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k_digital\"/>
    </mc:Choice>
  </mc:AlternateContent>
  <xr:revisionPtr revIDLastSave="0" documentId="13_ncr:1_{5B5635BB-BE87-4E96-B5B0-F7F737F1791D}" xr6:coauthVersionLast="47" xr6:coauthVersionMax="47" xr10:uidLastSave="{00000000-0000-0000-0000-000000000000}"/>
  <bookViews>
    <workbookView xWindow="28680" yWindow="-120" windowWidth="29040" windowHeight="15840" tabRatio="741" firstSheet="23" activeTab="37" xr2:uid="{2BB1527D-52F2-42AC-A6CB-49490FF7E0AA}"/>
  </bookViews>
  <sheets>
    <sheet name="Sheet1" sheetId="1" r:id="rId1"/>
    <sheet name="피보나치수열" sheetId="2" r:id="rId2"/>
    <sheet name="선택정렬" sheetId="3" r:id="rId3"/>
    <sheet name="석차계산" sheetId="4" r:id="rId4"/>
    <sheet name="버블정렬" sheetId="5" r:id="rId5"/>
    <sheet name="유클리드호제법" sheetId="6" r:id="rId6"/>
    <sheet name="진법변환" sheetId="7" r:id="rId7"/>
    <sheet name="소인수분해" sheetId="8" r:id="rId8"/>
    <sheet name="비트연산자" sheetId="9" r:id="rId9"/>
    <sheet name="2차원배열" sheetId="10" r:id="rId10"/>
    <sheet name="클래스구조" sheetId="11" r:id="rId11"/>
    <sheet name="시스템영역" sheetId="12" r:id="rId12"/>
    <sheet name="산수1" sheetId="13" r:id="rId13"/>
    <sheet name="산수2" sheetId="14" r:id="rId14"/>
    <sheet name="산수2 (2)" sheetId="15" r:id="rId15"/>
    <sheet name="답변형" sheetId="16" r:id="rId16"/>
    <sheet name="조편성" sheetId="17" r:id="rId17"/>
    <sheet name="삽입정렬" sheetId="18" r:id="rId18"/>
    <sheet name="queue" sheetId="19" r:id="rId19"/>
    <sheet name="linkedList" sheetId="20" r:id="rId20"/>
    <sheet name="linkedList (2)" sheetId="21" r:id="rId21"/>
    <sheet name="linkedList (3)" sheetId="22" r:id="rId22"/>
    <sheet name="linkedList (4)" sheetId="23" r:id="rId23"/>
    <sheet name="tree" sheetId="24" r:id="rId24"/>
    <sheet name="기수정렬 (2)" sheetId="26" r:id="rId25"/>
    <sheet name="기수정렬" sheetId="25" r:id="rId26"/>
    <sheet name="kNN" sheetId="27" r:id="rId27"/>
    <sheet name="SVM" sheetId="28" r:id="rId28"/>
    <sheet name="SVM (2)" sheetId="29" r:id="rId29"/>
    <sheet name="SVM (3)" sheetId="30" r:id="rId30"/>
    <sheet name="의사결정트리" sheetId="31" r:id="rId31"/>
    <sheet name="나이브베이즈" sheetId="32" r:id="rId32"/>
    <sheet name="부트스트랩" sheetId="33" r:id="rId33"/>
    <sheet name="어그리게이팅" sheetId="34" r:id="rId34"/>
    <sheet name="부스팅" sheetId="35" r:id="rId35"/>
    <sheet name="주성분분석" sheetId="36" r:id="rId36"/>
    <sheet name="퍼셉트론" sheetId="37" r:id="rId37"/>
    <sheet name="스킵그램" sheetId="39" r:id="rId3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1" l="1"/>
  <c r="H6" i="31"/>
  <c r="H9" i="31"/>
  <c r="H8" i="31"/>
  <c r="H5" i="31"/>
  <c r="H4" i="31"/>
  <c r="K4" i="26"/>
  <c r="L4" i="26"/>
  <c r="J4" i="26"/>
  <c r="K3" i="26"/>
  <c r="L3" i="26"/>
  <c r="J3" i="26"/>
  <c r="K2" i="26"/>
  <c r="L2" i="26"/>
  <c r="J2" i="26"/>
  <c r="F72" i="9"/>
  <c r="F73" i="9"/>
  <c r="F74" i="9"/>
  <c r="F75" i="9"/>
  <c r="F76" i="9"/>
  <c r="F77" i="9"/>
  <c r="F78" i="9"/>
  <c r="F79" i="9"/>
  <c r="F80" i="9"/>
  <c r="F71" i="9"/>
  <c r="F9" i="2"/>
  <c r="G9" i="2" s="1"/>
  <c r="H9" i="2" s="1"/>
  <c r="I9" i="2" l="1"/>
  <c r="J9" i="2"/>
  <c r="K9" i="2" l="1"/>
  <c r="L9" i="2" l="1"/>
  <c r="M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tjoeun-jr-906</author>
  </authors>
  <commentList>
    <comment ref="B4" authorId="0" shapeId="0" xr:uid="{C002150E-1037-4E1A-B131-1157A37CD240}">
      <text>
        <r>
          <rPr>
            <b/>
            <sz val="12"/>
            <color indexed="81"/>
            <rFont val="D2Coding"/>
            <family val="3"/>
            <charset val="129"/>
          </rPr>
          <t>실제 데이터</t>
        </r>
      </text>
    </comment>
    <comment ref="C4" authorId="0" shapeId="0" xr:uid="{41049D56-3051-4EE1-9309-8457E3481FCA}">
      <text>
        <r>
          <rPr>
            <b/>
            <sz val="12"/>
            <color indexed="81"/>
            <rFont val="D2Coding"/>
            <family val="3"/>
            <charset val="129"/>
          </rPr>
          <t>다음에 처리할 데이터의 주소</t>
        </r>
      </text>
    </comment>
    <comment ref="B8" authorId="0" shapeId="0" xr:uid="{01A0C756-E6F4-42F3-8C6E-0E5BB7AA1847}">
      <text>
        <r>
          <rPr>
            <b/>
            <sz val="12"/>
            <color indexed="81"/>
            <rFont val="D2Coding"/>
            <family val="3"/>
            <charset val="129"/>
          </rPr>
          <t>리스트의 시작 위치</t>
        </r>
      </text>
    </comment>
    <comment ref="C8" authorId="0" shapeId="0" xr:uid="{F2D9D05F-5521-4AE4-8743-2EB6D9BDD761}">
      <text>
        <r>
          <rPr>
            <b/>
            <sz val="12"/>
            <color indexed="81"/>
            <rFont val="D2Coding"/>
            <family val="3"/>
            <charset val="129"/>
          </rPr>
          <t>저장된 데이터 개수</t>
        </r>
      </text>
    </comment>
  </commentList>
</comments>
</file>

<file path=xl/sharedStrings.xml><?xml version="1.0" encoding="utf-8"?>
<sst xmlns="http://schemas.openxmlformats.org/spreadsheetml/2006/main" count="1234" uniqueCount="571">
  <si>
    <t>card</t>
    <phoneticPr fontId="1" type="noConversion"/>
  </si>
  <si>
    <t>card[0]</t>
    <phoneticPr fontId="1" type="noConversion"/>
  </si>
  <si>
    <t>고정</t>
    <phoneticPr fontId="1" type="noConversion"/>
  </si>
  <si>
    <t xml:space="preserve">card[1] ~ card[14] </t>
    <phoneticPr fontId="1" type="noConversion"/>
  </si>
  <si>
    <t>랜덤</t>
    <phoneticPr fontId="1" type="noConversion"/>
  </si>
  <si>
    <t>card[0]와 card[1] ~ card[14] 중 랜덤으로 선택된 요소와 값을 교환한다.</t>
    <phoneticPr fontId="1" type="noConversion"/>
  </si>
  <si>
    <t>index</t>
    <phoneticPr fontId="1" type="noConversion"/>
  </si>
  <si>
    <t>A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</si>
  <si>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</si>
  <si>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</si>
  <si>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</si>
  <si>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♠</t>
    <phoneticPr fontId="1" type="noConversion"/>
  </si>
  <si>
    <t>◇</t>
    <phoneticPr fontId="1" type="noConversion"/>
  </si>
  <si>
    <t>♥</t>
    <phoneticPr fontId="1" type="noConversion"/>
  </si>
  <si>
    <t>♧</t>
    <phoneticPr fontId="1" type="noConversion"/>
  </si>
  <si>
    <r>
      <t>P</t>
    </r>
    <r>
      <rPr>
        <vertAlign val="subscript"/>
        <sz val="16"/>
        <color theme="1"/>
        <rFont val="D2Coding"/>
        <family val="3"/>
        <charset val="129"/>
      </rPr>
      <t>n</t>
    </r>
    <r>
      <rPr>
        <sz val="16"/>
        <color theme="1"/>
        <rFont val="D2Coding"/>
        <family val="3"/>
        <charset val="129"/>
      </rPr>
      <t xml:space="preserve"> = P</t>
    </r>
    <r>
      <rPr>
        <vertAlign val="subscript"/>
        <sz val="16"/>
        <color theme="1"/>
        <rFont val="D2Coding"/>
        <family val="3"/>
        <charset val="129"/>
      </rPr>
      <t>n-2</t>
    </r>
    <r>
      <rPr>
        <sz val="16"/>
        <color theme="1"/>
        <rFont val="D2Coding"/>
        <family val="3"/>
        <charset val="129"/>
      </rPr>
      <t xml:space="preserve"> + P</t>
    </r>
    <r>
      <rPr>
        <vertAlign val="subscript"/>
        <sz val="16"/>
        <color theme="1"/>
        <rFont val="D2Coding"/>
        <family val="3"/>
        <charset val="129"/>
      </rPr>
      <t>n-1</t>
    </r>
    <phoneticPr fontId="1" type="noConversion"/>
  </si>
  <si>
    <t>값</t>
    <phoneticPr fontId="1" type="noConversion"/>
  </si>
  <si>
    <t>항(n)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</si>
  <si>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</si>
  <si>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</si>
  <si>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</si>
  <si>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data</t>
    <phoneticPr fontId="1" type="noConversion"/>
  </si>
  <si>
    <t>선택정렬(selection sort)</t>
    <phoneticPr fontId="1" type="noConversion"/>
  </si>
  <si>
    <t>i번째 데이터를 선택해서 j번째 데이터와 비교한 후 앞의 데이터가 크면 두 기억장소에 저장된 값을 교환한다. - 오름차순 정렬</t>
    <phoneticPr fontId="1" type="noConversion"/>
  </si>
  <si>
    <t>i</t>
    <phoneticPr fontId="1" type="noConversion"/>
  </si>
  <si>
    <t>j</t>
    <phoneticPr fontId="1" type="noConversion"/>
  </si>
  <si>
    <t>선택위치</t>
    <phoneticPr fontId="1" type="noConversion"/>
  </si>
  <si>
    <t>선택위치와 비교대상 위치</t>
    <phoneticPr fontId="1" type="noConversion"/>
  </si>
  <si>
    <t>1회전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</si>
  <si>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</si>
  <si>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</si>
  <si>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</si>
  <si>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</t>
    <phoneticPr fontId="1" type="noConversion"/>
  </si>
  <si>
    <r>
      <t>for (int j=</t>
    </r>
    <r>
      <rPr>
        <sz val="16"/>
        <color rgb="FFFF0000"/>
        <rFont val="D2Coding"/>
        <family val="3"/>
        <charset val="129"/>
      </rPr>
      <t>i+1</t>
    </r>
    <r>
      <rPr>
        <sz val="16"/>
        <color theme="1"/>
        <rFont val="D2Coding"/>
        <family val="3"/>
        <charset val="129"/>
      </rPr>
      <t>; j&lt;5; j++)</t>
    </r>
    <phoneticPr fontId="1" type="noConversion"/>
  </si>
  <si>
    <t>점수</t>
    <phoneticPr fontId="1" type="noConversion"/>
  </si>
  <si>
    <t>석차</t>
    <phoneticPr fontId="1" type="noConversion"/>
  </si>
  <si>
    <t>인덱스(i)</t>
    <phoneticPr fontId="1" type="noConversion"/>
  </si>
  <si>
    <t>&lt;</t>
    <phoneticPr fontId="1" type="noConversion"/>
  </si>
  <si>
    <t>i석차증가</t>
    <phoneticPr fontId="1" type="noConversion"/>
  </si>
  <si>
    <t>&gt;</t>
    <phoneticPr fontId="1" type="noConversion"/>
  </si>
  <si>
    <t>j석차증가</t>
    <phoneticPr fontId="1" type="noConversion"/>
  </si>
  <si>
    <t>=</t>
    <phoneticPr fontId="1" type="noConversion"/>
  </si>
  <si>
    <t>안건드림</t>
    <phoneticPr fontId="1" type="noConversion"/>
  </si>
  <si>
    <t>버블정렬(bubble sort)</t>
    <phoneticPr fontId="1" type="noConversion"/>
  </si>
  <si>
    <t>j번째 인덱스의 데이터를 선택해서 j+1번째 인덱스의 데이터와 비교하며 앞의 값이 크면 데이터를 교환한다. - 오름차순</t>
    <phoneticPr fontId="1" type="noConversion"/>
  </si>
  <si>
    <t>회전수</t>
    <phoneticPr fontId="1" type="noConversion"/>
  </si>
  <si>
    <t xml:space="preserve"> 비교위치</t>
    <phoneticPr fontId="1" type="noConversion"/>
  </si>
  <si>
    <t>`</t>
    <phoneticPr fontId="1" type="noConversion"/>
  </si>
  <si>
    <r>
      <t>for (int j=0; j&lt;</t>
    </r>
    <r>
      <rPr>
        <sz val="16"/>
        <color rgb="FFFF0000"/>
        <rFont val="D2Coding"/>
        <family val="3"/>
        <charset val="129"/>
      </rPr>
      <t>4-i</t>
    </r>
    <r>
      <rPr>
        <sz val="16"/>
        <color theme="1"/>
        <rFont val="D2Coding"/>
        <family val="3"/>
        <charset val="129"/>
      </rPr>
      <t>; j++)</t>
    </r>
    <phoneticPr fontId="1" type="noConversion"/>
  </si>
  <si>
    <t>유클리드 호제법을 이용한 최대공약수와 최소공배수 계산하기</t>
    <phoneticPr fontId="1" type="noConversion"/>
  </si>
  <si>
    <t>숫자 2개를 입력받아 큰수, 작은수를 판단한다.</t>
    <phoneticPr fontId="1" type="noConversion"/>
  </si>
  <si>
    <t>큰수를 작은수로 나눠 떨어지지 않으면 큰수를 기억하는 기억장소에 작은수를 넣고 작은수를 기억하는 기억장소에 나머지를 넣고</t>
    <phoneticPr fontId="1" type="noConversion"/>
  </si>
  <si>
    <t>큰수를 작은수를 나누는 작업을 반복해 실행한다.</t>
    <phoneticPr fontId="1" type="noConversion"/>
  </si>
  <si>
    <r>
      <t xml:space="preserve">큰수를 작은수로 </t>
    </r>
    <r>
      <rPr>
        <sz val="16"/>
        <color rgb="FFFF0000"/>
        <rFont val="D2Coding"/>
        <family val="3"/>
        <charset val="129"/>
      </rPr>
      <t>나눠 떨어지면 작은수가 최대공약수</t>
    </r>
    <r>
      <rPr>
        <sz val="16"/>
        <color theme="1"/>
        <rFont val="D2Coding"/>
        <family val="3"/>
        <charset val="129"/>
      </rPr>
      <t>가 된다.</t>
    </r>
    <phoneticPr fontId="1" type="noConversion"/>
  </si>
  <si>
    <t>최대공약수가 계산되면 입력받은 숫자 2개의 곱셈 결과를 최대공약수로 나누면 최소공배수가 된다.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</si>
  <si>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</si>
  <si>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</si>
  <si>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</si>
  <si>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</si>
  <si>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</si>
  <si>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</si>
  <si>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큰수를 작은수로 나눈 나머지가 0이 되면 반복을 중지한다.</t>
    <phoneticPr fontId="1" type="noConversion"/>
  </si>
  <si>
    <t>*</t>
    <phoneticPr fontId="1" type="noConversion"/>
  </si>
  <si>
    <t>최대공약수</t>
    <phoneticPr fontId="1" type="noConversion"/>
  </si>
  <si>
    <t>최소공배수</t>
    <phoneticPr fontId="1" type="noConversion"/>
  </si>
  <si>
    <t>dec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</si>
  <si>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</si>
  <si>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</si>
  <si>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</si>
  <si>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</si>
  <si>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</si>
  <si>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10(A)</t>
    <phoneticPr fontId="1" type="noConversion"/>
  </si>
  <si>
    <t>1A</t>
    <phoneticPr fontId="1" type="noConversion"/>
  </si>
  <si>
    <t>결과</t>
    <phoneticPr fontId="1" type="noConversion"/>
  </si>
  <si>
    <t>bin[8]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</si>
  <si>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</si>
  <si>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</si>
  <si>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</si>
  <si>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</si>
  <si>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</si>
  <si>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t>n</t>
    <phoneticPr fontId="1" type="noConversion"/>
  </si>
  <si>
    <t>=&gt;</t>
    <phoneticPr fontId="1" type="noConversion"/>
  </si>
  <si>
    <t>2 * 2 * 5</t>
    <phoneticPr fontId="1" type="noConversion"/>
  </si>
  <si>
    <t>k</t>
    <phoneticPr fontId="1" type="noConversion"/>
  </si>
  <si>
    <t>s[c] = k</t>
    <phoneticPr fontId="1" type="noConversion"/>
  </si>
  <si>
    <t>s[0] = 2</t>
    <phoneticPr fontId="1" type="noConversion"/>
  </si>
  <si>
    <t>s[1] = 2</t>
    <phoneticPr fontId="1" type="noConversion"/>
  </si>
  <si>
    <t>s[2] = 5</t>
    <phoneticPr fontId="1" type="noConversion"/>
  </si>
  <si>
    <t>10 =&gt; 2</t>
    <phoneticPr fontId="1" type="noConversion"/>
  </si>
  <si>
    <t>부호</t>
    <phoneticPr fontId="1" type="noConversion"/>
  </si>
  <si>
    <t>최상위 비트는 부호 비트로 사용되며 0은 양수 1은 음수이다.</t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</si>
  <si>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6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</si>
  <si>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5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</si>
  <si>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4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</si>
  <si>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3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</si>
  <si>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2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</si>
  <si>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1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</si>
  <si>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0</t>
    </r>
    <phoneticPr fontId="1" type="noConversion"/>
  </si>
  <si>
    <t>+10</t>
    <phoneticPr fontId="1" type="noConversion"/>
  </si>
  <si>
    <t>+12</t>
    <phoneticPr fontId="1" type="noConversion"/>
  </si>
  <si>
    <t>&amp;</t>
    <phoneticPr fontId="1" type="noConversion"/>
  </si>
  <si>
    <t>|</t>
    <phoneticPr fontId="1" type="noConversion"/>
  </si>
  <si>
    <t>^</t>
    <phoneticPr fontId="1" type="noConversion"/>
  </si>
  <si>
    <t>~</t>
    <phoneticPr fontId="1" type="noConversion"/>
  </si>
  <si>
    <t>MASK BIT</t>
    <phoneticPr fontId="1" type="noConversion"/>
  </si>
  <si>
    <t>+</t>
    <phoneticPr fontId="1" type="noConversion"/>
  </si>
  <si>
    <t>9의 보수: 어떤수가 있을 때 그 수에 얼마를 더해야 그 자리에 꽉차는 수 인가? =&gt; 컴퓨터에서는 1의 보수라 부른다.</t>
    <phoneticPr fontId="1" type="noConversion"/>
  </si>
  <si>
    <t>10의 보수: 어떤수가 있을 때 그 수에 얼마를 더해야 자리 올림이 발생하는 수 인가? =&gt; 컴퓨터에서는 2의 보수라 부른다.</t>
    <phoneticPr fontId="1" type="noConversion"/>
  </si>
  <si>
    <t>0110</t>
    <phoneticPr fontId="1" type="noConversion"/>
  </si>
  <si>
    <t>10의 보수는 9의 보수보다 1이 크다. 2의 보수도 1의 보수보다 1이 크다</t>
    <phoneticPr fontId="1" type="noConversion"/>
  </si>
  <si>
    <t>고정 소수점: 2진 정수를 표현한다.</t>
    <phoneticPr fontId="1" type="noConversion"/>
  </si>
  <si>
    <t>고정 소수점 표현 방법은 부호와 절대치, 1의 보수, 2의 보수 이렇게 3가지 방법이 있고 현재는 2의 보수법만 사용한다.</t>
    <phoneticPr fontId="1" type="noConversion"/>
  </si>
  <si>
    <t>양수 표현 방법은 3가지 방법 모두같고 음수 표현 방법이 각기 다르다.</t>
    <phoneticPr fontId="1" type="noConversion"/>
  </si>
  <si>
    <t>부호와 절대치</t>
    <phoneticPr fontId="1" type="noConversion"/>
  </si>
  <si>
    <t>1의 보수</t>
    <phoneticPr fontId="1" type="noConversion"/>
  </si>
  <si>
    <t>2의 보수</t>
    <phoneticPr fontId="1" type="noConversion"/>
  </si>
  <si>
    <t>00001010</t>
    <phoneticPr fontId="1" type="noConversion"/>
  </si>
  <si>
    <t>-10</t>
    <phoneticPr fontId="1" type="noConversion"/>
  </si>
  <si>
    <t>부호만 1로 변경하고 나머지는 그대로 쓴다.</t>
    <phoneticPr fontId="1" type="noConversion"/>
  </si>
  <si>
    <r>
      <rPr>
        <sz val="16"/>
        <color rgb="FFFF0000"/>
        <rFont val="D2Coding"/>
        <family val="3"/>
        <charset val="129"/>
      </rPr>
      <t>0</t>
    </r>
    <r>
      <rPr>
        <sz val="16"/>
        <color theme="1"/>
        <rFont val="D2Coding"/>
        <family val="3"/>
        <charset val="129"/>
      </rPr>
      <t>0001010</t>
    </r>
    <phoneticPr fontId="1" type="noConversion"/>
  </si>
  <si>
    <r>
      <rPr>
        <sz val="16"/>
        <color rgb="FFFF0000"/>
        <rFont val="D2Coding"/>
        <family val="3"/>
        <charset val="129"/>
      </rPr>
      <t>1</t>
    </r>
    <r>
      <rPr>
        <sz val="16"/>
        <color theme="1"/>
        <rFont val="D2Coding"/>
        <family val="3"/>
        <charset val="129"/>
      </rPr>
      <t>0001010</t>
    </r>
    <phoneticPr fontId="1" type="noConversion"/>
  </si>
  <si>
    <t>양수를 1의 보수로 변환하면 음수가 된다.</t>
    <phoneticPr fontId="1" type="noConversion"/>
  </si>
  <si>
    <t>양수를 2의 보수로 변환하면 음수가 된다.</t>
    <phoneticPr fontId="1" type="noConversion"/>
  </si>
  <si>
    <t>+127</t>
    <phoneticPr fontId="1" type="noConversion"/>
  </si>
  <si>
    <t>01111111</t>
    <phoneticPr fontId="1" type="noConversion"/>
  </si>
  <si>
    <t>11111111</t>
    <phoneticPr fontId="1" type="noConversion"/>
  </si>
  <si>
    <t>-127</t>
    <phoneticPr fontId="1" type="noConversion"/>
  </si>
  <si>
    <t>-128</t>
    <phoneticPr fontId="1" type="noConversion"/>
  </si>
  <si>
    <t>+0</t>
    <phoneticPr fontId="1" type="noConversion"/>
  </si>
  <si>
    <t>-0</t>
    <phoneticPr fontId="1" type="noConversion"/>
  </si>
  <si>
    <t>00000000</t>
    <phoneticPr fontId="1" type="noConversion"/>
  </si>
  <si>
    <t>10000000</t>
    <phoneticPr fontId="1" type="noConversion"/>
  </si>
  <si>
    <r>
      <rPr>
        <sz val="16"/>
        <color rgb="FFFF0000"/>
        <rFont val="D2Coding"/>
        <family val="3"/>
        <charset val="129"/>
      </rPr>
      <t>1</t>
    </r>
    <r>
      <rPr>
        <sz val="16"/>
        <color theme="1"/>
        <rFont val="D2Coding"/>
        <family val="3"/>
        <charset val="129"/>
      </rPr>
      <t>00000000</t>
    </r>
    <phoneticPr fontId="1" type="noConversion"/>
  </si>
  <si>
    <t>~10</t>
    <phoneticPr fontId="1" type="noConversion"/>
  </si>
  <si>
    <t>00001011</t>
    <phoneticPr fontId="1" type="noConversion"/>
  </si>
  <si>
    <r>
      <t xml:space="preserve">최상위 비트가 1이므로 </t>
    </r>
    <r>
      <rPr>
        <sz val="16"/>
        <color rgb="FFFF0000"/>
        <rFont val="D2Coding"/>
        <family val="3"/>
        <charset val="129"/>
      </rPr>
      <t>음수</t>
    </r>
    <r>
      <rPr>
        <sz val="16"/>
        <color theme="1"/>
        <rFont val="D2Coding"/>
        <family val="3"/>
        <charset val="129"/>
      </rPr>
      <t>다.</t>
    </r>
    <phoneticPr fontId="1" type="noConversion"/>
  </si>
  <si>
    <r>
      <t xml:space="preserve">숫자의 크기를 알아보려면 </t>
    </r>
    <r>
      <rPr>
        <sz val="16"/>
        <color rgb="FFFF0000"/>
        <rFont val="D2Coding"/>
        <family val="3"/>
        <charset val="129"/>
      </rPr>
      <t>2의 보수</t>
    </r>
    <r>
      <rPr>
        <sz val="16"/>
        <color theme="1"/>
        <rFont val="D2Coding"/>
        <family val="3"/>
        <charset val="129"/>
      </rPr>
      <t>로 변환한다.</t>
    </r>
    <phoneticPr fontId="1" type="noConversion"/>
  </si>
  <si>
    <t>0행</t>
    <phoneticPr fontId="1" type="noConversion"/>
  </si>
  <si>
    <t>1행</t>
    <phoneticPr fontId="1" type="noConversion"/>
  </si>
  <si>
    <t>2행</t>
    <phoneticPr fontId="1" type="noConversion"/>
  </si>
  <si>
    <t>0열</t>
    <phoneticPr fontId="1" type="noConversion"/>
  </si>
  <si>
    <t>1열</t>
  </si>
  <si>
    <t>2열</t>
  </si>
  <si>
    <t>3열</t>
  </si>
  <si>
    <t>0, 0</t>
    <phoneticPr fontId="1" type="noConversion"/>
  </si>
  <si>
    <t>1, 2</t>
    <phoneticPr fontId="1" type="noConversion"/>
  </si>
  <si>
    <t>2, 3</t>
    <phoneticPr fontId="1" type="noConversion"/>
  </si>
  <si>
    <t>s</t>
    <phoneticPr fontId="1" type="noConversion"/>
  </si>
  <si>
    <t>for (int p=1; p&lt;=k; p++) {</t>
  </si>
  <si>
    <t>j += s;</t>
  </si>
  <si>
    <t>a[i][j] = ++n;</t>
  </si>
  <si>
    <t>}</t>
  </si>
  <si>
    <t>if (--k == 0) {</t>
  </si>
  <si>
    <t>break;</t>
  </si>
  <si>
    <t xml:space="preserve">i += s; </t>
  </si>
  <si>
    <t>s *= -1;</t>
  </si>
  <si>
    <t>p</t>
    <phoneticPr fontId="1" type="noConversion"/>
  </si>
  <si>
    <t>최초의 1이 채워지는 자리는 2차원 배열의 첫 줄 정가운데 열이다.</t>
    <phoneticPr fontId="1" type="noConversion"/>
  </si>
  <si>
    <t>마방진에 채워진 숫자가 배열의 차수(n)의 배수면 다음 숫자는 아랫줄에 채워진다. =&gt; 행만 1증가</t>
    <phoneticPr fontId="1" type="noConversion"/>
  </si>
  <si>
    <t>마방진에 채워진 숫자가 배열의 차수(n)의 배수가 아니면 다음 숫자는 오른쪽 위 방향에 채워진다. =&gt; 행은 1감소, 열은 1증가</t>
    <phoneticPr fontId="1" type="noConversion"/>
  </si>
  <si>
    <t>행이 배열의 범위를 벗어나면 마지막 행으로 수정하고 열이 배열의 범위를 벗어나면 첫번째 열로 수정한다.</t>
    <phoneticPr fontId="1" type="noConversion"/>
  </si>
  <si>
    <t>도서명</t>
    <phoneticPr fontId="1" type="noConversion"/>
  </si>
  <si>
    <t>저자</t>
    <phoneticPr fontId="1" type="noConversion"/>
  </si>
  <si>
    <t>출판사</t>
    <phoneticPr fontId="1" type="noConversion"/>
  </si>
  <si>
    <t>출판일</t>
    <phoneticPr fontId="1" type="noConversion"/>
  </si>
  <si>
    <t>가격</t>
    <phoneticPr fontId="1" type="noConversion"/>
  </si>
  <si>
    <t>BookVO</t>
  </si>
  <si>
    <t>title</t>
    <phoneticPr fontId="1" type="noConversion"/>
  </si>
  <si>
    <t>author</t>
    <phoneticPr fontId="1" type="noConversion"/>
  </si>
  <si>
    <t>publisher</t>
    <phoneticPr fontId="1" type="noConversion"/>
  </si>
  <si>
    <t>writeDate</t>
    <phoneticPr fontId="1" type="noConversion"/>
  </si>
  <si>
    <t>price</t>
    <phoneticPr fontId="1" type="noConversion"/>
  </si>
  <si>
    <t>bookList</t>
    <phoneticPr fontId="1" type="noConversion"/>
  </si>
  <si>
    <t>bookList[0]</t>
    <phoneticPr fontId="1" type="noConversion"/>
  </si>
  <si>
    <t>bookList[1]</t>
  </si>
  <si>
    <t>bookList[2]</t>
  </si>
  <si>
    <t>bookList[3]</t>
  </si>
  <si>
    <t>bookList[4]</t>
  </si>
  <si>
    <t>java</t>
  </si>
  <si>
    <t>java</t>
    <phoneticPr fontId="1" type="noConversion"/>
  </si>
  <si>
    <t>홍길동</t>
  </si>
  <si>
    <t>홍길동</t>
    <phoneticPr fontId="1" type="noConversion"/>
  </si>
  <si>
    <t>더조은출판사</t>
  </si>
  <si>
    <t>더조은출판사</t>
    <phoneticPr fontId="1" type="noConversion"/>
  </si>
  <si>
    <t>홍길자</t>
    <phoneticPr fontId="1" type="noConversion"/>
  </si>
  <si>
    <t>홍길숙</t>
    <phoneticPr fontId="1" type="noConversion"/>
  </si>
  <si>
    <t>홍길희</t>
    <phoneticPr fontId="1" type="noConversion"/>
  </si>
  <si>
    <t>홍길도</t>
    <phoneticPr fontId="1" type="noConversion"/>
  </si>
  <si>
    <t>book1</t>
    <phoneticPr fontId="1" type="noConversion"/>
  </si>
  <si>
    <t>book2</t>
  </si>
  <si>
    <t>book3</t>
  </si>
  <si>
    <t>book4</t>
  </si>
  <si>
    <t>book5</t>
  </si>
  <si>
    <t>현재 보고있는 페이지</t>
    <phoneticPr fontId="1" type="noConversion"/>
  </si>
  <si>
    <t>다음 페이지</t>
    <phoneticPr fontId="1" type="noConversion"/>
  </si>
  <si>
    <t>currentPage</t>
    <phoneticPr fontId="1" type="noConversion"/>
  </si>
  <si>
    <t>startNo</t>
    <phoneticPr fontId="1" type="noConversion"/>
  </si>
  <si>
    <t>endNo</t>
    <phoneticPr fontId="1" type="noConversion"/>
  </si>
  <si>
    <t>startPage</t>
    <phoneticPr fontId="1" type="noConversion"/>
  </si>
  <si>
    <t>endPage</t>
    <phoneticPr fontId="1" type="noConversion"/>
  </si>
  <si>
    <t>&lt;= endNo</t>
    <phoneticPr fontId="1" type="noConversion"/>
  </si>
  <si>
    <t>&gt;= startNo</t>
    <phoneticPr fontId="1" type="noConversion"/>
  </si>
  <si>
    <t>vo</t>
    <phoneticPr fontId="1" type="noConversion"/>
  </si>
  <si>
    <t>idx</t>
    <phoneticPr fontId="1" type="noConversion"/>
  </si>
  <si>
    <t>category</t>
    <phoneticPr fontId="1" type="noConversion"/>
  </si>
  <si>
    <t>gup</t>
    <phoneticPr fontId="1" type="noConversion"/>
  </si>
  <si>
    <t>lev</t>
    <phoneticPr fontId="1" type="noConversion"/>
  </si>
  <si>
    <t>seq</t>
    <phoneticPr fontId="1" type="noConversion"/>
  </si>
  <si>
    <t>컴퓨터</t>
    <phoneticPr fontId="1" type="noConversion"/>
  </si>
  <si>
    <t>category table</t>
    <phoneticPr fontId="1" type="noConversion"/>
  </si>
  <si>
    <t>의류</t>
    <phoneticPr fontId="1" type="noConversion"/>
  </si>
  <si>
    <t>음식</t>
    <phoneticPr fontId="1" type="noConversion"/>
  </si>
  <si>
    <t>노트북</t>
    <phoneticPr fontId="1" type="noConversion"/>
  </si>
  <si>
    <t>hmap</t>
    <phoneticPr fontId="1" type="noConversion"/>
  </si>
  <si>
    <t>key</t>
    <phoneticPr fontId="1" type="noConversion"/>
  </si>
  <si>
    <t>value</t>
    <phoneticPr fontId="1" type="noConversion"/>
  </si>
  <si>
    <t>#{gup}</t>
    <phoneticPr fontId="1" type="noConversion"/>
  </si>
  <si>
    <t>#{seq}</t>
    <phoneticPr fontId="1" type="noConversion"/>
  </si>
  <si>
    <t>데스크탑</t>
  </si>
  <si>
    <t>태블릿</t>
  </si>
  <si>
    <t>갤럭시탭</t>
  </si>
  <si>
    <t>갤럭시탭</t>
    <phoneticPr fontId="1" type="noConversion"/>
  </si>
  <si>
    <t>1조</t>
    <phoneticPr fontId="1" type="noConversion"/>
  </si>
  <si>
    <t>2조</t>
  </si>
  <si>
    <t>3조</t>
  </si>
  <si>
    <t>4조</t>
  </si>
  <si>
    <t>5조</t>
  </si>
  <si>
    <t>박혜림</t>
    <phoneticPr fontId="1" type="noConversion"/>
  </si>
  <si>
    <t>임현성</t>
    <phoneticPr fontId="1" type="noConversion"/>
  </si>
  <si>
    <t>선예은</t>
    <phoneticPr fontId="1" type="noConversion"/>
  </si>
  <si>
    <t>강동현</t>
    <phoneticPr fontId="1" type="noConversion"/>
  </si>
  <si>
    <t>허은성</t>
    <phoneticPr fontId="1" type="noConversion"/>
  </si>
  <si>
    <t>곽규창</t>
    <phoneticPr fontId="1" type="noConversion"/>
  </si>
  <si>
    <t>조우철</t>
    <phoneticPr fontId="1" type="noConversion"/>
  </si>
  <si>
    <t>김태형</t>
    <phoneticPr fontId="1" type="noConversion"/>
  </si>
  <si>
    <t>강민경</t>
    <phoneticPr fontId="1" type="noConversion"/>
  </si>
  <si>
    <t>서예선</t>
    <phoneticPr fontId="1" type="noConversion"/>
  </si>
  <si>
    <t>오수빈</t>
    <phoneticPr fontId="1" type="noConversion"/>
  </si>
  <si>
    <t>정진해</t>
    <phoneticPr fontId="1" type="noConversion"/>
  </si>
  <si>
    <t>최성민</t>
    <phoneticPr fontId="1" type="noConversion"/>
  </si>
  <si>
    <t>길동현</t>
    <phoneticPr fontId="1" type="noConversion"/>
  </si>
  <si>
    <t>김민주</t>
    <phoneticPr fontId="1" type="noConversion"/>
  </si>
  <si>
    <t>신수혁</t>
    <phoneticPr fontId="1" type="noConversion"/>
  </si>
  <si>
    <t>최형록</t>
    <phoneticPr fontId="1" type="noConversion"/>
  </si>
  <si>
    <t>김준형</t>
    <phoneticPr fontId="1" type="noConversion"/>
  </si>
  <si>
    <t>이진호</t>
    <phoneticPr fontId="1" type="noConversion"/>
  </si>
  <si>
    <t>박주희</t>
    <phoneticPr fontId="1" type="noConversion"/>
  </si>
  <si>
    <t>김수림</t>
    <phoneticPr fontId="1" type="noConversion"/>
  </si>
  <si>
    <t>강동현(92)</t>
    <phoneticPr fontId="1" type="noConversion"/>
  </si>
  <si>
    <t>강민경(92)</t>
    <phoneticPr fontId="1" type="noConversion"/>
  </si>
  <si>
    <t>곽규창(89)</t>
    <phoneticPr fontId="1" type="noConversion"/>
  </si>
  <si>
    <t>길동현(96)</t>
    <phoneticPr fontId="1" type="noConversion"/>
  </si>
  <si>
    <t>김민주(98)</t>
    <phoneticPr fontId="1" type="noConversion"/>
  </si>
  <si>
    <t>김수림(81)</t>
    <phoneticPr fontId="1" type="noConversion"/>
  </si>
  <si>
    <t>김준형(00)</t>
    <phoneticPr fontId="1" type="noConversion"/>
  </si>
  <si>
    <t>김태형(94)</t>
    <phoneticPr fontId="1" type="noConversion"/>
  </si>
  <si>
    <t>박주희(98)</t>
    <phoneticPr fontId="1" type="noConversion"/>
  </si>
  <si>
    <t>박혜림(94)</t>
    <phoneticPr fontId="1" type="noConversion"/>
  </si>
  <si>
    <t>서예선(01)</t>
    <phoneticPr fontId="1" type="noConversion"/>
  </si>
  <si>
    <t>선예은(01)</t>
    <phoneticPr fontId="1" type="noConversion"/>
  </si>
  <si>
    <t>신수혁(97)</t>
    <phoneticPr fontId="1" type="noConversion"/>
  </si>
  <si>
    <t>오수빈(92)</t>
    <phoneticPr fontId="1" type="noConversion"/>
  </si>
  <si>
    <t>이진호(98)</t>
    <phoneticPr fontId="1" type="noConversion"/>
  </si>
  <si>
    <t>임현성(94)</t>
    <phoneticPr fontId="1" type="noConversion"/>
  </si>
  <si>
    <t>정진해(96)</t>
    <phoneticPr fontId="1" type="noConversion"/>
  </si>
  <si>
    <t>조우철(88)</t>
    <phoneticPr fontId="1" type="noConversion"/>
  </si>
  <si>
    <t>최성민(92)</t>
    <phoneticPr fontId="1" type="noConversion"/>
  </si>
  <si>
    <t>최형록(96)</t>
    <phoneticPr fontId="1" type="noConversion"/>
  </si>
  <si>
    <t>허은성(97)</t>
    <phoneticPr fontId="1" type="noConversion"/>
  </si>
  <si>
    <t>월</t>
    <phoneticPr fontId="1" type="noConversion"/>
  </si>
  <si>
    <t>수</t>
    <phoneticPr fontId="1" type="noConversion"/>
  </si>
  <si>
    <t>화</t>
    <phoneticPr fontId="1" type="noConversion"/>
  </si>
  <si>
    <r>
      <t>입력은 뒤(</t>
    </r>
    <r>
      <rPr>
        <sz val="15"/>
        <color rgb="FFFF0000"/>
        <rFont val="D2Coding"/>
        <family val="3"/>
        <charset val="129"/>
      </rPr>
      <t>rear</t>
    </r>
    <r>
      <rPr>
        <sz val="15"/>
        <color theme="1"/>
        <rFont val="D2Coding"/>
        <family val="3"/>
        <charset val="129"/>
      </rPr>
      <t>, tail), 출력은 앞(</t>
    </r>
    <r>
      <rPr>
        <sz val="15"/>
        <color rgb="FFFF0000"/>
        <rFont val="D2Coding"/>
        <family val="3"/>
        <charset val="129"/>
      </rPr>
      <t>front</t>
    </r>
    <r>
      <rPr>
        <sz val="15"/>
        <color theme="1"/>
        <rFont val="D2Coding"/>
        <family val="3"/>
        <charset val="129"/>
      </rPr>
      <t>, head)</t>
    </r>
    <phoneticPr fontId="1" type="noConversion"/>
  </si>
  <si>
    <t>rear</t>
    <phoneticPr fontId="1" type="noConversion"/>
  </si>
  <si>
    <t>front</t>
    <phoneticPr fontId="1" type="noConversion"/>
  </si>
  <si>
    <t>제거됨</t>
    <phoneticPr fontId="1" type="noConversion"/>
  </si>
  <si>
    <t>Node</t>
    <phoneticPr fontId="1" type="noConversion"/>
  </si>
  <si>
    <t>next</t>
    <phoneticPr fontId="1" type="noConversion"/>
  </si>
  <si>
    <t>LinkedList</t>
    <phoneticPr fontId="1" type="noConversion"/>
  </si>
  <si>
    <t>head</t>
    <phoneticPr fontId="1" type="noConversion"/>
  </si>
  <si>
    <t>count</t>
    <phoneticPr fontId="1" type="noConversion"/>
  </si>
  <si>
    <t>None</t>
    <phoneticPr fontId="1" type="noConversion"/>
  </si>
  <si>
    <t>600번지</t>
    <phoneticPr fontId="1" type="noConversion"/>
  </si>
  <si>
    <t>임꺽정</t>
    <phoneticPr fontId="1" type="noConversion"/>
  </si>
  <si>
    <t>start</t>
    <phoneticPr fontId="1" type="noConversion"/>
  </si>
  <si>
    <t>100번지</t>
    <phoneticPr fontId="1" type="noConversion"/>
  </si>
  <si>
    <t>newNode</t>
    <phoneticPr fontId="1" type="noConversion"/>
  </si>
  <si>
    <t>장길산</t>
    <phoneticPr fontId="1" type="noConversion"/>
  </si>
  <si>
    <t>300번지</t>
    <phoneticPr fontId="1" type="noConversion"/>
  </si>
  <si>
    <t>일지매</t>
    <phoneticPr fontId="1" type="noConversion"/>
  </si>
  <si>
    <t>200번지</t>
    <phoneticPr fontId="1" type="noConversion"/>
  </si>
  <si>
    <t>손오공</t>
    <phoneticPr fontId="1" type="noConversion"/>
  </si>
  <si>
    <t>900번지</t>
    <phoneticPr fontId="1" type="noConversion"/>
  </si>
  <si>
    <t>삼장법사</t>
    <phoneticPr fontId="1" type="noConversion"/>
  </si>
  <si>
    <t>700번지</t>
    <phoneticPr fontId="1" type="noConversion"/>
  </si>
  <si>
    <t>prev</t>
    <phoneticPr fontId="1" type="noConversion"/>
  </si>
  <si>
    <t>left</t>
    <phoneticPr fontId="1" type="noConversion"/>
  </si>
  <si>
    <t>right</t>
    <phoneticPr fontId="1" type="noConversion"/>
  </si>
  <si>
    <t>root</t>
    <phoneticPr fontId="1" type="noConversion"/>
  </si>
  <si>
    <t>800번지</t>
    <phoneticPr fontId="1" type="noConversion"/>
  </si>
  <si>
    <t>500번지</t>
    <phoneticPr fontId="1" type="noConversion"/>
  </si>
  <si>
    <t>325번지</t>
    <phoneticPr fontId="1" type="noConversion"/>
  </si>
  <si>
    <t>740번지</t>
    <phoneticPr fontId="1" type="noConversion"/>
  </si>
  <si>
    <t>999번지</t>
    <phoneticPr fontId="1" type="noConversion"/>
  </si>
  <si>
    <t>=B2*F2+C2*F3+D2*F4</t>
    <phoneticPr fontId="1" type="noConversion"/>
  </si>
  <si>
    <t>블로킹</t>
    <phoneticPr fontId="1" type="noConversion"/>
  </si>
  <si>
    <t>3점슛</t>
    <phoneticPr fontId="1" type="noConversion"/>
  </si>
  <si>
    <t>센터</t>
    <phoneticPr fontId="1" type="noConversion"/>
  </si>
  <si>
    <t>슈팅가드</t>
    <phoneticPr fontId="1" type="noConversion"/>
  </si>
  <si>
    <t>강북</t>
    <phoneticPr fontId="1" type="noConversion"/>
  </si>
  <si>
    <t>강남</t>
    <phoneticPr fontId="1" type="noConversion"/>
  </si>
  <si>
    <t>북</t>
    <phoneticPr fontId="1" type="noConversion"/>
  </si>
  <si>
    <t>남</t>
    <phoneticPr fontId="1" type="noConversion"/>
  </si>
  <si>
    <t>동</t>
    <phoneticPr fontId="1" type="noConversion"/>
  </si>
  <si>
    <t>서</t>
    <phoneticPr fontId="1" type="noConversion"/>
  </si>
  <si>
    <t>한강 =&gt; 결정 경계선</t>
    <phoneticPr fontId="1" type="noConversion"/>
  </si>
  <si>
    <t>데이터 포인트 =&gt; 벡터</t>
    <phoneticPr fontId="1" type="noConversion"/>
  </si>
  <si>
    <t>서포트 벡터: 결정 경계선과 가장 가까이 맞닿은 데이터 포인트를 말한다.</t>
    <phoneticPr fontId="1" type="noConversion"/>
  </si>
  <si>
    <t>오차</t>
    <phoneticPr fontId="1" type="noConversion"/>
  </si>
  <si>
    <t>이름</t>
    <phoneticPr fontId="1" type="noConversion"/>
  </si>
  <si>
    <t>춘향이</t>
    <phoneticPr fontId="1" type="noConversion"/>
  </si>
  <si>
    <t>향단이</t>
    <phoneticPr fontId="1" type="noConversion"/>
  </si>
  <si>
    <t>심청이</t>
    <phoneticPr fontId="1" type="noConversion"/>
  </si>
  <si>
    <t>군대를 다녀왔는가?</t>
    <phoneticPr fontId="1" type="noConversion"/>
  </si>
  <si>
    <t>긴 생머리인가?</t>
    <phoneticPr fontId="1" type="noConversion"/>
  </si>
  <si>
    <t>성별</t>
    <phoneticPr fontId="1" type="noConversion"/>
  </si>
  <si>
    <t>남자</t>
    <phoneticPr fontId="1" type="noConversion"/>
  </si>
  <si>
    <t>여자</t>
    <phoneticPr fontId="1" type="noConversion"/>
  </si>
  <si>
    <t>Yes</t>
    <phoneticPr fontId="1" type="noConversion"/>
  </si>
  <si>
    <t>No</t>
    <phoneticPr fontId="1" type="noConversion"/>
  </si>
  <si>
    <t>군대를 다녀옴</t>
    <phoneticPr fontId="1" type="noConversion"/>
  </si>
  <si>
    <t>군대를 다녀오지 않음</t>
    <phoneticPr fontId="1" type="noConversion"/>
  </si>
  <si>
    <t>긴 생머리</t>
    <phoneticPr fontId="1" type="noConversion"/>
  </si>
  <si>
    <t>긴 생머리가 아님</t>
    <phoneticPr fontId="1" type="noConversion"/>
  </si>
  <si>
    <t>(0 / 3) ^ 2 + (3 / 3) ^ 2</t>
  </si>
  <si>
    <t>(3 / 3) ^ 2 + (0 / 3) ^ 2</t>
  </si>
  <si>
    <t>(0 / 1) ^ 2 + (1 / 1) ^ 2</t>
  </si>
  <si>
    <t>(3 / 5) ^ 2 + (2 / 5) ^ 2</t>
  </si>
  <si>
    <t>군대 지니 계수</t>
    <phoneticPr fontId="1" type="noConversion"/>
  </si>
  <si>
    <t>(3 / 6) * 1 + (3 / 6) * 1</t>
  </si>
  <si>
    <t>긴 생머리 지니 계수</t>
    <phoneticPr fontId="1" type="noConversion"/>
  </si>
  <si>
    <t>(1 / 6) * 1 + (5 / 6) * 0.52</t>
  </si>
  <si>
    <t>A 사건 = 7 + 3 = 10</t>
    <phoneticPr fontId="1" type="noConversion"/>
  </si>
  <si>
    <t>B 사건 = 3 + 2 = 5</t>
    <phoneticPr fontId="1" type="noConversion"/>
  </si>
  <si>
    <t>A 사건이 일어날 확률 P(A) = 10 / 12</t>
    <phoneticPr fontId="1" type="noConversion"/>
  </si>
  <si>
    <t>B 사건이 일어날 확률 P(B) = 5 / 12</t>
    <phoneticPr fontId="1" type="noConversion"/>
  </si>
  <si>
    <t>B 사건이 일어났을 때 A 사건이 일어날 확률 P(A|B) = 3 / (3 + 2) = 0.6</t>
    <phoneticPr fontId="1" type="noConversion"/>
  </si>
  <si>
    <t>A 사건이 일어났을 때 B 사건이 일어날 확률 P(B|A) = 3 / (7 + 3) = 0.3</t>
    <phoneticPr fontId="1" type="noConversion"/>
  </si>
  <si>
    <t>P(A|B) = P(B|A) * P(A) / P(B) = 0.3 * (10 / 12) / (5 / 12) = 0.3 * 0.833 / 0.416 = 0.6</t>
    <phoneticPr fontId="1" type="noConversion"/>
  </si>
  <si>
    <t>P(B|A) = P(A|B) * P(B) / P(A) = 0.6 * (5 / 12) / (10 / 12) = 0.6 * 0.416 / 0.833 = 0.3</t>
    <phoneticPr fontId="1" type="noConversion"/>
  </si>
  <si>
    <t>시간에 따른 맥주 주문 현황</t>
    <phoneticPr fontId="1" type="noConversion"/>
  </si>
  <si>
    <t>시간</t>
    <phoneticPr fontId="1" type="noConversion"/>
  </si>
  <si>
    <t>맥주</t>
    <phoneticPr fontId="1" type="noConversion"/>
  </si>
  <si>
    <t>오전</t>
    <phoneticPr fontId="1" type="noConversion"/>
  </si>
  <si>
    <t>점심</t>
    <phoneticPr fontId="1" type="noConversion"/>
  </si>
  <si>
    <t>저녁</t>
    <phoneticPr fontId="1" type="noConversion"/>
  </si>
  <si>
    <t>주문 안 함</t>
    <phoneticPr fontId="1" type="noConversion"/>
  </si>
  <si>
    <t>주문함</t>
    <phoneticPr fontId="1" type="noConversion"/>
  </si>
  <si>
    <t>P(주문|저녁) = 3 / 5 = 0.6</t>
    <phoneticPr fontId="1" type="noConversion"/>
  </si>
  <si>
    <t>P(주문|저녁) = P(저녁|맥주) * P(주문) / P(저녁) = (3 / 4) * (4 / 10) / (5 / 10)</t>
    <phoneticPr fontId="1" type="noConversion"/>
  </si>
  <si>
    <t>= 0.75 * 0.4 / 0.5 = 0.6</t>
    <phoneticPr fontId="1" type="noConversion"/>
  </si>
  <si>
    <t>시간과 성인 여부에 따른 맥주 주문 현황</t>
    <phoneticPr fontId="1" type="noConversion"/>
  </si>
  <si>
    <t>성인여부</t>
    <phoneticPr fontId="1" type="noConversion"/>
  </si>
  <si>
    <t>성인</t>
    <phoneticPr fontId="1" type="noConversion"/>
  </si>
  <si>
    <t>미성년자</t>
    <phoneticPr fontId="1" type="noConversion"/>
  </si>
  <si>
    <t>나이브 베이즈 알고리즘에서는 나이브(단순)하게 모든 사건들을 독립적인 사건으로 간주해</t>
    <phoneticPr fontId="1" type="noConversion"/>
  </si>
  <si>
    <t>계산의 복잡성을 낮춘다.</t>
    <phoneticPr fontId="1" type="noConversion"/>
  </si>
  <si>
    <t>독립 사건일 경우 조건부 확률</t>
    <phoneticPr fontId="1" type="noConversion"/>
  </si>
  <si>
    <t>P(A, B) = P(A) * P(B)</t>
    <phoneticPr fontId="1" type="noConversion"/>
  </si>
  <si>
    <t>저녁에 성인이 맥주를 주문할 확률</t>
    <phoneticPr fontId="1" type="noConversion"/>
  </si>
  <si>
    <t>저녁에 성인이 맥주를 주문하지 않을 확률</t>
    <phoneticPr fontId="1" type="noConversion"/>
  </si>
  <si>
    <t>여기서 실제로 필요한 것은 두 값의 대소를 비교해서 큰 값을 선택하는 것이므로 다음과 같이</t>
    <phoneticPr fontId="1" type="noConversion"/>
  </si>
  <si>
    <t>공통 분모를 계산식에서 제거해서 계산량을 더 줄일 수 있다.</t>
    <phoneticPr fontId="1" type="noConversion"/>
  </si>
  <si>
    <r>
      <t>P(주문|저녁, 성인) = P(저녁|주문) * P(성인|주문) * P(주문) /</t>
    </r>
    <r>
      <rPr>
        <sz val="16"/>
        <color rgb="FFFF0000"/>
        <rFont val="D2Coding"/>
        <family val="3"/>
        <charset val="129"/>
      </rPr>
      <t xml:space="preserve"> P(저녁) * P(성인)</t>
    </r>
    <phoneticPr fontId="1" type="noConversion"/>
  </si>
  <si>
    <r>
      <t xml:space="preserve">P(주문안함|저녁, 성인) = P(저녁|주문안함) * P(성인|주문안함) * P(주문안함) / </t>
    </r>
    <r>
      <rPr>
        <sz val="16"/>
        <color rgb="FFFF0000"/>
        <rFont val="D2Coding"/>
        <family val="3"/>
        <charset val="129"/>
      </rPr>
      <t>P(저녁) * P(성인)</t>
    </r>
    <phoneticPr fontId="1" type="noConversion"/>
  </si>
  <si>
    <t>P(주문|저녁, 성인) = P(저녁|주문) * P(성인|주문) * P(주문)</t>
    <phoneticPr fontId="1" type="noConversion"/>
  </si>
  <si>
    <t>P(주문안함|저녁, 성인) = P(저녁|주문안함) * P(성인|주문안함) * P(주문안함)</t>
    <phoneticPr fontId="1" type="noConversion"/>
  </si>
  <si>
    <t>= (3 / 4) * (4 / 4) * (4 / 10) = 0.3</t>
    <phoneticPr fontId="1" type="noConversion"/>
  </si>
  <si>
    <t>= (2 / 5) * (2 / 6) * (6 / 10) = 0.08</t>
    <phoneticPr fontId="1" type="noConversion"/>
  </si>
  <si>
    <t>P(주문|저녁, 성인)이 더 크므로 저녁에 성인이 맥주를 주문할 것으로 분류한다.</t>
    <phoneticPr fontId="1" type="noConversion"/>
  </si>
  <si>
    <t>부트스트랩</t>
    <phoneticPr fontId="1" type="noConversion"/>
  </si>
  <si>
    <r>
      <t xml:space="preserve">데이터를 조금은 </t>
    </r>
    <r>
      <rPr>
        <sz val="16"/>
        <color rgb="FFFF0000"/>
        <rFont val="D2Coding"/>
        <family val="3"/>
        <charset val="129"/>
      </rPr>
      <t>편향</t>
    </r>
    <r>
      <rPr>
        <sz val="16"/>
        <color theme="1"/>
        <rFont val="D2Coding"/>
        <family val="3"/>
        <charset val="129"/>
      </rPr>
      <t>되도록 샘플링하는 기법으로 보통 의사결정 트리처럼 과대적합되기 쉬운 모델을 앙상블할 때 많이 사용된다.</t>
    </r>
    <phoneticPr fontId="1" type="noConversion"/>
  </si>
  <si>
    <t xml:space="preserve">과대적합 모델이란 학습 데이터에 대한 분산은 높고 편향이 적은 모델이며, 학습 시에는 정확도가 높게 나오지만 학습에 사용된 적이 없던 데이터의 분류는 </t>
    <phoneticPr fontId="1" type="noConversion"/>
  </si>
  <si>
    <t>정확도가 낮게 나오는 모델로 하이퍼파라미터 설정 없이 학습한 의사결정 트리가 쉽게 과대적합 된다.</t>
    <phoneticPr fontId="1" type="noConversion"/>
  </si>
  <si>
    <t>부트스트랩은 데이터 샘플링 시 편향을 높임으로써 분산이 높은 모델의 과대적합 위험을 줄이는 효과를 준다.</t>
    <phoneticPr fontId="1" type="noConversion"/>
  </si>
  <si>
    <t>부트스트랩은 N개의 데이터를 총 K개의 데이터로 나눠담고 나눠담을 때 중복을 허용해서 데이터의 편향을 높인다.</t>
    <phoneticPr fontId="1" type="noConversion"/>
  </si>
  <si>
    <t>편향된 데이터로 학습된 K개의 의사결정 트리는 N개의 데이터로 학습된 1개의 의사결정 트리보다 편향이 높아 과대적합 될 확률이 적어진다.</t>
    <phoneticPr fontId="1" type="noConversion"/>
  </si>
  <si>
    <t>전체 데이터: [1, 2, 3, 4, 5, 6, 7, 8, 9]</t>
    <phoneticPr fontId="1" type="noConversion"/>
  </si>
  <si>
    <r>
      <t>의사결정 트리1의 학습 데이터: [</t>
    </r>
    <r>
      <rPr>
        <sz val="16"/>
        <color rgb="FFFF0000"/>
        <rFont val="D2Coding"/>
        <family val="3"/>
        <charset val="129"/>
      </rPr>
      <t>1, 2, 3, 4, 5</t>
    </r>
    <r>
      <rPr>
        <sz val="16"/>
        <color theme="1"/>
        <rFont val="D2Coding"/>
        <family val="3"/>
        <charset val="129"/>
      </rPr>
      <t xml:space="preserve">, </t>
    </r>
    <r>
      <rPr>
        <sz val="16"/>
        <color rgb="FF0070C0"/>
        <rFont val="D2Coding"/>
        <family val="3"/>
        <charset val="129"/>
      </rPr>
      <t>1</t>
    </r>
    <r>
      <rPr>
        <sz val="16"/>
        <color theme="1"/>
        <rFont val="D2Coding"/>
        <family val="3"/>
        <charset val="129"/>
      </rPr>
      <t>]</t>
    </r>
    <phoneticPr fontId="1" type="noConversion"/>
  </si>
  <si>
    <r>
      <t>의사결정 트리2의 학습 데이터: [</t>
    </r>
    <r>
      <rPr>
        <sz val="16"/>
        <color rgb="FFFF0000"/>
        <rFont val="D2Coding"/>
        <family val="3"/>
        <charset val="129"/>
      </rPr>
      <t>2, 3, 4, 5, 6</t>
    </r>
    <r>
      <rPr>
        <sz val="16"/>
        <color theme="1"/>
        <rFont val="D2Coding"/>
        <family val="3"/>
        <charset val="129"/>
      </rPr>
      <t xml:space="preserve">, </t>
    </r>
    <r>
      <rPr>
        <sz val="16"/>
        <color rgb="FF0070C0"/>
        <rFont val="D2Coding"/>
        <family val="3"/>
        <charset val="129"/>
      </rPr>
      <t>2</t>
    </r>
    <r>
      <rPr>
        <sz val="16"/>
        <color theme="1"/>
        <rFont val="D2Coding"/>
        <family val="3"/>
        <charset val="129"/>
      </rPr>
      <t>]</t>
    </r>
    <phoneticPr fontId="1" type="noConversion"/>
  </si>
  <si>
    <r>
      <t>의사결정 트리3의 학습 데이터: [</t>
    </r>
    <r>
      <rPr>
        <sz val="16"/>
        <color rgb="FFFF0000"/>
        <rFont val="D2Coding"/>
        <family val="3"/>
        <charset val="129"/>
      </rPr>
      <t>3, 4, 5, 6, 7</t>
    </r>
    <r>
      <rPr>
        <sz val="16"/>
        <color theme="1"/>
        <rFont val="D2Coding"/>
        <family val="3"/>
        <charset val="129"/>
      </rPr>
      <t xml:space="preserve">, </t>
    </r>
    <r>
      <rPr>
        <sz val="16"/>
        <color rgb="FF0070C0"/>
        <rFont val="D2Coding"/>
        <family val="3"/>
        <charset val="129"/>
      </rPr>
      <t>3</t>
    </r>
    <r>
      <rPr>
        <sz val="16"/>
        <color theme="1"/>
        <rFont val="D2Coding"/>
        <family val="3"/>
        <charset val="129"/>
      </rPr>
      <t>]</t>
    </r>
    <phoneticPr fontId="1" type="noConversion"/>
  </si>
  <si>
    <r>
      <t>의사결정 트리4의 학습 데이터: [</t>
    </r>
    <r>
      <rPr>
        <sz val="16"/>
        <color rgb="FFFF0000"/>
        <rFont val="D2Coding"/>
        <family val="3"/>
        <charset val="129"/>
      </rPr>
      <t>4, 5, 6, 7, 8</t>
    </r>
    <r>
      <rPr>
        <sz val="16"/>
        <color theme="1"/>
        <rFont val="D2Coding"/>
        <family val="3"/>
        <charset val="129"/>
      </rPr>
      <t xml:space="preserve">, </t>
    </r>
    <r>
      <rPr>
        <sz val="16"/>
        <color rgb="FF0070C0"/>
        <rFont val="D2Coding"/>
        <family val="3"/>
        <charset val="129"/>
      </rPr>
      <t>4</t>
    </r>
    <r>
      <rPr>
        <sz val="16"/>
        <color theme="1"/>
        <rFont val="D2Coding"/>
        <family val="3"/>
        <charset val="129"/>
      </rPr>
      <t>]</t>
    </r>
    <phoneticPr fontId="1" type="noConversion"/>
  </si>
  <si>
    <r>
      <t>의사결정 트리5의 학습 데이터: [</t>
    </r>
    <r>
      <rPr>
        <sz val="16"/>
        <color rgb="FFFF0000"/>
        <rFont val="D2Coding"/>
        <family val="3"/>
        <charset val="129"/>
      </rPr>
      <t>5, 6, 7, 8, 9</t>
    </r>
    <r>
      <rPr>
        <sz val="16"/>
        <color theme="1"/>
        <rFont val="D2Coding"/>
        <family val="3"/>
        <charset val="129"/>
      </rPr>
      <t xml:space="preserve">, </t>
    </r>
    <r>
      <rPr>
        <sz val="16"/>
        <color rgb="FF0070C0"/>
        <rFont val="D2Coding"/>
        <family val="3"/>
        <charset val="129"/>
      </rPr>
      <t>5</t>
    </r>
    <r>
      <rPr>
        <sz val="16"/>
        <color theme="1"/>
        <rFont val="D2Coding"/>
        <family val="3"/>
        <charset val="129"/>
      </rPr>
      <t>]</t>
    </r>
    <phoneticPr fontId="1" type="noConversion"/>
  </si>
  <si>
    <r>
      <t>의사결정 트리6의 학습 데이터: [</t>
    </r>
    <r>
      <rPr>
        <sz val="16"/>
        <color rgb="FFFF0000"/>
        <rFont val="D2Coding"/>
        <family val="3"/>
        <charset val="129"/>
      </rPr>
      <t>6, 7, 8, 9, 1</t>
    </r>
    <r>
      <rPr>
        <sz val="16"/>
        <color theme="1"/>
        <rFont val="D2Coding"/>
        <family val="3"/>
        <charset val="129"/>
      </rPr>
      <t xml:space="preserve">, </t>
    </r>
    <r>
      <rPr>
        <sz val="16"/>
        <color rgb="FF0070C0"/>
        <rFont val="D2Coding"/>
        <family val="3"/>
        <charset val="129"/>
      </rPr>
      <t>6</t>
    </r>
    <r>
      <rPr>
        <sz val="16"/>
        <color theme="1"/>
        <rFont val="D2Coding"/>
        <family val="3"/>
        <charset val="129"/>
      </rPr>
      <t>]</t>
    </r>
    <phoneticPr fontId="1" type="noConversion"/>
  </si>
  <si>
    <t>부트스트랩의 데이터 샘플링은 N개의 데이터보다 적은 데이터로 학습하되 중복된 데이터를 허용함으로써 편향이 높은 데이터로 학습된다.</t>
    <phoneticPr fontId="1" type="noConversion"/>
  </si>
  <si>
    <t>데이터 샘플링의 크기는 보통 전체 데이터의 60 ~ 70% 정도를 사용한다.</t>
    <phoneticPr fontId="1" type="noConversion"/>
  </si>
  <si>
    <t>어그리게이팅</t>
    <phoneticPr fontId="1" type="noConversion"/>
  </si>
  <si>
    <r>
      <t xml:space="preserve">여러 분류 모델이 예측한 값들을 </t>
    </r>
    <r>
      <rPr>
        <sz val="16"/>
        <color rgb="FFFF0000"/>
        <rFont val="D2Coding"/>
        <family val="3"/>
        <charset val="129"/>
      </rPr>
      <t>조합</t>
    </r>
    <r>
      <rPr>
        <sz val="16"/>
        <color theme="1"/>
        <rFont val="D2Coding"/>
        <family val="3"/>
        <charset val="129"/>
      </rPr>
      <t xml:space="preserve">해서 하나의 결론을 도출하는 과정으로 결론은 </t>
    </r>
    <r>
      <rPr>
        <sz val="16"/>
        <color rgb="FFFF0000"/>
        <rFont val="D2Coding"/>
        <family val="3"/>
        <charset val="129"/>
      </rPr>
      <t>투표(voting)</t>
    </r>
    <r>
      <rPr>
        <sz val="16"/>
        <color theme="1"/>
        <rFont val="D2Coding"/>
        <family val="3"/>
        <charset val="129"/>
      </rPr>
      <t>를 통해 결정된다.</t>
    </r>
    <phoneticPr fontId="1" type="noConversion"/>
  </si>
  <si>
    <t>하드 보팅</t>
    <phoneticPr fontId="1" type="noConversion"/>
  </si>
  <si>
    <t>분류모델</t>
    <phoneticPr fontId="1" type="noConversion"/>
  </si>
  <si>
    <t>분류값</t>
    <phoneticPr fontId="1" type="noConversion"/>
  </si>
  <si>
    <t>의사결정 트리1</t>
    <phoneticPr fontId="1" type="noConversion"/>
  </si>
  <si>
    <t>의사결정 트리2</t>
  </si>
  <si>
    <t>의사결정 트리3</t>
  </si>
  <si>
    <t>의사결정 트리4</t>
  </si>
  <si>
    <t>의사결정 트리5</t>
  </si>
  <si>
    <t>의사결정 트리6</t>
  </si>
  <si>
    <t>총 6개의 투표 중, 7이 4개의 최대 득표를 받아 하드 보팅 어그리게이팅은 7로 예측한다.</t>
    <phoneticPr fontId="1" type="noConversion"/>
  </si>
  <si>
    <t>소프트 보팅</t>
    <phoneticPr fontId="1" type="noConversion"/>
  </si>
  <si>
    <r>
      <t xml:space="preserve">하드 보팅보다 더 정교한 투표 방식으로 모든 분류값의 </t>
    </r>
    <r>
      <rPr>
        <sz val="16"/>
        <color rgb="FFFF0000"/>
        <rFont val="D2Coding"/>
        <family val="3"/>
        <charset val="129"/>
      </rPr>
      <t>확률</t>
    </r>
    <r>
      <rPr>
        <sz val="16"/>
        <color theme="1"/>
        <rFont val="D2Coding"/>
        <family val="3"/>
        <charset val="129"/>
      </rPr>
      <t>을 리턴한다.</t>
    </r>
    <phoneticPr fontId="1" type="noConversion"/>
  </si>
  <si>
    <r>
      <rPr>
        <sz val="16"/>
        <color rgb="FFFF0000"/>
        <rFont val="D2Coding"/>
        <family val="3"/>
        <charset val="129"/>
      </rPr>
      <t>선거철에 하는 투표</t>
    </r>
    <r>
      <rPr>
        <sz val="16"/>
        <color theme="1"/>
        <rFont val="D2Coding"/>
        <family val="3"/>
        <charset val="129"/>
      </rPr>
      <t>와 동일하게 배깅에 포함된 K개의 분류 모델에서 최대 득표를 받은 예측값으로 결론을 도출한다.</t>
    </r>
    <phoneticPr fontId="1" type="noConversion"/>
  </si>
  <si>
    <t>하드 보팅은 단순히 가장 많은 투표를 받은 분류값을 단순히 어그리게이팅의 결론으로 도출하는 반면, 소프트 보팅은 각 분류값별 확률을 더해준</t>
    <phoneticPr fontId="1" type="noConversion"/>
  </si>
  <si>
    <t>값을 점수로 사용해 최대 점수를 가진 분류값을 결론으로 도출한다.</t>
    <phoneticPr fontId="1" type="noConversion"/>
  </si>
  <si>
    <t>확률합</t>
    <phoneticPr fontId="1" type="noConversion"/>
  </si>
  <si>
    <t>최종점수</t>
    <phoneticPr fontId="1" type="noConversion"/>
  </si>
  <si>
    <t>0.9 + 0.4</t>
    <phoneticPr fontId="1" type="noConversion"/>
  </si>
  <si>
    <t>0.1 + 0.8</t>
    <phoneticPr fontId="1" type="noConversion"/>
  </si>
  <si>
    <t>0.1 + 0.1</t>
    <phoneticPr fontId="1" type="noConversion"/>
  </si>
  <si>
    <t>0.9 + 0.9 + 1 + 0.6</t>
    <phoneticPr fontId="1" type="noConversion"/>
  </si>
  <si>
    <t>결과적으로 최종 점수 3.4를 받은 7로 분류하게 된다.</t>
    <phoneticPr fontId="1" type="noConversion"/>
  </si>
  <si>
    <t>부스팅</t>
    <phoneticPr fontId="1" type="noConversion"/>
  </si>
  <si>
    <t>순차적 학습</t>
    <phoneticPr fontId="1" type="noConversion"/>
  </si>
  <si>
    <t>순차적으로 학습 데이터를 보강하며 동일한 알고리즘의 분류기를 여러 개 만드는 과정</t>
    <phoneticPr fontId="1" type="noConversion"/>
  </si>
  <si>
    <t>가중 투표</t>
    <phoneticPr fontId="1" type="noConversion"/>
  </si>
  <si>
    <r>
      <t xml:space="preserve">배깅은 마치 우리가 선거를 하듯 동일한 한 표씩 부여되는 반면 부스팅은 </t>
    </r>
    <r>
      <rPr>
        <sz val="16"/>
        <color rgb="FFFF0000"/>
        <rFont val="D2Coding"/>
        <family val="3"/>
        <charset val="129"/>
      </rPr>
      <t>가중 투표</t>
    </r>
    <r>
      <rPr>
        <sz val="16"/>
        <color theme="1"/>
        <rFont val="D2Coding"/>
        <family val="3"/>
        <charset val="129"/>
      </rPr>
      <t>가 진행된다.</t>
    </r>
    <phoneticPr fontId="1" type="noConversion"/>
  </si>
  <si>
    <t>가중 투표는 투표자의 능력치에 따라 한 표의 가치가 다른 투표이다.</t>
    <phoneticPr fontId="1" type="noConversion"/>
  </si>
  <si>
    <t>팀 회식 장소를 결정하는데 사원 5명이 클럽에 가자고 했지만 부장님 3명이 삼겹살 먹으러 가자고 했을 때 삼겹살로 회식이 결정되는 것과 같다.</t>
    <phoneticPr fontId="1" type="noConversion"/>
  </si>
  <si>
    <t>분류기의 정확도</t>
    <phoneticPr fontId="1" type="noConversion"/>
  </si>
  <si>
    <t>정확도</t>
    <phoneticPr fontId="1" type="noConversion"/>
  </si>
  <si>
    <t>분류기1</t>
    <phoneticPr fontId="1" type="noConversion"/>
  </si>
  <si>
    <t>분류기2</t>
    <phoneticPr fontId="1" type="noConversion"/>
  </si>
  <si>
    <t>분류기3</t>
    <phoneticPr fontId="1" type="noConversion"/>
  </si>
  <si>
    <t>가중 투표 결과 두 분류기가 남자라고 예측했음에도 불구하고 여자로 분류하게 된다.</t>
    <phoneticPr fontId="1" type="noConversion"/>
  </si>
  <si>
    <t>남자 = 0.4 + 0.5 = 0.9</t>
    <phoneticPr fontId="1" type="noConversion"/>
  </si>
  <si>
    <t>여자 = 0.95</t>
    <phoneticPr fontId="1" type="noConversion"/>
  </si>
  <si>
    <t>위 예는 하드 보팅일 경우이고 소프트 보팅일 경우 단일 예측값이 아닌 모든 분류값에 대한 확률에 가중치를 곱한 값으로 최종 결론을 도출한다.</t>
    <phoneticPr fontId="1" type="noConversion"/>
  </si>
  <si>
    <t>남자: 0.7
여자: 0.3</t>
    <phoneticPr fontId="1" type="noConversion"/>
  </si>
  <si>
    <t>남자: 0.8
여자: 0.2</t>
    <phoneticPr fontId="1" type="noConversion"/>
  </si>
  <si>
    <t>남자: 0.1
여자: 0.9</t>
    <phoneticPr fontId="1" type="noConversion"/>
  </si>
  <si>
    <t>남자 = 0.4 * 0.7 + 0.5 * 0.8 + 0.95 * 0.1 = 0.775</t>
    <phoneticPr fontId="1" type="noConversion"/>
  </si>
  <si>
    <t>여자 = 0.4 * 0.3 + 0.5 * 0.2 + 0.95 * 0.9 = 1.075</t>
    <phoneticPr fontId="1" type="noConversion"/>
  </si>
  <si>
    <t>소프트 보팅의 결과 여자로 최종 결론을 도출할 수 있다.</t>
    <phoneticPr fontId="1" type="noConversion"/>
  </si>
  <si>
    <t>주성분 분석의 특징은 데이터의 분산은 최대한 유지하면서 저차원으로 데이터를 변환하는 데 있다.</t>
    <phoneticPr fontId="1" type="noConversion"/>
  </si>
  <si>
    <t>분산을 유지하는 이유는 데이터의 고유한 특성을 최대한 유지하기 위해서이다.</t>
    <phoneticPr fontId="1" type="noConversion"/>
  </si>
  <si>
    <t>단순히 x축으로 이동</t>
    <phoneticPr fontId="1" type="noConversion"/>
  </si>
  <si>
    <t>2차원 상에 있었을 때 확실하게 구분되던 점들이 직선상에 많이 중첩되에 데이터를 구분하기가</t>
    <phoneticPr fontId="1" type="noConversion"/>
  </si>
  <si>
    <t>어려워진다.</t>
    <phoneticPr fontId="1" type="noConversion"/>
  </si>
  <si>
    <t>단순히 y축으로 이동</t>
    <phoneticPr fontId="1" type="noConversion"/>
  </si>
  <si>
    <t>PC =&gt; 고유값이 가장 큰 고유 벡터</t>
    <phoneticPr fontId="1" type="noConversion"/>
  </si>
  <si>
    <t>7개의 점들이 확실하게 구분된 1차원 직선</t>
    <phoneticPr fontId="1" type="noConversion"/>
  </si>
  <si>
    <t>점들이 1차원 상에 있음에도 데이터가 중첩되지 않고 육안으로 확인할 수 있다.</t>
    <phoneticPr fontId="1" type="noConversion"/>
  </si>
  <si>
    <t>이를 정보이론 측면에서 해석해 본다면 고차원 데이터를 저차원 데이터로 옮겼음에도 유용한</t>
    <phoneticPr fontId="1" type="noConversion"/>
  </si>
  <si>
    <t>정보의 유실이 가장 적다고 할 수 있다.</t>
    <phoneticPr fontId="1" type="noConversion"/>
  </si>
  <si>
    <t>수학적으로 데이터의 중첩이 가장적다 라는 말은 데이터의 분산이 가장 크다는 말과 동일한 말이다.</t>
    <phoneticPr fontId="1" type="noConversion"/>
  </si>
  <si>
    <t>분산이 가장 큰 차원은 수학적으로 공분산 행렬에서 고유값이 가장 큰 벡 고유 벡터이다.</t>
    <phoneticPr fontId="1" type="noConversion"/>
  </si>
  <si>
    <t>딥 러닝(Deep Learning)</t>
    <phoneticPr fontId="1" type="noConversion"/>
  </si>
  <si>
    <t>딥러닝의 또 다른 이름은 심층신경망(Deep Neural Newwork, DNN) 이다.</t>
    <phoneticPr fontId="1" type="noConversion"/>
  </si>
  <si>
    <t>딥러닝은 뉴런으로 구성된 레이어(층)를 여러 개 연결해서 구성한 네트워크이 네트워크를 어떻게 구성하느냐에 따라 xNN으로 불린다.</t>
    <phoneticPr fontId="1" type="noConversion"/>
  </si>
  <si>
    <t>대표적인 예가 뇌가 사물을 이해하는 과정을 형상화한 알고리즘 CNN(Convolutional Neural Network), 뇌가 문맥을 이해하는 과정</t>
    <phoneticPr fontId="1" type="noConversion"/>
  </si>
  <si>
    <t>RNN(Recurrent Neural Network) 등이 있다.</t>
    <phoneticPr fontId="1" type="noConversion"/>
  </si>
  <si>
    <t>딥러닝은 인간의 뇌가 생각하는 방식을 머신러닝 알고리즘으로 설계한 것으로 신경망이라고 불려왔다.</t>
    <phoneticPr fontId="1" type="noConversion"/>
  </si>
  <si>
    <t>심층 신경망은 아래 그림과 같은 모형을 가지고 있고 뇌 속의 여러 개의 뉴런이 서로 엉켜져서 추론하는 모양과 같다.</t>
    <phoneticPr fontId="1" type="noConversion"/>
  </si>
  <si>
    <t>파랑색 동그라미는 뉴런이고 여러 뉴런이 일렬로 존재하는 빨강색 박스를 레이어라고 부른다.</t>
    <phoneticPr fontId="1" type="noConversion"/>
  </si>
  <si>
    <t>뉴런은 노드라고 불리기도 하고 뉴런 다른 레이어의 뉴런들과 선으로 연결되어 영향을 주는데</t>
    <phoneticPr fontId="1" type="noConversion"/>
  </si>
  <si>
    <t>각각의 뉴런에 대한 영향 범위를 다르게 하기 위해서 선 위에는 가중치라는 변수가 존재한다.</t>
    <phoneticPr fontId="1" type="noConversion"/>
  </si>
  <si>
    <t>한 개의 레이어에는 여러 개의 뉴런이 존재할 수 있고 뉴런이 가지고 있는 정보는 가중치와</t>
    <phoneticPr fontId="1" type="noConversion"/>
  </si>
  <si>
    <t>곱해져서 다음 레이어의 뉴런으로 전파된다.</t>
    <phoneticPr fontId="1" type="noConversion"/>
  </si>
  <si>
    <t>딥 러닝 이름의 유래</t>
    <phoneticPr fontId="1" type="noConversion"/>
  </si>
  <si>
    <t>노드와 가중치의 곱이 다음 레이어로 전파된다.</t>
    <phoneticPr fontId="1" type="noConversion"/>
  </si>
  <si>
    <t>가중치와 노드의 곱을 하나의 함수라고 가정할 경우 두 번째 레이어를 f(x) 세 번째 레이어를 g(f(x))</t>
    <phoneticPr fontId="1" type="noConversion"/>
  </si>
  <si>
    <t>마지막 레이어를 h(g(f(x)))라고 말할 수 있다.</t>
    <phoneticPr fontId="1" type="noConversion"/>
  </si>
  <si>
    <t>이처럼 x라는 입력이 들어왔을 때 결과값을 구하기 위해서는 h(g(f(x)))를 계산해야 하고 그 계산 과정이 함수 안의 함수로 깊게 이어져 있기 때문에 딥러닝이라는</t>
    <phoneticPr fontId="1" type="noConversion"/>
  </si>
  <si>
    <t>별칭이 생겼다.</t>
    <phoneticPr fontId="1" type="noConversion"/>
  </si>
  <si>
    <t>퍼셉트론(Perceptron)</t>
    <phoneticPr fontId="1" type="noConversion"/>
  </si>
  <si>
    <t>뉴런 하나로 AND 연산이나 OR 연산 등을 해결하는 기술이 탄생했는데 그 기술 이름이 바로 퍼셉트론 이다.</t>
    <phoneticPr fontId="1" type="noConversion"/>
  </si>
  <si>
    <t>퍼셉트론은 두 개의 입력이 있을 때 하나의 뉴런으로 두 개의 입력을 계산한 뒤 최종 결과값으로 0 또는 1을 출력하는 모델이다.</t>
    <phoneticPr fontId="1" type="noConversion"/>
  </si>
  <si>
    <t>두 개의 입력은 가중치와 곱해져서 뉴런의 첫 번째 단계인 시그마로 들어간다.</t>
    <phoneticPr fontId="1" type="noConversion"/>
  </si>
  <si>
    <t>시그마 단계에서는 모든 가중치 * 입력값과 편향값(bias)을 더하는 과정이 이루어진다.</t>
    <phoneticPr fontId="1" type="noConversion"/>
  </si>
  <si>
    <t>퍼셉트론은 스텝 함수라는 다음과 같은 특성을 가지는 활성화 함수를 사용한다.</t>
    <phoneticPr fontId="1" type="noConversion"/>
  </si>
  <si>
    <t>시그마 값은 뉴런의 두 번째 단계인 활성화 함수(a, activation function)의 입력값으로 들어간다.</t>
    <phoneticPr fontId="1" type="noConversion"/>
  </si>
  <si>
    <t>z &lt; 0 일 경우, a(z) = 0</t>
    <phoneticPr fontId="1" type="noConversion"/>
  </si>
  <si>
    <t>z &gt;= 0 일 경우, a(z) = 1</t>
    <phoneticPr fontId="1" type="noConversion"/>
  </si>
  <si>
    <t>x1 = 0, x2 = 0일 경우</t>
    <phoneticPr fontId="1" type="noConversion"/>
  </si>
  <si>
    <t>x1 = 0, x2 = 1일 경우</t>
    <phoneticPr fontId="1" type="noConversion"/>
  </si>
  <si>
    <t>x1 = 1, x2 = 0일 경우</t>
    <phoneticPr fontId="1" type="noConversion"/>
  </si>
  <si>
    <t>x1 = 1, x2 = 1일 경우</t>
    <phoneticPr fontId="1" type="noConversion"/>
  </si>
  <si>
    <t>z = 0 + 0 - 1 = -1</t>
    <phoneticPr fontId="1" type="noConversion"/>
  </si>
  <si>
    <t>a(-1) = 0</t>
    <phoneticPr fontId="1" type="noConversion"/>
  </si>
  <si>
    <t>z = 0 + 0.6 - 1 = -0.4</t>
    <phoneticPr fontId="1" type="noConversion"/>
  </si>
  <si>
    <t>a(-0.4) = 0</t>
    <phoneticPr fontId="1" type="noConversion"/>
  </si>
  <si>
    <t>z = 0.6 + 0 - 1 = -0.4</t>
    <phoneticPr fontId="1" type="noConversion"/>
  </si>
  <si>
    <t>z = 0.6 + 0.6 - 1 = 0.2</t>
    <phoneticPr fontId="1" type="noConversion"/>
  </si>
  <si>
    <t>a(0.2) = 1</t>
    <phoneticPr fontId="1" type="noConversion"/>
  </si>
  <si>
    <t>만약 편향값이 없었더라면 활성화 함수의 조건에 맞게 z값을 맞추기 위해 해줄 수 있는 조건은 오로지 가중치 값을 변경하는 것 밖에 없었을 것이다.</t>
    <phoneticPr fontId="1" type="noConversion"/>
  </si>
  <si>
    <t>편향값이 없을 경우 학습 과정에서 가중치 조정으로 시간이 많이 걸릴 수 있으며 때로는 적합한 가중치를 찾지 못해서 모델 학습에 실패할 수도 있다.</t>
    <phoneticPr fontId="1" type="noConversion"/>
  </si>
  <si>
    <t>이런 이유로 편향값은 딥러닝 모델의 효율적인 학습에 큰 도움을 준다.</t>
    <phoneticPr fontId="1" type="noConversion"/>
  </si>
  <si>
    <t>퍼셉트론의 의사 결정선</t>
    <phoneticPr fontId="1" type="noConversion"/>
  </si>
  <si>
    <t>AND와 OR 연산 모두 선 하나로 값을 분류할 수 있다.</t>
    <phoneticPr fontId="1" type="noConversion"/>
  </si>
  <si>
    <t>의사 결정선이 2개 필요한 XOR 연산</t>
    <phoneticPr fontId="1" type="noConversion"/>
  </si>
  <si>
    <t>과거 퍼셉트론 연구자들은 퍼셉트론으로 XOR 연산이 불가능하다고 판단했다. 그 이유는 다음 그림과 같다.</t>
    <phoneticPr fontId="1" type="noConversion"/>
  </si>
  <si>
    <t>다층 퍼셉트론(Multi Layer Perceptron, MLP)</t>
    <phoneticPr fontId="1" type="noConversion"/>
  </si>
  <si>
    <t>하나의 의사 결정선을 그릴 수 있는 퍼셉트론으로 XOR를 구현할 수 없었다.</t>
    <phoneticPr fontId="1" type="noConversion"/>
  </si>
  <si>
    <t>두 개의 퍼셉트론이면 두 개의 의사 결정선을 그릴 수 있지 않을까 생각해볼 수 있다.</t>
    <phoneticPr fontId="1" type="noConversion"/>
  </si>
  <si>
    <t>위 그림과 같이 두 개의 퍼셉트론이 있으면 z1과 z2라는 의사 결정선을 그릴 수 있과 z1과 z2를 두 축으로 하는 2차원 평면 아래 O와 X를 시각화하면</t>
    <phoneticPr fontId="1" type="noConversion"/>
  </si>
  <si>
    <t>아래와 같은 그림이 나온다.</t>
    <phoneticPr fontId="1" type="noConversion"/>
  </si>
  <si>
    <t>z1과 z2를 축으로 하는 공간안에서 두 개의 z가 한 위치에 존재하게 됨으로써 하나의 의사 결정선으로 구분할 수 있는 상태가 된다.</t>
    <phoneticPr fontId="1" type="noConversion"/>
  </si>
  <si>
    <t>위 결과위에 하나의 의사 결정선을 그리기 위해서 다음 레이어에 퍼셉트론을 하나 더 추가한다.</t>
    <phoneticPr fontId="1" type="noConversion"/>
  </si>
  <si>
    <t>XOR 연산을 위한 다층 퍼셉트론 구조</t>
    <phoneticPr fontId="1" type="noConversion"/>
  </si>
  <si>
    <t>그림을 보면 AND, OR를 다루던 퍼셉트론과는 달리 제법 딥러닝 모양새를 갖춘 구조를 확인할 수 있다.</t>
    <phoneticPr fontId="1" type="noConversion"/>
  </si>
  <si>
    <t>첫 번째 x1, x2의 입력을 받는 층을 입력 레이어라고 하고 퍼셉트론이 존재하는 두 번째, 세 번째 층을 히든 레이어라고 한다.</t>
    <phoneticPr fontId="1" type="noConversion"/>
  </si>
  <si>
    <t>마지막으로 0과 1이 출력되는 층을 출력 레이어라고 한다.</t>
    <phoneticPr fontId="1" type="noConversion"/>
  </si>
  <si>
    <t>이처럼 다수의 뉴런으로 구성된 여러 개의 층 구조를 갖춘 딥러닝을 다층 퍼셉트론이라고 부른다.</t>
    <phoneticPr fontId="1" type="noConversion"/>
  </si>
  <si>
    <t>z1과 z2를 입력으로 받는 퍼셉트론은 z1과 z2를 축으로하는 2차원 공간에 새로운 의사 결정선을 아래와 같이 그린다.</t>
    <phoneticPr fontId="1" type="noConversion"/>
  </si>
  <si>
    <t>보다시피 모든 x1, x2에 해당되는 XOR 연산값이 다중 퍼셉트론을 사용해서 구분할 수 있게 했다.</t>
    <phoneticPr fontId="1" type="noConversion"/>
  </si>
  <si>
    <t>인코딩</t>
    <phoneticPr fontId="1" type="noConversion"/>
  </si>
  <si>
    <t>딥러닝 모델은 수치값을 입력으로 받기 때문에 자연어 처리 딥러닝 모델을 구현할 때 전처리 과정으로 단어를 수치로 변환해야 한다.</t>
    <phoneticPr fontId="1" type="noConversion"/>
  </si>
  <si>
    <t>nice</t>
    <phoneticPr fontId="1" type="noConversion"/>
  </si>
  <si>
    <t>love you</t>
    <phoneticPr fontId="1" type="noConversion"/>
  </si>
  <si>
    <t>good job</t>
    <phoneticPr fontId="1" type="noConversion"/>
  </si>
  <si>
    <t>nice: 1, love: 2, you: 3, good: 4, job: 5</t>
    <phoneticPr fontId="1" type="noConversion"/>
  </si>
  <si>
    <t>인덱스로 문장을 인코딩한다.</t>
    <phoneticPr fontId="1" type="noConversion"/>
  </si>
  <si>
    <t>문장</t>
    <phoneticPr fontId="1" type="noConversion"/>
  </si>
  <si>
    <t>인코딩할 문장</t>
    <phoneticPr fontId="1" type="noConversion"/>
  </si>
  <si>
    <t>인코딩할 문장에서 발견된 단어들에 인덱스를 부여한다.</t>
    <phoneticPr fontId="1" type="noConversion"/>
  </si>
  <si>
    <t>[1]</t>
    <phoneticPr fontId="1" type="noConversion"/>
  </si>
  <si>
    <t>[2, 3]</t>
    <phoneticPr fontId="1" type="noConversion"/>
  </si>
  <si>
    <t>[4, 5]</t>
    <phoneticPr fontId="1" type="noConversion"/>
  </si>
  <si>
    <t>원-핫 인코딩</t>
    <phoneticPr fontId="1" type="noConversion"/>
  </si>
  <si>
    <t>인코딩 중에서도 자연어 처리에 많이 사용되는 인코딩은 원-핫 인코딩이다.</t>
    <phoneticPr fontId="1" type="noConversion"/>
  </si>
  <si>
    <t>원-핫 인코딩이 많이 사용되는 이유는 단어를 원-핫 인코딩으로 변환할 때 각 단어들 사이에 서로 유사도 없이 독립적인 벡터가 되기 때문이다.</t>
    <phoneticPr fontId="1" type="noConversion"/>
  </si>
  <si>
    <t>모든 단어가 서로 같은 거리를 유지하게끔 인코딩하는 방법이 원-핫 인코딩이다.</t>
    <phoneticPr fontId="1" type="noConversion"/>
  </si>
  <si>
    <t>원-핫 인코딩할 문장</t>
    <phoneticPr fontId="1" type="noConversion"/>
  </si>
  <si>
    <t>thank you</t>
    <phoneticPr fontId="1" type="noConversion"/>
  </si>
  <si>
    <t>원-핫 인코딩 한다</t>
    <phoneticPr fontId="1" type="noConversion"/>
  </si>
  <si>
    <t>thank</t>
    <phoneticPr fontId="1" type="noConversion"/>
  </si>
  <si>
    <t>you</t>
    <phoneticPr fontId="1" type="noConversion"/>
  </si>
  <si>
    <t>love</t>
    <phoneticPr fontId="1" type="noConversion"/>
  </si>
  <si>
    <t>[1, 0, 0]</t>
    <phoneticPr fontId="1" type="noConversion"/>
  </si>
  <si>
    <t>[0, 1, 0]</t>
    <phoneticPr fontId="1" type="noConversion"/>
  </si>
  <si>
    <t>[0, 0, 1]</t>
    <phoneticPr fontId="1" type="noConversion"/>
  </si>
  <si>
    <t>임베딩</t>
    <phoneticPr fontId="1" type="noConversion"/>
  </si>
  <si>
    <t>원-핫 인코딩의 장점이자 단점은 모든 단어의 유사도를 0으로 만든다.</t>
    <phoneticPr fontId="1" type="noConversion"/>
  </si>
  <si>
    <t>단어의 유사도를 벡터 공간에 그대로 담을 수 있다면 딥러닝 모델의 학습에 큰 도움을 줄 수 있다.</t>
    <phoneticPr fontId="1" type="noConversion"/>
  </si>
  <si>
    <t>데이터의 특성을 유지한 채 벡터 공간에 투영한 값을 임베딩이라 한다.</t>
    <phoneticPr fontId="1" type="noConversion"/>
  </si>
  <si>
    <t>문제는 단어의 유사도를 어떻게 벡터 공간에 담느냐인데, word2vec가 이 문제의 해답을 가지고 있다.</t>
    <phoneticPr fontId="1" type="noConversion"/>
  </si>
  <si>
    <t>Word2Vec</t>
    <phoneticPr fontId="1" type="noConversion"/>
  </si>
  <si>
    <t>비슷한 의미를 지닌 단어들이 벡터 공간에서 서로 이웃으로 존재하도록 변환하는 알고리즘이다.</t>
    <phoneticPr fontId="1" type="noConversion"/>
  </si>
  <si>
    <t>skip gram 방식으로 각 단어별 레이블을 생성한 후 오토인코더 구조와 비슷한 딥러닝 모델을 사용한다.</t>
    <phoneticPr fontId="1" type="noConversion"/>
  </si>
  <si>
    <t>skip gram</t>
  </si>
  <si>
    <t>스킵 그램은 주변 단어들을 현재 단어의 레이블로 설정한다.</t>
    <phoneticPr fontId="1" type="noConversion"/>
  </si>
  <si>
    <t>king brave man</t>
    <phoneticPr fontId="1" type="noConversion"/>
  </si>
  <si>
    <t>queen beautiful woman</t>
    <phoneticPr fontId="1" type="noConversion"/>
  </si>
  <si>
    <t>설계자는 얼마만큼의 이웃(윈도우 크기)을 레이블로 잡을 것인지를 정해야 한다.</t>
    <phoneticPr fontId="1" type="noConversion"/>
  </si>
  <si>
    <t>윈도우 크기 1 =&gt; 왼쪽, 오른쪽으로 한 개씩 레이블로 설정할 경우</t>
    <phoneticPr fontId="1" type="noConversion"/>
  </si>
  <si>
    <t>단어</t>
    <phoneticPr fontId="1" type="noConversion"/>
  </si>
  <si>
    <t>레이블</t>
    <phoneticPr fontId="1" type="noConversion"/>
  </si>
  <si>
    <t>king</t>
  </si>
  <si>
    <t>brave</t>
  </si>
  <si>
    <t>man</t>
  </si>
  <si>
    <t>queen</t>
  </si>
  <si>
    <t>beautiful</t>
  </si>
  <si>
    <t>woman</t>
  </si>
  <si>
    <t>윈도우 크기 2 =&gt; 왼쪽, 오른쪽으로 두 개씩 레이블로 설정할 경우</t>
    <phoneticPr fontId="1" type="noConversion"/>
  </si>
  <si>
    <t>[1, 0, 0, 0, 0, 0]</t>
    <phoneticPr fontId="1" type="noConversion"/>
  </si>
  <si>
    <t>[0, 1, 0, 0, 0, 0]</t>
    <phoneticPr fontId="1" type="noConversion"/>
  </si>
  <si>
    <t>[0, 0, 1, 0, 0, 0]</t>
    <phoneticPr fontId="1" type="noConversion"/>
  </si>
  <si>
    <t>[0, 0, 0, 1, 0, 0]</t>
    <phoneticPr fontId="1" type="noConversion"/>
  </si>
  <si>
    <t>[0, 0, 0, 0, 1, 0]</t>
    <phoneticPr fontId="1" type="noConversion"/>
  </si>
  <si>
    <t>[0, 0, 0, 0, 0, 1]</t>
    <phoneticPr fontId="1" type="noConversion"/>
  </si>
  <si>
    <t>단어 원-핫 인코딩</t>
    <phoneticPr fontId="1" type="noConversion"/>
  </si>
  <si>
    <t>레이블 원-핫 인코딩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</si>
</sst>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D2Coding"/>
      <family val="3"/>
      <charset val="129"/>
    </font>
    <font>
      <vertAlign val="subscript"/>
      <sz val="16"/>
      <color theme="1"/>
      <name val="D2Coding"/>
      <family val="3"/>
      <charset val="129"/>
    </font>
    <font>
      <sz val="16"/>
      <color rgb="FFFF0000"/>
      <name val="D2Coding"/>
      <family val="3"/>
      <charset val="129"/>
    </font>
    <font>
      <sz val="16"/>
      <color rgb="FF00B0F0"/>
      <name val="D2Coding"/>
      <family val="3"/>
      <charset val="129"/>
    </font>
    <font>
      <sz val="16"/>
      <color rgb="FF7030A0"/>
      <name val="D2Coding"/>
      <family val="3"/>
      <charset val="129"/>
    </font>
    <font>
      <vertAlign val="superscript"/>
      <sz val="16"/>
      <color theme="1"/>
      <name val="D2Coding"/>
      <family val="3"/>
      <charset val="129"/>
    </font>
    <font>
      <sz val="16"/>
      <name val="D2Coding"/>
      <family val="3"/>
      <charset val="129"/>
    </font>
    <font>
      <sz val="15"/>
      <color theme="1"/>
      <name val="D2Coding"/>
      <family val="3"/>
      <charset val="129"/>
    </font>
    <font>
      <sz val="15"/>
      <color rgb="FFFF0000"/>
      <name val="D2Coding"/>
      <family val="3"/>
      <charset val="129"/>
    </font>
    <font>
      <b/>
      <sz val="12"/>
      <color indexed="81"/>
      <name val="D2Coding"/>
      <family val="3"/>
      <charset val="129"/>
    </font>
    <font>
      <b/>
      <sz val="15"/>
      <color theme="1"/>
      <name val="D2Coding"/>
      <family val="3"/>
      <charset val="129"/>
    </font>
    <font>
      <b/>
      <sz val="15"/>
      <color rgb="FFFF0000"/>
      <name val="D2Coding"/>
      <family val="3"/>
      <charset val="129"/>
    </font>
    <font>
      <sz val="16"/>
      <color rgb="FF00B050"/>
      <name val="D2Coding"/>
      <family val="3"/>
      <charset val="129"/>
    </font>
    <font>
      <sz val="16"/>
      <color rgb="FF0070C0"/>
      <name val="D2Coding"/>
      <family val="3"/>
      <charset val="129"/>
    </font>
    <font>
      <sz val="18"/>
      <color theme="1"/>
      <name val="D2Coding"/>
      <family val="3"/>
      <charset val="129"/>
    </font>
    <font>
      <sz val="18"/>
      <color rgb="FFFF0000"/>
      <name val="D2Coding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quotePrefix="1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0" xfId="0" quotePrefix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9" fillId="0" borderId="0" xfId="0" quotePrefix="1" applyFont="1" applyAlignment="1">
      <alignment horizontal="center" vertical="center"/>
    </xf>
    <xf numFmtId="0" fontId="9" fillId="0" borderId="0" xfId="0" quotePrefix="1" applyFont="1">
      <alignment vertical="center"/>
    </xf>
    <xf numFmtId="0" fontId="9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3" fillId="0" borderId="0" xfId="0" quotePrefix="1" applyFont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10" borderId="9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quotePrefix="1" applyFont="1">
      <alignment vertical="center"/>
    </xf>
    <xf numFmtId="0" fontId="3" fillId="0" borderId="3" xfId="0" applyFont="1" applyBorder="1">
      <alignment vertical="center"/>
    </xf>
    <xf numFmtId="0" fontId="15" fillId="0" borderId="0" xfId="0" applyFont="1">
      <alignment vertical="center"/>
    </xf>
    <xf numFmtId="0" fontId="3" fillId="2" borderId="0" xfId="0" applyFont="1" applyFill="1">
      <alignment vertical="center"/>
    </xf>
    <xf numFmtId="0" fontId="5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7" fillId="0" borderId="3" xfId="0" applyFont="1" applyBorder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0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79E7A02-7434-A28B-A739-D7A35FE4DFA9}"/>
            </a:ext>
          </a:extLst>
        </xdr:cNvPr>
        <xdr:cNvSpPr/>
      </xdr:nvSpPr>
      <xdr:spPr>
        <a:xfrm>
          <a:off x="2743200" y="4029075"/>
          <a:ext cx="6858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87847B6-CF8C-FEE4-2875-8593020622E0}"/>
            </a:ext>
          </a:extLst>
        </xdr:cNvPr>
        <xdr:cNvSpPr/>
      </xdr:nvSpPr>
      <xdr:spPr>
        <a:xfrm>
          <a:off x="2743200" y="3133725"/>
          <a:ext cx="685800" cy="447675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7</xdr:row>
      <xdr:rowOff>223838</xdr:rowOff>
    </xdr:from>
    <xdr:to>
      <xdr:col>4</xdr:col>
      <xdr:colOff>12700</xdr:colOff>
      <xdr:row>9</xdr:row>
      <xdr:rowOff>223838</xdr:rowOff>
    </xdr:to>
    <xdr:cxnSp macro="">
      <xdr:nvCxnSpPr>
        <xdr:cNvPr id="5" name="연결선: 꺾임 4">
          <a:extLst>
            <a:ext uri="{FF2B5EF4-FFF2-40B4-BE49-F238E27FC236}">
              <a16:creationId xmlns:a16="http://schemas.microsoft.com/office/drawing/2014/main" id="{06FA8AD0-0A5C-F16B-E38B-15F39D45C813}"/>
            </a:ext>
          </a:extLst>
        </xdr:cNvPr>
        <xdr:cNvCxnSpPr>
          <a:stCxn id="2" idx="1"/>
          <a:endCxn id="3" idx="1"/>
        </xdr:cNvCxnSpPr>
      </xdr:nvCxnSpPr>
      <xdr:spPr>
        <a:xfrm rot="10800000">
          <a:off x="2743200" y="3357563"/>
          <a:ext cx="12700" cy="895350"/>
        </a:xfrm>
        <a:prstGeom prst="bentConnector3">
          <a:avLst>
            <a:gd name="adj1" fmla="val 180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4D9C96E9-CDF9-B074-9718-0C7D3CB0ED3C}"/>
            </a:ext>
          </a:extLst>
        </xdr:cNvPr>
        <xdr:cNvSpPr/>
      </xdr:nvSpPr>
      <xdr:spPr>
        <a:xfrm>
          <a:off x="3429000" y="4029075"/>
          <a:ext cx="6858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F52B1A9B-CD7B-279D-EA16-F85793BE6485}"/>
            </a:ext>
          </a:extLst>
        </xdr:cNvPr>
        <xdr:cNvSpPr/>
      </xdr:nvSpPr>
      <xdr:spPr>
        <a:xfrm>
          <a:off x="3429000" y="3133725"/>
          <a:ext cx="685800" cy="447675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7</xdr:row>
      <xdr:rowOff>223838</xdr:rowOff>
    </xdr:from>
    <xdr:to>
      <xdr:col>5</xdr:col>
      <xdr:colOff>12700</xdr:colOff>
      <xdr:row>9</xdr:row>
      <xdr:rowOff>223838</xdr:rowOff>
    </xdr:to>
    <xdr:cxnSp macro="">
      <xdr:nvCxnSpPr>
        <xdr:cNvPr id="11" name="연결선: 꺾임 10">
          <a:extLst>
            <a:ext uri="{FF2B5EF4-FFF2-40B4-BE49-F238E27FC236}">
              <a16:creationId xmlns:a16="http://schemas.microsoft.com/office/drawing/2014/main" id="{F765F01B-466E-FD2A-5C29-80CD9D6FF21A}"/>
            </a:ext>
          </a:extLst>
        </xdr:cNvPr>
        <xdr:cNvCxnSpPr>
          <a:stCxn id="9" idx="1"/>
          <a:endCxn id="10" idx="1"/>
        </xdr:cNvCxnSpPr>
      </xdr:nvCxnSpPr>
      <xdr:spPr>
        <a:xfrm rot="10800000">
          <a:off x="3429000" y="3357563"/>
          <a:ext cx="12700" cy="895350"/>
        </a:xfrm>
        <a:prstGeom prst="bentConnector3">
          <a:avLst>
            <a:gd name="adj1" fmla="val 180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DFFDDBD-CBE1-4B33-A1CB-679E6B136F24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83FC9C65-E558-49FD-8BC5-4688FE1D15F2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5F56AC4-F7D7-4C4C-B823-07D0F0596995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B9903AD7-E1C2-45B9-AE99-E9C145DDD9A1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88B456A-3213-4F24-8E72-04CAF6EBCFC8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F61602A-9174-41CA-BC04-6B00A8B021D0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4CCA0DA-08F9-4036-8CA5-4F3BB6563C7F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7A287DF0-E338-49CE-82C6-DC04BFCEDBE6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3</xdr:col>
      <xdr:colOff>0</xdr:colOff>
      <xdr:row>5</xdr:row>
      <xdr:rowOff>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29B0E421-3D0B-CA1E-3E7E-336A8F243B96}"/>
            </a:ext>
          </a:extLst>
        </xdr:cNvPr>
        <xdr:cNvGrpSpPr/>
      </xdr:nvGrpSpPr>
      <xdr:grpSpPr>
        <a:xfrm>
          <a:off x="1053353" y="1792941"/>
          <a:ext cx="2106706" cy="448235"/>
          <a:chOff x="1047750" y="1343025"/>
          <a:chExt cx="2095500" cy="447675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6AB238A9-CC48-8657-9E63-6B0B50335A99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5D10657F-7524-ECE4-B0A5-30DE9C386181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8</xdr:row>
      <xdr:rowOff>0</xdr:rowOff>
    </xdr:from>
    <xdr:to>
      <xdr:col>3</xdr:col>
      <xdr:colOff>0</xdr:colOff>
      <xdr:row>9</xdr:row>
      <xdr:rowOff>0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58B56753-3C10-B45B-FFEC-B63454C1D0B1}"/>
            </a:ext>
          </a:extLst>
        </xdr:cNvPr>
        <xdr:cNvGrpSpPr/>
      </xdr:nvGrpSpPr>
      <xdr:grpSpPr>
        <a:xfrm>
          <a:off x="1053353" y="3585882"/>
          <a:ext cx="2106706" cy="448236"/>
          <a:chOff x="1047750" y="1343025"/>
          <a:chExt cx="2095500" cy="447675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39501107-00E6-CBE3-5E9B-B2334506E06E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D3E4B7-E8C3-3CCB-4EAB-DE8D34CBBE10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12</xdr:row>
      <xdr:rowOff>0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509DA762-5AB3-4D50-A9BB-94E8EBF935CE}"/>
            </a:ext>
          </a:extLst>
        </xdr:cNvPr>
        <xdr:cNvGrpSpPr/>
      </xdr:nvGrpSpPr>
      <xdr:grpSpPr>
        <a:xfrm>
          <a:off x="1053353" y="4930588"/>
          <a:ext cx="2106706" cy="448236"/>
          <a:chOff x="1047750" y="1343025"/>
          <a:chExt cx="2095500" cy="447675"/>
        </a:xfrm>
      </xdr:grpSpPr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C78019A8-6079-1D8B-C051-779B08622125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EEFB08A7-2379-7C74-E3F0-2CDF57090D1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526677</xdr:colOff>
      <xdr:row>9</xdr:row>
      <xdr:rowOff>0</xdr:rowOff>
    </xdr:from>
    <xdr:to>
      <xdr:col>1</xdr:col>
      <xdr:colOff>526677</xdr:colOff>
      <xdr:row>11</xdr:row>
      <xdr:rowOff>0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80662170-76C5-A80B-BE1B-0165F4873C53}"/>
            </a:ext>
          </a:extLst>
        </xdr:cNvPr>
        <xdr:cNvCxnSpPr>
          <a:stCxn id="7" idx="2"/>
          <a:endCxn id="10" idx="0"/>
        </xdr:cNvCxnSpPr>
      </xdr:nvCxnSpPr>
      <xdr:spPr>
        <a:xfrm>
          <a:off x="1580030" y="4034118"/>
          <a:ext cx="0" cy="89647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C30CC3EA-8C81-4831-99CC-2A40FB6AA70A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61760091-7F80-C69F-5888-0D047D3DCC3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7586CE88-36C5-8689-BB2E-B02863C8FACE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5</xdr:row>
      <xdr:rowOff>0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71D23DEA-7BD9-4009-A47C-469C6E713A22}"/>
            </a:ext>
          </a:extLst>
        </xdr:cNvPr>
        <xdr:cNvGrpSpPr/>
      </xdr:nvGrpSpPr>
      <xdr:grpSpPr>
        <a:xfrm>
          <a:off x="6320118" y="1792941"/>
          <a:ext cx="2106706" cy="448235"/>
          <a:chOff x="1047750" y="1343025"/>
          <a:chExt cx="2095500" cy="447675"/>
        </a:xfrm>
      </xdr:grpSpPr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51574DF5-2607-258D-1B5D-93DB9915C268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DDDB6D8E-6D89-7BA4-C969-E764F09181EB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0</xdr:colOff>
      <xdr:row>4</xdr:row>
      <xdr:rowOff>224118</xdr:rowOff>
    </xdr:from>
    <xdr:to>
      <xdr:col>6</xdr:col>
      <xdr:colOff>0</xdr:colOff>
      <xdr:row>11</xdr:row>
      <xdr:rowOff>224118</xdr:rowOff>
    </xdr:to>
    <xdr:cxnSp macro="">
      <xdr:nvCxnSpPr>
        <xdr:cNvPr id="21" name="연결선: 꺾임 20">
          <a:extLst>
            <a:ext uri="{FF2B5EF4-FFF2-40B4-BE49-F238E27FC236}">
              <a16:creationId xmlns:a16="http://schemas.microsoft.com/office/drawing/2014/main" id="{5D51AB20-3947-C795-12CC-152E81AB7FAD}"/>
            </a:ext>
          </a:extLst>
        </xdr:cNvPr>
        <xdr:cNvCxnSpPr>
          <a:stCxn id="11" idx="3"/>
          <a:endCxn id="18" idx="1"/>
        </xdr:cNvCxnSpPr>
      </xdr:nvCxnSpPr>
      <xdr:spPr>
        <a:xfrm flipV="1">
          <a:off x="3160059" y="2017059"/>
          <a:ext cx="3160059" cy="3137647"/>
        </a:xfrm>
        <a:prstGeom prst="bentConnector3">
          <a:avLst>
            <a:gd name="adj1" fmla="val 75177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</xdr:row>
      <xdr:rowOff>0</xdr:rowOff>
    </xdr:from>
    <xdr:to>
      <xdr:col>12</xdr:col>
      <xdr:colOff>0</xdr:colOff>
      <xdr:row>8</xdr:row>
      <xdr:rowOff>0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161EFE0B-0EE9-4B24-B995-82BACC3FBC74}"/>
            </a:ext>
          </a:extLst>
        </xdr:cNvPr>
        <xdr:cNvGrpSpPr/>
      </xdr:nvGrpSpPr>
      <xdr:grpSpPr>
        <a:xfrm>
          <a:off x="10533529" y="3137647"/>
          <a:ext cx="2106706" cy="448235"/>
          <a:chOff x="1047750" y="1343025"/>
          <a:chExt cx="2095500" cy="447675"/>
        </a:xfrm>
      </xdr:grpSpPr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54F3D043-27D2-C515-4DEA-1A461B46EF4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49FB8E9F-66B0-1BB1-B597-1907E4DC9E6A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8</xdr:col>
      <xdr:colOff>0</xdr:colOff>
      <xdr:row>4</xdr:row>
      <xdr:rowOff>224118</xdr:rowOff>
    </xdr:from>
    <xdr:to>
      <xdr:col>10</xdr:col>
      <xdr:colOff>0</xdr:colOff>
      <xdr:row>7</xdr:row>
      <xdr:rowOff>224118</xdr:rowOff>
    </xdr:to>
    <xdr:cxnSp macro="">
      <xdr:nvCxnSpPr>
        <xdr:cNvPr id="27" name="연결선: 꺾임 26">
          <a:extLst>
            <a:ext uri="{FF2B5EF4-FFF2-40B4-BE49-F238E27FC236}">
              <a16:creationId xmlns:a16="http://schemas.microsoft.com/office/drawing/2014/main" id="{C56FE9AA-67A5-AB49-80AB-754C05B5C591}"/>
            </a:ext>
          </a:extLst>
        </xdr:cNvPr>
        <xdr:cNvCxnSpPr>
          <a:stCxn id="19" idx="3"/>
          <a:endCxn id="24" idx="1"/>
        </xdr:cNvCxnSpPr>
      </xdr:nvCxnSpPr>
      <xdr:spPr>
        <a:xfrm>
          <a:off x="8426824" y="2017059"/>
          <a:ext cx="2106705" cy="1344706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</xdr:row>
      <xdr:rowOff>0</xdr:rowOff>
    </xdr:from>
    <xdr:to>
      <xdr:col>9</xdr:col>
      <xdr:colOff>0</xdr:colOff>
      <xdr:row>14</xdr:row>
      <xdr:rowOff>0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322A7C6B-ACE4-4BD3-B79E-E4A23E2600FE}"/>
            </a:ext>
          </a:extLst>
        </xdr:cNvPr>
        <xdr:cNvGrpSpPr/>
      </xdr:nvGrpSpPr>
      <xdr:grpSpPr>
        <a:xfrm>
          <a:off x="7373471" y="5827059"/>
          <a:ext cx="2106705" cy="448235"/>
          <a:chOff x="1047750" y="1343025"/>
          <a:chExt cx="2095500" cy="447675"/>
        </a:xfrm>
      </xdr:grpSpPr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A7D740DC-B763-8962-2035-7224F0AED55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4A91D09A-FAF1-DF5C-C520-8F6E62AE30DF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1</xdr:colOff>
      <xdr:row>7</xdr:row>
      <xdr:rowOff>448234</xdr:rowOff>
    </xdr:from>
    <xdr:to>
      <xdr:col>11</xdr:col>
      <xdr:colOff>526678</xdr:colOff>
      <xdr:row>13</xdr:row>
      <xdr:rowOff>224117</xdr:rowOff>
    </xdr:to>
    <xdr:cxnSp macro="">
      <xdr:nvCxnSpPr>
        <xdr:cNvPr id="35" name="연결선: 꺾임 34">
          <a:extLst>
            <a:ext uri="{FF2B5EF4-FFF2-40B4-BE49-F238E27FC236}">
              <a16:creationId xmlns:a16="http://schemas.microsoft.com/office/drawing/2014/main" id="{7905C55B-2F88-0C34-1A77-6343D13DEB75}"/>
            </a:ext>
          </a:extLst>
        </xdr:cNvPr>
        <xdr:cNvCxnSpPr>
          <a:stCxn id="25" idx="2"/>
          <a:endCxn id="32" idx="1"/>
        </xdr:cNvCxnSpPr>
      </xdr:nvCxnSpPr>
      <xdr:spPr>
        <a:xfrm rot="5400000">
          <a:off x="8510868" y="2448485"/>
          <a:ext cx="2465295" cy="4740088"/>
        </a:xfrm>
        <a:prstGeom prst="bentConnector4">
          <a:avLst>
            <a:gd name="adj1" fmla="val 45455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3</xdr:col>
      <xdr:colOff>0</xdr:colOff>
      <xdr:row>5</xdr:row>
      <xdr:rowOff>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97D2F12C-4E96-430D-8A84-566A1FF1F44B}"/>
            </a:ext>
          </a:extLst>
        </xdr:cNvPr>
        <xdr:cNvGrpSpPr/>
      </xdr:nvGrpSpPr>
      <xdr:grpSpPr>
        <a:xfrm>
          <a:off x="1053353" y="1792941"/>
          <a:ext cx="2106706" cy="448235"/>
          <a:chOff x="1047750" y="1343025"/>
          <a:chExt cx="2095500" cy="447675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E86A056F-87DF-19A1-3D56-D7AC77865A06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1035BE3E-C163-33C7-E22A-09B321B24B7D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8</xdr:row>
      <xdr:rowOff>0</xdr:rowOff>
    </xdr:from>
    <xdr:to>
      <xdr:col>3</xdr:col>
      <xdr:colOff>0</xdr:colOff>
      <xdr:row>9</xdr:row>
      <xdr:rowOff>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88E2E28A-78D3-46FD-A930-78B926E2AB2A}"/>
            </a:ext>
          </a:extLst>
        </xdr:cNvPr>
        <xdr:cNvGrpSpPr/>
      </xdr:nvGrpSpPr>
      <xdr:grpSpPr>
        <a:xfrm>
          <a:off x="1053353" y="3585882"/>
          <a:ext cx="2106706" cy="448236"/>
          <a:chOff x="1047750" y="1343025"/>
          <a:chExt cx="2095500" cy="447675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06CF1668-AAD4-C805-3C5F-1515A28B0698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6D302A47-4FA1-C434-7F86-E0DAEF5A188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12</xdr:row>
      <xdr:rowOff>0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7470321D-3144-491F-A747-E87D3005BD22}"/>
            </a:ext>
          </a:extLst>
        </xdr:cNvPr>
        <xdr:cNvGrpSpPr/>
      </xdr:nvGrpSpPr>
      <xdr:grpSpPr>
        <a:xfrm>
          <a:off x="1053353" y="4930588"/>
          <a:ext cx="2106706" cy="448236"/>
          <a:chOff x="1047750" y="1343025"/>
          <a:chExt cx="2095500" cy="447675"/>
        </a:xfrm>
      </xdr:grpSpPr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8A62725F-9A43-913A-E082-7F0B5A5BAAD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5F19F10A-3950-751F-AC64-9D81320FEAD4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A8B1512F-0023-4F88-9FF8-980654E8889E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12000202-A5E0-291E-639A-CCCA29D4EA90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817609D9-3D07-AB56-2146-195400BD4853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5</xdr:row>
      <xdr:rowOff>0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0AC36F8C-1AD9-4C08-A879-C185E4588BE3}"/>
            </a:ext>
          </a:extLst>
        </xdr:cNvPr>
        <xdr:cNvGrpSpPr/>
      </xdr:nvGrpSpPr>
      <xdr:grpSpPr>
        <a:xfrm>
          <a:off x="6320118" y="1792941"/>
          <a:ext cx="2106706" cy="448235"/>
          <a:chOff x="1047750" y="1343025"/>
          <a:chExt cx="2095500" cy="447675"/>
        </a:xfrm>
      </xdr:grpSpPr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628F18EC-16D9-EC4A-DB1C-D04971DE3F69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EBD8A805-8D13-9392-3636-6492ABCDD557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10</xdr:col>
      <xdr:colOff>0</xdr:colOff>
      <xdr:row>7</xdr:row>
      <xdr:rowOff>0</xdr:rowOff>
    </xdr:from>
    <xdr:to>
      <xdr:col>12</xdr:col>
      <xdr:colOff>0</xdr:colOff>
      <xdr:row>8</xdr:row>
      <xdr:rowOff>0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A39E9074-7AE9-4F14-BFB3-4D5F17582350}"/>
            </a:ext>
          </a:extLst>
        </xdr:cNvPr>
        <xdr:cNvGrpSpPr/>
      </xdr:nvGrpSpPr>
      <xdr:grpSpPr>
        <a:xfrm>
          <a:off x="10533529" y="3137647"/>
          <a:ext cx="2106706" cy="448235"/>
          <a:chOff x="1047750" y="1343025"/>
          <a:chExt cx="2095500" cy="447675"/>
        </a:xfrm>
      </xdr:grpSpPr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FC81D3FB-52A1-5EB3-6D7C-EFBD682C740A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3F9755D8-653D-EBF0-66F3-DE3E364C924F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8</xdr:col>
      <xdr:colOff>0</xdr:colOff>
      <xdr:row>4</xdr:row>
      <xdr:rowOff>224118</xdr:rowOff>
    </xdr:from>
    <xdr:to>
      <xdr:col>10</xdr:col>
      <xdr:colOff>0</xdr:colOff>
      <xdr:row>7</xdr:row>
      <xdr:rowOff>224118</xdr:rowOff>
    </xdr:to>
    <xdr:cxnSp macro="">
      <xdr:nvCxnSpPr>
        <xdr:cNvPr id="22" name="연결선: 꺾임 21">
          <a:extLst>
            <a:ext uri="{FF2B5EF4-FFF2-40B4-BE49-F238E27FC236}">
              <a16:creationId xmlns:a16="http://schemas.microsoft.com/office/drawing/2014/main" id="{E72EB89D-3DB5-4BEB-A63A-B8AF3E616B00}"/>
            </a:ext>
          </a:extLst>
        </xdr:cNvPr>
        <xdr:cNvCxnSpPr>
          <a:stCxn id="17" idx="3"/>
          <a:endCxn id="20" idx="1"/>
        </xdr:cNvCxnSpPr>
      </xdr:nvCxnSpPr>
      <xdr:spPr>
        <a:xfrm>
          <a:off x="8382000" y="2014818"/>
          <a:ext cx="2095500" cy="1343025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</xdr:row>
      <xdr:rowOff>0</xdr:rowOff>
    </xdr:from>
    <xdr:to>
      <xdr:col>9</xdr:col>
      <xdr:colOff>0</xdr:colOff>
      <xdr:row>14</xdr:row>
      <xdr:rowOff>0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BC8C90C2-7F4A-4919-A17A-8212BB63B240}"/>
            </a:ext>
          </a:extLst>
        </xdr:cNvPr>
        <xdr:cNvGrpSpPr/>
      </xdr:nvGrpSpPr>
      <xdr:grpSpPr>
        <a:xfrm>
          <a:off x="7373471" y="5827059"/>
          <a:ext cx="2106705" cy="448235"/>
          <a:chOff x="1047750" y="1343025"/>
          <a:chExt cx="2095500" cy="447675"/>
        </a:xfrm>
      </xdr:grpSpPr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83000484-CD72-7D3A-38C5-4844F4E1DB7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1D2B5D88-5302-40AC-6A1E-1CE8AF4E8201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1</xdr:colOff>
      <xdr:row>7</xdr:row>
      <xdr:rowOff>448234</xdr:rowOff>
    </xdr:from>
    <xdr:to>
      <xdr:col>11</xdr:col>
      <xdr:colOff>526678</xdr:colOff>
      <xdr:row>13</xdr:row>
      <xdr:rowOff>224117</xdr:rowOff>
    </xdr:to>
    <xdr:cxnSp macro="">
      <xdr:nvCxnSpPr>
        <xdr:cNvPr id="26" name="연결선: 꺾임 25">
          <a:extLst>
            <a:ext uri="{FF2B5EF4-FFF2-40B4-BE49-F238E27FC236}">
              <a16:creationId xmlns:a16="http://schemas.microsoft.com/office/drawing/2014/main" id="{39E36878-0A9A-4274-9135-AA315DAB299C}"/>
            </a:ext>
          </a:extLst>
        </xdr:cNvPr>
        <xdr:cNvCxnSpPr>
          <a:stCxn id="21" idx="2"/>
          <a:endCxn id="24" idx="1"/>
        </xdr:cNvCxnSpPr>
      </xdr:nvCxnSpPr>
      <xdr:spPr>
        <a:xfrm rot="5400000">
          <a:off x="8462123" y="2454087"/>
          <a:ext cx="2461933" cy="4717677"/>
        </a:xfrm>
        <a:prstGeom prst="bentConnector4">
          <a:avLst>
            <a:gd name="adj1" fmla="val 45455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0</xdr:rowOff>
    </xdr:from>
    <xdr:to>
      <xdr:col>6</xdr:col>
      <xdr:colOff>0</xdr:colOff>
      <xdr:row>9</xdr:row>
      <xdr:rowOff>0</xdr:rowOff>
    </xdr:to>
    <xdr:grpSp>
      <xdr:nvGrpSpPr>
        <xdr:cNvPr id="27" name="그룹 26">
          <a:extLst>
            <a:ext uri="{FF2B5EF4-FFF2-40B4-BE49-F238E27FC236}">
              <a16:creationId xmlns:a16="http://schemas.microsoft.com/office/drawing/2014/main" id="{0F735B8B-DF1F-4472-B375-70135316D10F}"/>
            </a:ext>
          </a:extLst>
        </xdr:cNvPr>
        <xdr:cNvGrpSpPr/>
      </xdr:nvGrpSpPr>
      <xdr:grpSpPr>
        <a:xfrm>
          <a:off x="4213412" y="3585882"/>
          <a:ext cx="2106706" cy="448236"/>
          <a:chOff x="1047750" y="1343025"/>
          <a:chExt cx="2095500" cy="447675"/>
        </a:xfrm>
      </xdr:grpSpPr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23973EA8-726E-700B-3E5E-731FF343B837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1CF0D3A9-1185-B789-1C4B-9FF727A9378F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0</xdr:colOff>
      <xdr:row>8</xdr:row>
      <xdr:rowOff>224118</xdr:rowOff>
    </xdr:from>
    <xdr:to>
      <xdr:col>4</xdr:col>
      <xdr:colOff>0</xdr:colOff>
      <xdr:row>8</xdr:row>
      <xdr:rowOff>224118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4E4A7559-3C34-24CB-87EC-D0F2AA4BCC2C}"/>
            </a:ext>
          </a:extLst>
        </xdr:cNvPr>
        <xdr:cNvCxnSpPr>
          <a:stCxn id="7" idx="3"/>
          <a:endCxn id="28" idx="1"/>
        </xdr:cNvCxnSpPr>
      </xdr:nvCxnSpPr>
      <xdr:spPr>
        <a:xfrm>
          <a:off x="3160059" y="3810000"/>
          <a:ext cx="1053353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526677</xdr:colOff>
      <xdr:row>5</xdr:row>
      <xdr:rowOff>0</xdr:rowOff>
    </xdr:from>
    <xdr:to>
      <xdr:col>6</xdr:col>
      <xdr:colOff>526677</xdr:colOff>
      <xdr:row>12</xdr:row>
      <xdr:rowOff>0</xdr:rowOff>
    </xdr:to>
    <xdr:cxnSp macro="">
      <xdr:nvCxnSpPr>
        <xdr:cNvPr id="37" name="연결선: 꺾임 36">
          <a:extLst>
            <a:ext uri="{FF2B5EF4-FFF2-40B4-BE49-F238E27FC236}">
              <a16:creationId xmlns:a16="http://schemas.microsoft.com/office/drawing/2014/main" id="{B0319663-35DA-9713-F0C6-54777AC7CB3F}"/>
            </a:ext>
          </a:extLst>
        </xdr:cNvPr>
        <xdr:cNvCxnSpPr>
          <a:stCxn id="10" idx="2"/>
          <a:endCxn id="16" idx="2"/>
        </xdr:cNvCxnSpPr>
      </xdr:nvCxnSpPr>
      <xdr:spPr>
        <a:xfrm rot="5400000" flipH="1" flipV="1">
          <a:off x="3171265" y="1703294"/>
          <a:ext cx="3137648" cy="4213412"/>
        </a:xfrm>
        <a:prstGeom prst="bentConnector3">
          <a:avLst>
            <a:gd name="adj1" fmla="val -7286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1</xdr:rowOff>
    </xdr:from>
    <xdr:to>
      <xdr:col>5</xdr:col>
      <xdr:colOff>526677</xdr:colOff>
      <xdr:row>11</xdr:row>
      <xdr:rowOff>224119</xdr:rowOff>
    </xdr:to>
    <xdr:cxnSp macro="">
      <xdr:nvCxnSpPr>
        <xdr:cNvPr id="39" name="연결선: 꺾임 38">
          <a:extLst>
            <a:ext uri="{FF2B5EF4-FFF2-40B4-BE49-F238E27FC236}">
              <a16:creationId xmlns:a16="http://schemas.microsoft.com/office/drawing/2014/main" id="{7799EC0D-83BD-7C62-2097-1BBF3DC81324}"/>
            </a:ext>
          </a:extLst>
        </xdr:cNvPr>
        <xdr:cNvCxnSpPr>
          <a:stCxn id="29" idx="2"/>
          <a:endCxn id="9" idx="1"/>
        </xdr:cNvCxnSpPr>
      </xdr:nvCxnSpPr>
      <xdr:spPr>
        <a:xfrm rot="5400000">
          <a:off x="2863104" y="2224368"/>
          <a:ext cx="1120588" cy="4740089"/>
        </a:xfrm>
        <a:prstGeom prst="bentConnector4">
          <a:avLst>
            <a:gd name="adj1" fmla="val 40000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3</xdr:col>
      <xdr:colOff>0</xdr:colOff>
      <xdr:row>5</xdr:row>
      <xdr:rowOff>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94F8AA2C-16EE-401F-822F-1F2D72E20B41}"/>
            </a:ext>
          </a:extLst>
        </xdr:cNvPr>
        <xdr:cNvGrpSpPr/>
      </xdr:nvGrpSpPr>
      <xdr:grpSpPr>
        <a:xfrm>
          <a:off x="1053353" y="1792941"/>
          <a:ext cx="2106706" cy="448235"/>
          <a:chOff x="1047750" y="1343025"/>
          <a:chExt cx="2095500" cy="447675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836D6EB4-C368-34F9-064F-ABF76631088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246B12A2-7FF2-1715-6805-30D3C6BE13C1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8</xdr:row>
      <xdr:rowOff>0</xdr:rowOff>
    </xdr:from>
    <xdr:to>
      <xdr:col>3</xdr:col>
      <xdr:colOff>0</xdr:colOff>
      <xdr:row>9</xdr:row>
      <xdr:rowOff>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9B3C683A-F86D-4073-90B3-92AA9C46B823}"/>
            </a:ext>
          </a:extLst>
        </xdr:cNvPr>
        <xdr:cNvGrpSpPr/>
      </xdr:nvGrpSpPr>
      <xdr:grpSpPr>
        <a:xfrm>
          <a:off x="1053353" y="3585882"/>
          <a:ext cx="2106706" cy="448236"/>
          <a:chOff x="1047750" y="1343025"/>
          <a:chExt cx="2095500" cy="447675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D9DAC09A-8F51-FA4B-23C3-FCB988089BFA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A5E29E45-9D3B-1A4E-9F88-F1D1EC546822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12</xdr:row>
      <xdr:rowOff>0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581E266A-615E-4DC8-B140-601C6C073896}"/>
            </a:ext>
          </a:extLst>
        </xdr:cNvPr>
        <xdr:cNvGrpSpPr/>
      </xdr:nvGrpSpPr>
      <xdr:grpSpPr>
        <a:xfrm>
          <a:off x="1053353" y="4930588"/>
          <a:ext cx="2106706" cy="448236"/>
          <a:chOff x="1047750" y="1343025"/>
          <a:chExt cx="2095500" cy="447675"/>
        </a:xfrm>
      </xdr:grpSpPr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87E2FFAC-0888-6540-9DC7-B96690E812E7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977D0369-9A3C-A7E5-5568-4D2DBC27E96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A508956C-8C21-43CC-8CB6-4FBB0354EC65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754F8166-1B73-5415-6E7B-086A7BC53353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6921232F-C5DA-3807-1C3D-AD141F006CD3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5</xdr:row>
      <xdr:rowOff>0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4CDCEF04-0B47-45FA-AC3F-DFE6E77463EF}"/>
            </a:ext>
          </a:extLst>
        </xdr:cNvPr>
        <xdr:cNvGrpSpPr/>
      </xdr:nvGrpSpPr>
      <xdr:grpSpPr>
        <a:xfrm>
          <a:off x="6320118" y="1792941"/>
          <a:ext cx="2106706" cy="448235"/>
          <a:chOff x="1047750" y="1343025"/>
          <a:chExt cx="2095500" cy="447675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8A27E23C-EB50-20B6-EF5B-B5B4947CE19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845E7C5E-10B9-4C2C-3CF7-93690CD18B1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10</xdr:col>
      <xdr:colOff>0</xdr:colOff>
      <xdr:row>7</xdr:row>
      <xdr:rowOff>0</xdr:rowOff>
    </xdr:from>
    <xdr:to>
      <xdr:col>12</xdr:col>
      <xdr:colOff>0</xdr:colOff>
      <xdr:row>8</xdr:row>
      <xdr:rowOff>0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AEBC09F3-C30C-4D19-B226-1736ABCF5EA8}"/>
            </a:ext>
          </a:extLst>
        </xdr:cNvPr>
        <xdr:cNvGrpSpPr/>
      </xdr:nvGrpSpPr>
      <xdr:grpSpPr>
        <a:xfrm>
          <a:off x="10533529" y="3137647"/>
          <a:ext cx="2106706" cy="448235"/>
          <a:chOff x="1047750" y="1343025"/>
          <a:chExt cx="2095500" cy="447675"/>
        </a:xfrm>
      </xdr:grpSpPr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1A165CFA-9656-EAF6-C1C3-419D25ACAE7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C2C33F81-72A8-17E5-510C-29835E3AC7D7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0</xdr:colOff>
      <xdr:row>13</xdr:row>
      <xdr:rowOff>0</xdr:rowOff>
    </xdr:from>
    <xdr:to>
      <xdr:col>9</xdr:col>
      <xdr:colOff>0</xdr:colOff>
      <xdr:row>14</xdr:row>
      <xdr:rowOff>0</xdr:rowOff>
    </xdr:to>
    <xdr:grpSp>
      <xdr:nvGrpSpPr>
        <xdr:cNvPr id="21" name="그룹 20">
          <a:extLst>
            <a:ext uri="{FF2B5EF4-FFF2-40B4-BE49-F238E27FC236}">
              <a16:creationId xmlns:a16="http://schemas.microsoft.com/office/drawing/2014/main" id="{D2B9C221-ACC9-4185-A0AA-E7E9EE8A13EF}"/>
            </a:ext>
          </a:extLst>
        </xdr:cNvPr>
        <xdr:cNvGrpSpPr/>
      </xdr:nvGrpSpPr>
      <xdr:grpSpPr>
        <a:xfrm>
          <a:off x="7373471" y="5827059"/>
          <a:ext cx="2106705" cy="448235"/>
          <a:chOff x="1047750" y="1343025"/>
          <a:chExt cx="2095500" cy="447675"/>
        </a:xfrm>
      </xdr:grpSpPr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4B4B3B4A-32EB-56E6-D0AA-D2E587034B01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7A2814C3-0F10-78DD-6B82-477E872A46B4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1</xdr:colOff>
      <xdr:row>7</xdr:row>
      <xdr:rowOff>448234</xdr:rowOff>
    </xdr:from>
    <xdr:to>
      <xdr:col>11</xdr:col>
      <xdr:colOff>526678</xdr:colOff>
      <xdr:row>13</xdr:row>
      <xdr:rowOff>224117</xdr:rowOff>
    </xdr:to>
    <xdr:cxnSp macro="">
      <xdr:nvCxnSpPr>
        <xdr:cNvPr id="24" name="연결선: 꺾임 23">
          <a:extLst>
            <a:ext uri="{FF2B5EF4-FFF2-40B4-BE49-F238E27FC236}">
              <a16:creationId xmlns:a16="http://schemas.microsoft.com/office/drawing/2014/main" id="{A49989EC-C768-4E7A-BC4B-ED60BD1E6E87}"/>
            </a:ext>
          </a:extLst>
        </xdr:cNvPr>
        <xdr:cNvCxnSpPr>
          <a:cxnSpLocks/>
          <a:stCxn id="19" idx="2"/>
          <a:endCxn id="22" idx="1"/>
        </xdr:cNvCxnSpPr>
      </xdr:nvCxnSpPr>
      <xdr:spPr>
        <a:xfrm rot="5400000">
          <a:off x="8462123" y="2454087"/>
          <a:ext cx="2461933" cy="4717677"/>
        </a:xfrm>
        <a:prstGeom prst="bentConnector4">
          <a:avLst>
            <a:gd name="adj1" fmla="val 75455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0</xdr:rowOff>
    </xdr:from>
    <xdr:to>
      <xdr:col>6</xdr:col>
      <xdr:colOff>0</xdr:colOff>
      <xdr:row>9</xdr:row>
      <xdr:rowOff>0</xdr:rowOff>
    </xdr:to>
    <xdr:grpSp>
      <xdr:nvGrpSpPr>
        <xdr:cNvPr id="25" name="그룹 24">
          <a:extLst>
            <a:ext uri="{FF2B5EF4-FFF2-40B4-BE49-F238E27FC236}">
              <a16:creationId xmlns:a16="http://schemas.microsoft.com/office/drawing/2014/main" id="{4A307117-A5CB-4D38-8C31-F280A256BD83}"/>
            </a:ext>
          </a:extLst>
        </xdr:cNvPr>
        <xdr:cNvGrpSpPr/>
      </xdr:nvGrpSpPr>
      <xdr:grpSpPr>
        <a:xfrm>
          <a:off x="4213412" y="3585882"/>
          <a:ext cx="2106706" cy="448236"/>
          <a:chOff x="1047750" y="1343025"/>
          <a:chExt cx="2095500" cy="447675"/>
        </a:xfrm>
      </xdr:grpSpPr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36013AF9-065B-6D2A-2BB8-587A3585BBB8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DC983F67-991E-4888-94CC-DD59A8D2116E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0</xdr:colOff>
      <xdr:row>8</xdr:row>
      <xdr:rowOff>224118</xdr:rowOff>
    </xdr:from>
    <xdr:to>
      <xdr:col>4</xdr:col>
      <xdr:colOff>0</xdr:colOff>
      <xdr:row>8</xdr:row>
      <xdr:rowOff>224118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E3EB750E-79F0-4BB1-AEB7-78FAFC9FD3D3}"/>
            </a:ext>
          </a:extLst>
        </xdr:cNvPr>
        <xdr:cNvCxnSpPr>
          <a:stCxn id="7" idx="3"/>
          <a:endCxn id="26" idx="1"/>
        </xdr:cNvCxnSpPr>
      </xdr:nvCxnSpPr>
      <xdr:spPr>
        <a:xfrm>
          <a:off x="3143250" y="3805518"/>
          <a:ext cx="1047750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1</xdr:rowOff>
    </xdr:from>
    <xdr:to>
      <xdr:col>5</xdr:col>
      <xdr:colOff>526677</xdr:colOff>
      <xdr:row>11</xdr:row>
      <xdr:rowOff>224119</xdr:rowOff>
    </xdr:to>
    <xdr:cxnSp macro="">
      <xdr:nvCxnSpPr>
        <xdr:cNvPr id="30" name="연결선: 꺾임 29">
          <a:extLst>
            <a:ext uri="{FF2B5EF4-FFF2-40B4-BE49-F238E27FC236}">
              <a16:creationId xmlns:a16="http://schemas.microsoft.com/office/drawing/2014/main" id="{265D790F-F1E6-4156-B162-CEBC9EE55E64}"/>
            </a:ext>
          </a:extLst>
        </xdr:cNvPr>
        <xdr:cNvCxnSpPr>
          <a:stCxn id="27" idx="2"/>
          <a:endCxn id="9" idx="1"/>
        </xdr:cNvCxnSpPr>
      </xdr:nvCxnSpPr>
      <xdr:spPr>
        <a:xfrm rot="5400000">
          <a:off x="2846855" y="2229971"/>
          <a:ext cx="1119468" cy="4717677"/>
        </a:xfrm>
        <a:prstGeom prst="bentConnector4">
          <a:avLst>
            <a:gd name="adj1" fmla="val 32000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</xdr:row>
      <xdr:rowOff>0</xdr:rowOff>
    </xdr:from>
    <xdr:to>
      <xdr:col>6</xdr:col>
      <xdr:colOff>0</xdr:colOff>
      <xdr:row>16</xdr:row>
      <xdr:rowOff>0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4D0B80F0-EBA9-40D9-98EB-3F073D34C9F1}"/>
            </a:ext>
          </a:extLst>
        </xdr:cNvPr>
        <xdr:cNvGrpSpPr/>
      </xdr:nvGrpSpPr>
      <xdr:grpSpPr>
        <a:xfrm>
          <a:off x="4213412" y="6723529"/>
          <a:ext cx="2106706" cy="448236"/>
          <a:chOff x="1047750" y="1343025"/>
          <a:chExt cx="2095500" cy="447675"/>
        </a:xfrm>
      </xdr:grpSpPr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CC37CD83-DD79-0049-B448-C2C4E620B571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2CDC2FAB-7E33-B116-7223-58DAF7841CF0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0</xdr:colOff>
      <xdr:row>7</xdr:row>
      <xdr:rowOff>224118</xdr:rowOff>
    </xdr:from>
    <xdr:to>
      <xdr:col>12</xdr:col>
      <xdr:colOff>0</xdr:colOff>
      <xdr:row>15</xdr:row>
      <xdr:rowOff>224118</xdr:rowOff>
    </xdr:to>
    <xdr:cxnSp macro="">
      <xdr:nvCxnSpPr>
        <xdr:cNvPr id="37" name="연결선: 꺾임 36">
          <a:extLst>
            <a:ext uri="{FF2B5EF4-FFF2-40B4-BE49-F238E27FC236}">
              <a16:creationId xmlns:a16="http://schemas.microsoft.com/office/drawing/2014/main" id="{42252C4B-767D-75CE-2184-0F9376A701A6}"/>
            </a:ext>
          </a:extLst>
        </xdr:cNvPr>
        <xdr:cNvCxnSpPr>
          <a:stCxn id="33" idx="3"/>
          <a:endCxn id="19" idx="3"/>
        </xdr:cNvCxnSpPr>
      </xdr:nvCxnSpPr>
      <xdr:spPr>
        <a:xfrm flipV="1">
          <a:off x="6320118" y="3361765"/>
          <a:ext cx="6320117" cy="3585882"/>
        </a:xfrm>
        <a:prstGeom prst="bentConnector3">
          <a:avLst>
            <a:gd name="adj1" fmla="val 103617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526678</xdr:colOff>
      <xdr:row>5</xdr:row>
      <xdr:rowOff>0</xdr:rowOff>
    </xdr:from>
    <xdr:to>
      <xdr:col>7</xdr:col>
      <xdr:colOff>526678</xdr:colOff>
      <xdr:row>15</xdr:row>
      <xdr:rowOff>0</xdr:rowOff>
    </xdr:to>
    <xdr:cxnSp macro="">
      <xdr:nvCxnSpPr>
        <xdr:cNvPr id="39" name="연결선: 꺾임 38">
          <a:extLst>
            <a:ext uri="{FF2B5EF4-FFF2-40B4-BE49-F238E27FC236}">
              <a16:creationId xmlns:a16="http://schemas.microsoft.com/office/drawing/2014/main" id="{0C8365A1-BFA6-A2CA-205F-2DD2E7152EA1}"/>
            </a:ext>
          </a:extLst>
        </xdr:cNvPr>
        <xdr:cNvCxnSpPr>
          <a:stCxn id="16" idx="2"/>
          <a:endCxn id="32" idx="0"/>
        </xdr:cNvCxnSpPr>
      </xdr:nvCxnSpPr>
      <xdr:spPr>
        <a:xfrm rot="5400000">
          <a:off x="4078943" y="2902323"/>
          <a:ext cx="4482353" cy="3160059"/>
        </a:xfrm>
        <a:prstGeom prst="bentConnector3">
          <a:avLst>
            <a:gd name="adj1" fmla="val 6225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526677</xdr:colOff>
      <xdr:row>5</xdr:row>
      <xdr:rowOff>0</xdr:rowOff>
    </xdr:from>
    <xdr:to>
      <xdr:col>6</xdr:col>
      <xdr:colOff>526677</xdr:colOff>
      <xdr:row>11</xdr:row>
      <xdr:rowOff>0</xdr:rowOff>
    </xdr:to>
    <xdr:cxnSp macro="">
      <xdr:nvCxnSpPr>
        <xdr:cNvPr id="42" name="연결선: 꺾임 41">
          <a:extLst>
            <a:ext uri="{FF2B5EF4-FFF2-40B4-BE49-F238E27FC236}">
              <a16:creationId xmlns:a16="http://schemas.microsoft.com/office/drawing/2014/main" id="{83CA4967-E842-F7AE-1B91-8E0E6B0854E8}"/>
            </a:ext>
          </a:extLst>
        </xdr:cNvPr>
        <xdr:cNvCxnSpPr>
          <a:stCxn id="10" idx="0"/>
          <a:endCxn id="15" idx="2"/>
        </xdr:cNvCxnSpPr>
      </xdr:nvCxnSpPr>
      <xdr:spPr>
        <a:xfrm rot="5400000" flipH="1" flipV="1">
          <a:off x="3395383" y="1479176"/>
          <a:ext cx="2689412" cy="4213412"/>
        </a:xfrm>
        <a:prstGeom prst="bentConnector3">
          <a:avLst>
            <a:gd name="adj1" fmla="val 833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3</xdr:col>
      <xdr:colOff>0</xdr:colOff>
      <xdr:row>5</xdr:row>
      <xdr:rowOff>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3811A15C-1F3D-479D-9B90-80A0D94A0ED6}"/>
            </a:ext>
          </a:extLst>
        </xdr:cNvPr>
        <xdr:cNvGrpSpPr/>
      </xdr:nvGrpSpPr>
      <xdr:grpSpPr>
        <a:xfrm>
          <a:off x="1053353" y="1792941"/>
          <a:ext cx="2106706" cy="448235"/>
          <a:chOff x="1047750" y="1343025"/>
          <a:chExt cx="2095500" cy="447675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35D792C6-5454-913E-0EF5-C9755FF9F0E3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7A8A7E7-BB5E-7AC5-97D1-8D0D39E50547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8</xdr:row>
      <xdr:rowOff>0</xdr:rowOff>
    </xdr:from>
    <xdr:to>
      <xdr:col>3</xdr:col>
      <xdr:colOff>0</xdr:colOff>
      <xdr:row>9</xdr:row>
      <xdr:rowOff>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F016507A-B09D-424F-B2C7-4BF154D544D4}"/>
            </a:ext>
          </a:extLst>
        </xdr:cNvPr>
        <xdr:cNvGrpSpPr/>
      </xdr:nvGrpSpPr>
      <xdr:grpSpPr>
        <a:xfrm>
          <a:off x="1053353" y="3585882"/>
          <a:ext cx="2106706" cy="448236"/>
          <a:chOff x="1047750" y="1343025"/>
          <a:chExt cx="2095500" cy="447675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8F479244-335E-ED77-2CEC-68F23CF4712F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B3061CCE-4B51-1560-56BB-C2F093ECE96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12</xdr:row>
      <xdr:rowOff>0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BED6FD0F-5887-449C-9007-12B87D916A4C}"/>
            </a:ext>
          </a:extLst>
        </xdr:cNvPr>
        <xdr:cNvGrpSpPr/>
      </xdr:nvGrpSpPr>
      <xdr:grpSpPr>
        <a:xfrm>
          <a:off x="1053353" y="4930588"/>
          <a:ext cx="2106706" cy="448236"/>
          <a:chOff x="1047750" y="1343025"/>
          <a:chExt cx="2095500" cy="447675"/>
        </a:xfrm>
      </xdr:grpSpPr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7657BE4F-1611-42B5-9F42-FBCB2AE46EDF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553A8E64-0B49-C7AB-8594-9E5A87F60F10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F4D6E93E-6064-4D56-87C9-2C72C2B7484F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0A41DB75-2136-79FD-4465-6AFF381BB9B7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613EB53D-51E8-D148-CAD1-54FDD061909D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5</xdr:row>
      <xdr:rowOff>0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596E8D6-523E-47F7-B23A-27CBB760D1BB}"/>
            </a:ext>
          </a:extLst>
        </xdr:cNvPr>
        <xdr:cNvGrpSpPr/>
      </xdr:nvGrpSpPr>
      <xdr:grpSpPr>
        <a:xfrm>
          <a:off x="6320118" y="1792941"/>
          <a:ext cx="2106706" cy="448235"/>
          <a:chOff x="1047750" y="1343025"/>
          <a:chExt cx="2095500" cy="447675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87232011-3730-EEAB-0283-957E9B224FD4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20419EEC-6877-946B-FE9A-DE695F7B7D9C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10</xdr:col>
      <xdr:colOff>0</xdr:colOff>
      <xdr:row>7</xdr:row>
      <xdr:rowOff>0</xdr:rowOff>
    </xdr:from>
    <xdr:to>
      <xdr:col>12</xdr:col>
      <xdr:colOff>0</xdr:colOff>
      <xdr:row>8</xdr:row>
      <xdr:rowOff>0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21B5B21D-9B4F-4A93-835E-EDECB30DB01C}"/>
            </a:ext>
          </a:extLst>
        </xdr:cNvPr>
        <xdr:cNvGrpSpPr/>
      </xdr:nvGrpSpPr>
      <xdr:grpSpPr>
        <a:xfrm>
          <a:off x="10533529" y="3137647"/>
          <a:ext cx="2106706" cy="448235"/>
          <a:chOff x="1047750" y="1343025"/>
          <a:chExt cx="2095500" cy="447675"/>
        </a:xfrm>
      </xdr:grpSpPr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CB0EA64E-1A3F-8BCA-A293-2B467EE2B4FE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4EA8F0D1-C435-5FD7-CD4B-1EA57BC2489F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0</xdr:colOff>
      <xdr:row>13</xdr:row>
      <xdr:rowOff>0</xdr:rowOff>
    </xdr:from>
    <xdr:to>
      <xdr:col>9</xdr:col>
      <xdr:colOff>0</xdr:colOff>
      <xdr:row>14</xdr:row>
      <xdr:rowOff>0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1265DC44-E504-4DA2-9B3D-FBC0460A053E}"/>
            </a:ext>
          </a:extLst>
        </xdr:cNvPr>
        <xdr:cNvGrpSpPr/>
      </xdr:nvGrpSpPr>
      <xdr:grpSpPr>
        <a:xfrm>
          <a:off x="7373471" y="5827059"/>
          <a:ext cx="2106705" cy="448235"/>
          <a:chOff x="1047750" y="1343025"/>
          <a:chExt cx="2095500" cy="447675"/>
        </a:xfrm>
      </xdr:grpSpPr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980CB520-24A6-6769-DD4C-380AA4DAF1DD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7DBEE639-FDE2-A600-F0BB-039BED92DE7A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1</xdr:colOff>
      <xdr:row>7</xdr:row>
      <xdr:rowOff>448234</xdr:rowOff>
    </xdr:from>
    <xdr:to>
      <xdr:col>11</xdr:col>
      <xdr:colOff>526678</xdr:colOff>
      <xdr:row>13</xdr:row>
      <xdr:rowOff>224117</xdr:rowOff>
    </xdr:to>
    <xdr:cxnSp macro="">
      <xdr:nvCxnSpPr>
        <xdr:cNvPr id="23" name="연결선: 꺾임 22">
          <a:extLst>
            <a:ext uri="{FF2B5EF4-FFF2-40B4-BE49-F238E27FC236}">
              <a16:creationId xmlns:a16="http://schemas.microsoft.com/office/drawing/2014/main" id="{074E5B2A-B22A-42E4-8DBD-33207B6EDACC}"/>
            </a:ext>
          </a:extLst>
        </xdr:cNvPr>
        <xdr:cNvCxnSpPr>
          <a:cxnSpLocks/>
          <a:stCxn id="19" idx="2"/>
          <a:endCxn id="21" idx="1"/>
        </xdr:cNvCxnSpPr>
      </xdr:nvCxnSpPr>
      <xdr:spPr>
        <a:xfrm rot="5400000">
          <a:off x="8462123" y="2454087"/>
          <a:ext cx="2461933" cy="4717677"/>
        </a:xfrm>
        <a:prstGeom prst="bentConnector4">
          <a:avLst>
            <a:gd name="adj1" fmla="val 75455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0</xdr:rowOff>
    </xdr:from>
    <xdr:to>
      <xdr:col>6</xdr:col>
      <xdr:colOff>0</xdr:colOff>
      <xdr:row>9</xdr:row>
      <xdr:rowOff>0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ECDA7B9E-E890-40E5-BC1D-9E7E395645B1}"/>
            </a:ext>
          </a:extLst>
        </xdr:cNvPr>
        <xdr:cNvGrpSpPr/>
      </xdr:nvGrpSpPr>
      <xdr:grpSpPr>
        <a:xfrm>
          <a:off x="4213412" y="3585882"/>
          <a:ext cx="2106706" cy="448236"/>
          <a:chOff x="1047750" y="1343025"/>
          <a:chExt cx="2095500" cy="447675"/>
        </a:xfrm>
      </xdr:grpSpPr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4F899A27-0B8E-9648-D4EC-A09B734127C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922A9426-FF92-6D42-3F6F-2F97A46DAD2D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0</xdr:colOff>
      <xdr:row>15</xdr:row>
      <xdr:rowOff>0</xdr:rowOff>
    </xdr:from>
    <xdr:to>
      <xdr:col>6</xdr:col>
      <xdr:colOff>0</xdr:colOff>
      <xdr:row>16</xdr:row>
      <xdr:rowOff>0</xdr:rowOff>
    </xdr:to>
    <xdr:grpSp>
      <xdr:nvGrpSpPr>
        <xdr:cNvPr id="29" name="그룹 28">
          <a:extLst>
            <a:ext uri="{FF2B5EF4-FFF2-40B4-BE49-F238E27FC236}">
              <a16:creationId xmlns:a16="http://schemas.microsoft.com/office/drawing/2014/main" id="{0838BF7A-3B6F-4561-963A-C4AA04E24EEF}"/>
            </a:ext>
          </a:extLst>
        </xdr:cNvPr>
        <xdr:cNvGrpSpPr/>
      </xdr:nvGrpSpPr>
      <xdr:grpSpPr>
        <a:xfrm>
          <a:off x="4213412" y="6723529"/>
          <a:ext cx="2106706" cy="448236"/>
          <a:chOff x="1047750" y="1343025"/>
          <a:chExt cx="2095500" cy="447675"/>
        </a:xfrm>
      </xdr:grpSpPr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CD69D711-67FF-EA2E-6B79-08FDA335E2DA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606AB4C1-9C09-7C1C-2866-3A55172BAB88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0</xdr:colOff>
      <xdr:row>7</xdr:row>
      <xdr:rowOff>224118</xdr:rowOff>
    </xdr:from>
    <xdr:to>
      <xdr:col>12</xdr:col>
      <xdr:colOff>0</xdr:colOff>
      <xdr:row>15</xdr:row>
      <xdr:rowOff>224118</xdr:rowOff>
    </xdr:to>
    <xdr:cxnSp macro="">
      <xdr:nvCxnSpPr>
        <xdr:cNvPr id="32" name="연결선: 꺾임 31">
          <a:extLst>
            <a:ext uri="{FF2B5EF4-FFF2-40B4-BE49-F238E27FC236}">
              <a16:creationId xmlns:a16="http://schemas.microsoft.com/office/drawing/2014/main" id="{DA673B95-9969-4FF6-B90C-EEEE0E962507}"/>
            </a:ext>
          </a:extLst>
        </xdr:cNvPr>
        <xdr:cNvCxnSpPr>
          <a:stCxn id="31" idx="3"/>
          <a:endCxn id="19" idx="3"/>
        </xdr:cNvCxnSpPr>
      </xdr:nvCxnSpPr>
      <xdr:spPr>
        <a:xfrm flipV="1">
          <a:off x="6286500" y="3357843"/>
          <a:ext cx="6286500" cy="3581400"/>
        </a:xfrm>
        <a:prstGeom prst="bentConnector3">
          <a:avLst>
            <a:gd name="adj1" fmla="val 103617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526678</xdr:colOff>
      <xdr:row>5</xdr:row>
      <xdr:rowOff>0</xdr:rowOff>
    </xdr:from>
    <xdr:to>
      <xdr:col>7</xdr:col>
      <xdr:colOff>526678</xdr:colOff>
      <xdr:row>15</xdr:row>
      <xdr:rowOff>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9132F216-053A-4B64-99D0-A5D2DBDB7CA7}"/>
            </a:ext>
          </a:extLst>
        </xdr:cNvPr>
        <xdr:cNvCxnSpPr>
          <a:stCxn id="16" idx="2"/>
          <a:endCxn id="30" idx="0"/>
        </xdr:cNvCxnSpPr>
      </xdr:nvCxnSpPr>
      <xdr:spPr>
        <a:xfrm rot="5400000">
          <a:off x="4050928" y="2905125"/>
          <a:ext cx="4476750" cy="3143250"/>
        </a:xfrm>
        <a:prstGeom prst="bentConnector3">
          <a:avLst>
            <a:gd name="adj1" fmla="val 6225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526677</xdr:colOff>
      <xdr:row>9</xdr:row>
      <xdr:rowOff>0</xdr:rowOff>
    </xdr:from>
    <xdr:to>
      <xdr:col>5</xdr:col>
      <xdr:colOff>526677</xdr:colOff>
      <xdr:row>11</xdr:row>
      <xdr:rowOff>0</xdr:rowOff>
    </xdr:to>
    <xdr:cxnSp macro="">
      <xdr:nvCxnSpPr>
        <xdr:cNvPr id="38" name="연결선: 꺾임 37">
          <a:extLst>
            <a:ext uri="{FF2B5EF4-FFF2-40B4-BE49-F238E27FC236}">
              <a16:creationId xmlns:a16="http://schemas.microsoft.com/office/drawing/2014/main" id="{1AE30A92-38EA-D368-951F-3789A0BBB6F3}"/>
            </a:ext>
          </a:extLst>
        </xdr:cNvPr>
        <xdr:cNvCxnSpPr>
          <a:stCxn id="26" idx="2"/>
          <a:endCxn id="9" idx="0"/>
        </xdr:cNvCxnSpPr>
      </xdr:nvCxnSpPr>
      <xdr:spPr>
        <a:xfrm rot="5400000">
          <a:off x="3238501" y="2375647"/>
          <a:ext cx="896470" cy="4213412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</xdr:row>
      <xdr:rowOff>224118</xdr:rowOff>
    </xdr:from>
    <xdr:to>
      <xdr:col>1</xdr:col>
      <xdr:colOff>12700</xdr:colOff>
      <xdr:row>11</xdr:row>
      <xdr:rowOff>224118</xdr:rowOff>
    </xdr:to>
    <xdr:cxnSp macro="">
      <xdr:nvCxnSpPr>
        <xdr:cNvPr id="40" name="연결선: 꺾임 39">
          <a:extLst>
            <a:ext uri="{FF2B5EF4-FFF2-40B4-BE49-F238E27FC236}">
              <a16:creationId xmlns:a16="http://schemas.microsoft.com/office/drawing/2014/main" id="{EEAE02C6-41FE-2D2C-8465-A59209BA4F72}"/>
            </a:ext>
          </a:extLst>
        </xdr:cNvPr>
        <xdr:cNvCxnSpPr>
          <a:stCxn id="6" idx="1"/>
          <a:endCxn id="9" idx="1"/>
        </xdr:cNvCxnSpPr>
      </xdr:nvCxnSpPr>
      <xdr:spPr>
        <a:xfrm rot="10800000" flipV="1">
          <a:off x="1053353" y="3810000"/>
          <a:ext cx="12700" cy="1344706"/>
        </a:xfrm>
        <a:prstGeom prst="bentConnector3">
          <a:avLst>
            <a:gd name="adj1" fmla="val 3035291"/>
          </a:avLst>
        </a:prstGeom>
        <a:ln w="2857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44" name="그룹 43">
          <a:extLst>
            <a:ext uri="{FF2B5EF4-FFF2-40B4-BE49-F238E27FC236}">
              <a16:creationId xmlns:a16="http://schemas.microsoft.com/office/drawing/2014/main" id="{47679281-A534-44A4-881E-52FBE77E61A7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85439DD9-A903-66DC-4C12-B6BD6AB2686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69838E0A-505E-418F-8D0D-8C196DBCC45E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47" name="그룹 46">
          <a:extLst>
            <a:ext uri="{FF2B5EF4-FFF2-40B4-BE49-F238E27FC236}">
              <a16:creationId xmlns:a16="http://schemas.microsoft.com/office/drawing/2014/main" id="{1F7F07EF-B03B-4404-8537-538291A432CB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EBF0452F-A88E-3850-EAEC-4511FFA69659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A5AEFDFC-FC59-8FAC-7771-ACCD6EF19899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50" name="그룹 49">
          <a:extLst>
            <a:ext uri="{FF2B5EF4-FFF2-40B4-BE49-F238E27FC236}">
              <a16:creationId xmlns:a16="http://schemas.microsoft.com/office/drawing/2014/main" id="{8BFA6E50-7D40-4B8C-88AE-C4FA5527E77C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153E7480-2419-13EA-7F8A-5B14BE7F7AB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5928E22E-16BA-4BC7-1C30-B9345EE5FDF8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F0694DD1-420E-4682-9AEE-EBD34122A932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BD7B09D4-A578-9E67-BBEC-9095B86AE0AE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460B1DE2-C6EE-5E09-A5BC-A97245A81E29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56" name="그룹 55">
          <a:extLst>
            <a:ext uri="{FF2B5EF4-FFF2-40B4-BE49-F238E27FC236}">
              <a16:creationId xmlns:a16="http://schemas.microsoft.com/office/drawing/2014/main" id="{32975026-7D8B-4C70-BCDF-511884C8F115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2F68CED4-770F-C8C1-4C5A-353E36A698CE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EDE910C8-19DE-3D0A-DDBC-C38CEAF0449D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F0CD5F4-39E8-4B59-BA9F-6621EB9C97C1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B48081D3-9A42-593C-DF05-BA522E7823C6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9252F18C-940A-9AF6-4569-7A40FB0C1A2B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62" name="그룹 61">
          <a:extLst>
            <a:ext uri="{FF2B5EF4-FFF2-40B4-BE49-F238E27FC236}">
              <a16:creationId xmlns:a16="http://schemas.microsoft.com/office/drawing/2014/main" id="{09535B7F-D21E-4737-857A-BBC0961EA1F1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ECF45A3D-90F8-814F-B915-B3DF726C06E3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CF03213-DE85-CF21-0DC1-1C4DB4140854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43700AF-368F-4B32-92B0-E3D543DEB1E8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9CDB9E11-0181-C6D2-E56E-FD3B29A915EA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EAD69D90-688D-FC6B-406E-2E9397BBA22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68" name="그룹 67">
          <a:extLst>
            <a:ext uri="{FF2B5EF4-FFF2-40B4-BE49-F238E27FC236}">
              <a16:creationId xmlns:a16="http://schemas.microsoft.com/office/drawing/2014/main" id="{B58B8C96-D1DF-49A1-99B8-F4364D1933E6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58679745-7EC3-D67E-9F51-BE67E3B9EFC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4962FB20-35AC-C589-F50C-5E9C4F81EE3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71" name="그룹 70">
          <a:extLst>
            <a:ext uri="{FF2B5EF4-FFF2-40B4-BE49-F238E27FC236}">
              <a16:creationId xmlns:a16="http://schemas.microsoft.com/office/drawing/2014/main" id="{37C2416C-93B4-43AF-9DD6-4547E4C24E26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81A6BBE7-27C4-AE67-24FC-E390A478CB21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3B1E8FF2-F87C-9783-0DB7-FDE3DE9FBEB1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74" name="그룹 73">
          <a:extLst>
            <a:ext uri="{FF2B5EF4-FFF2-40B4-BE49-F238E27FC236}">
              <a16:creationId xmlns:a16="http://schemas.microsoft.com/office/drawing/2014/main" id="{916DB7A4-8005-4E2E-A20A-A356210DD03F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3A807A5E-E48C-37A2-ACFE-E0FEACBE8231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F639CF12-65A3-B849-C1CF-0191836A077D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77" name="그룹 76">
          <a:extLst>
            <a:ext uri="{FF2B5EF4-FFF2-40B4-BE49-F238E27FC236}">
              <a16:creationId xmlns:a16="http://schemas.microsoft.com/office/drawing/2014/main" id="{0051E70E-746D-43D7-B006-58DCBA058722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E7EFE1DB-D8FF-941E-1FC7-964F025D160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D4FE6FDB-A23C-283D-1859-421F611512EE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8E6B9B1C-C4F9-44A4-8645-843A5FC15108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9AE2038D-6E08-6D65-9116-ABB2C2BE79D7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957BCFA0-8139-8B15-4A83-A45EB2723FB9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83" name="그룹 82">
          <a:extLst>
            <a:ext uri="{FF2B5EF4-FFF2-40B4-BE49-F238E27FC236}">
              <a16:creationId xmlns:a16="http://schemas.microsoft.com/office/drawing/2014/main" id="{ABBFEB3B-2478-4759-8FA0-F0FD4F5B26C0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164FA6B8-EB51-7F74-9BAE-89A682722103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ED73B231-C8F7-BE90-50EC-BDAEEFE8D018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86" name="그룹 85">
          <a:extLst>
            <a:ext uri="{FF2B5EF4-FFF2-40B4-BE49-F238E27FC236}">
              <a16:creationId xmlns:a16="http://schemas.microsoft.com/office/drawing/2014/main" id="{19789A4E-AF13-487F-A6B9-D19816C2BB19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D6EEC04A-CB81-7604-6C2E-6666094B7FA1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BD264811-55E4-8C15-CE79-1E880C2C7CF3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89" name="그룹 88">
          <a:extLst>
            <a:ext uri="{FF2B5EF4-FFF2-40B4-BE49-F238E27FC236}">
              <a16:creationId xmlns:a16="http://schemas.microsoft.com/office/drawing/2014/main" id="{4C641C0E-BEEB-4CE8-92AA-ACED2C77E625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3803C780-F517-3ECD-6C48-9B0035387FEE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27B85502-9FED-2B7F-9CBF-144EDFBD53C8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92" name="그룹 91">
          <a:extLst>
            <a:ext uri="{FF2B5EF4-FFF2-40B4-BE49-F238E27FC236}">
              <a16:creationId xmlns:a16="http://schemas.microsoft.com/office/drawing/2014/main" id="{1264794B-C64B-47C7-969C-D7DEE89A027F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93" name="직사각형 92">
            <a:extLst>
              <a:ext uri="{FF2B5EF4-FFF2-40B4-BE49-F238E27FC236}">
                <a16:creationId xmlns:a16="http://schemas.microsoft.com/office/drawing/2014/main" id="{09BBBE1E-608D-079A-7266-9EBDB58C7EA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5FF25896-B94A-3FA5-E99B-D9D1BFE40861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532E03A6-E388-426F-BD7A-365011236604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C1CCF6D6-FD32-CAAB-63CD-2B2667E0010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93207DE2-0B1F-032D-08F4-84F4B322F9C4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585D55F-49D7-4846-98E6-1DF6EE45DFCC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DDAA11C4-1269-2ED9-677A-5D5406B6DF3D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CA98F9AE-A8E2-282F-B4DA-7541D990136F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01" name="그룹 100">
          <a:extLst>
            <a:ext uri="{FF2B5EF4-FFF2-40B4-BE49-F238E27FC236}">
              <a16:creationId xmlns:a16="http://schemas.microsoft.com/office/drawing/2014/main" id="{C037E752-7EB2-43B6-B45F-BEA8720CB52F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CD53BC01-B816-AE58-FADE-564A55A7EAA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CBAF2EF-8F28-1508-87C7-36559CEC059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04" name="그룹 103">
          <a:extLst>
            <a:ext uri="{FF2B5EF4-FFF2-40B4-BE49-F238E27FC236}">
              <a16:creationId xmlns:a16="http://schemas.microsoft.com/office/drawing/2014/main" id="{224136A1-92AF-4454-B490-7FD6B8BCB15C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3AF7F012-212D-1947-703E-F7294EE9373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CAE19199-F1DB-630C-FC16-389EA07866E7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07" name="그룹 106">
          <a:extLst>
            <a:ext uri="{FF2B5EF4-FFF2-40B4-BE49-F238E27FC236}">
              <a16:creationId xmlns:a16="http://schemas.microsoft.com/office/drawing/2014/main" id="{458B5B2B-3859-4449-89D7-496B8C4B08BC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19104E01-B414-BFC8-B00B-8BD96337E36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AE076193-2F88-17FC-A9DE-FCA4AA501A2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10" name="그룹 109">
          <a:extLst>
            <a:ext uri="{FF2B5EF4-FFF2-40B4-BE49-F238E27FC236}">
              <a16:creationId xmlns:a16="http://schemas.microsoft.com/office/drawing/2014/main" id="{C41C4B74-A619-455A-916A-9640C44E898F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D34CD125-BEF6-3F4B-42B3-1420EBBAD253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55CE52CB-1A27-BEE7-CA54-2BCDFDF5A18E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13" name="그룹 112">
          <a:extLst>
            <a:ext uri="{FF2B5EF4-FFF2-40B4-BE49-F238E27FC236}">
              <a16:creationId xmlns:a16="http://schemas.microsoft.com/office/drawing/2014/main" id="{CABFB6F6-F09C-44EB-A67B-35539C202512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2821E2EF-723B-7CBB-3604-B47C14F51F6F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6B87D4E9-9EF7-7D14-F8D7-901399105CF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16" name="그룹 115">
          <a:extLst>
            <a:ext uri="{FF2B5EF4-FFF2-40B4-BE49-F238E27FC236}">
              <a16:creationId xmlns:a16="http://schemas.microsoft.com/office/drawing/2014/main" id="{F75DBACE-505A-4AB4-8D5B-1C90C5840A40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8DDF841A-5483-8386-B82F-A23F1B6BCBE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A883D970-5E42-A870-7B30-24CD1DF9E5A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19" name="그룹 118">
          <a:extLst>
            <a:ext uri="{FF2B5EF4-FFF2-40B4-BE49-F238E27FC236}">
              <a16:creationId xmlns:a16="http://schemas.microsoft.com/office/drawing/2014/main" id="{7752D8DF-C134-45C2-AEF6-6B6E6DAAC8BF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F13F7968-0C72-82CD-C539-B9D31E1BCA65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4B8DCCC8-068C-28CF-6811-C0B4EE57D744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22" name="그룹 121">
          <a:extLst>
            <a:ext uri="{FF2B5EF4-FFF2-40B4-BE49-F238E27FC236}">
              <a16:creationId xmlns:a16="http://schemas.microsoft.com/office/drawing/2014/main" id="{9C265B57-C3F6-4F31-B23A-B5E593FF302E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A613868C-B9CA-F657-B113-DF038AD6A5A7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2FF10E5F-4192-0838-308B-CA8FB526F33A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25" name="그룹 124">
          <a:extLst>
            <a:ext uri="{FF2B5EF4-FFF2-40B4-BE49-F238E27FC236}">
              <a16:creationId xmlns:a16="http://schemas.microsoft.com/office/drawing/2014/main" id="{A44365B2-265B-4EFE-99EE-C0CBA77CC267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3CB86787-6235-052D-366F-B0FAA15D3377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56852C5B-9679-8B8F-6CCA-5C090FB37292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28" name="그룹 127">
          <a:extLst>
            <a:ext uri="{FF2B5EF4-FFF2-40B4-BE49-F238E27FC236}">
              <a16:creationId xmlns:a16="http://schemas.microsoft.com/office/drawing/2014/main" id="{A85430D8-AC82-4AE3-AED1-78C6317289C6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FAEFAFF8-92BC-18AA-DA04-B3774C7CFA50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E2DFC86-D240-1F67-D046-5379F72FE720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31" name="그룹 130">
          <a:extLst>
            <a:ext uri="{FF2B5EF4-FFF2-40B4-BE49-F238E27FC236}">
              <a16:creationId xmlns:a16="http://schemas.microsoft.com/office/drawing/2014/main" id="{0594CDFB-6F6A-471F-AEC6-3530D27D0750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A6789760-BB16-99FB-E8ED-33950E1439DA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CC0A12D7-6481-DA61-3FA9-105C13E6DCAE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34" name="그룹 133">
          <a:extLst>
            <a:ext uri="{FF2B5EF4-FFF2-40B4-BE49-F238E27FC236}">
              <a16:creationId xmlns:a16="http://schemas.microsoft.com/office/drawing/2014/main" id="{62DF73D9-A731-4671-8CB5-988A15AF42A8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35" name="직사각형 134">
            <a:extLst>
              <a:ext uri="{FF2B5EF4-FFF2-40B4-BE49-F238E27FC236}">
                <a16:creationId xmlns:a16="http://schemas.microsoft.com/office/drawing/2014/main" id="{9A3E91DC-278F-8275-FEB9-8FC0F9C000F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6" name="직사각형 135">
            <a:extLst>
              <a:ext uri="{FF2B5EF4-FFF2-40B4-BE49-F238E27FC236}">
                <a16:creationId xmlns:a16="http://schemas.microsoft.com/office/drawing/2014/main" id="{5CC18CB1-5A82-F307-0079-D3E5F5D61D6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37" name="그룹 136">
          <a:extLst>
            <a:ext uri="{FF2B5EF4-FFF2-40B4-BE49-F238E27FC236}">
              <a16:creationId xmlns:a16="http://schemas.microsoft.com/office/drawing/2014/main" id="{FD3F4AF1-A629-4031-A555-61DA3B7C02B1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38" name="직사각형 137">
            <a:extLst>
              <a:ext uri="{FF2B5EF4-FFF2-40B4-BE49-F238E27FC236}">
                <a16:creationId xmlns:a16="http://schemas.microsoft.com/office/drawing/2014/main" id="{DA71C7A6-9ECE-7AA1-528C-8AF03F4F795F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9" name="직사각형 138">
            <a:extLst>
              <a:ext uri="{FF2B5EF4-FFF2-40B4-BE49-F238E27FC236}">
                <a16:creationId xmlns:a16="http://schemas.microsoft.com/office/drawing/2014/main" id="{13F0AA50-26C4-E889-6F7B-0D4201298B1F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40" name="그룹 139">
          <a:extLst>
            <a:ext uri="{FF2B5EF4-FFF2-40B4-BE49-F238E27FC236}">
              <a16:creationId xmlns:a16="http://schemas.microsoft.com/office/drawing/2014/main" id="{35118E8C-C011-4914-A93E-E488F51BFD5A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41" name="직사각형 140">
            <a:extLst>
              <a:ext uri="{FF2B5EF4-FFF2-40B4-BE49-F238E27FC236}">
                <a16:creationId xmlns:a16="http://schemas.microsoft.com/office/drawing/2014/main" id="{3F28D7D3-0E1D-AA1D-05CD-85542D708723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2" name="직사각형 141">
            <a:extLst>
              <a:ext uri="{FF2B5EF4-FFF2-40B4-BE49-F238E27FC236}">
                <a16:creationId xmlns:a16="http://schemas.microsoft.com/office/drawing/2014/main" id="{ACE536DA-BFFB-220D-DAB0-8A6B9D3FF55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43" name="그룹 142">
          <a:extLst>
            <a:ext uri="{FF2B5EF4-FFF2-40B4-BE49-F238E27FC236}">
              <a16:creationId xmlns:a16="http://schemas.microsoft.com/office/drawing/2014/main" id="{7F3D9626-A0DB-4659-95FF-ABEB2B1DCA75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44" name="직사각형 143">
            <a:extLst>
              <a:ext uri="{FF2B5EF4-FFF2-40B4-BE49-F238E27FC236}">
                <a16:creationId xmlns:a16="http://schemas.microsoft.com/office/drawing/2014/main" id="{5E195513-05F3-7850-C4FB-8A8B628C63D4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A7AAEFAC-37A1-7343-0F2D-086BE16E54B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46" name="그룹 145">
          <a:extLst>
            <a:ext uri="{FF2B5EF4-FFF2-40B4-BE49-F238E27FC236}">
              <a16:creationId xmlns:a16="http://schemas.microsoft.com/office/drawing/2014/main" id="{9B2D4DA4-7EE4-4AD9-A402-D14F1D5220D6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EDB8FEA1-206A-B723-2728-4075D5729781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FEE9588D-0DBE-DE2A-870B-278B8A6F49B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49" name="그룹 148">
          <a:extLst>
            <a:ext uri="{FF2B5EF4-FFF2-40B4-BE49-F238E27FC236}">
              <a16:creationId xmlns:a16="http://schemas.microsoft.com/office/drawing/2014/main" id="{57FF2A6B-2131-4ACB-B2C1-E9F25A1399F9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50" name="직사각형 149">
            <a:extLst>
              <a:ext uri="{FF2B5EF4-FFF2-40B4-BE49-F238E27FC236}">
                <a16:creationId xmlns:a16="http://schemas.microsoft.com/office/drawing/2014/main" id="{E3A3C356-4CAF-9CC8-4545-EEA333E8B685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1" name="직사각형 150">
            <a:extLst>
              <a:ext uri="{FF2B5EF4-FFF2-40B4-BE49-F238E27FC236}">
                <a16:creationId xmlns:a16="http://schemas.microsoft.com/office/drawing/2014/main" id="{9757FA7E-C378-2F88-1C77-B27D38EAB4FD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52" name="그룹 151">
          <a:extLst>
            <a:ext uri="{FF2B5EF4-FFF2-40B4-BE49-F238E27FC236}">
              <a16:creationId xmlns:a16="http://schemas.microsoft.com/office/drawing/2014/main" id="{A9C234F7-F593-4243-988D-B478FEAC550A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53" name="직사각형 152">
            <a:extLst>
              <a:ext uri="{FF2B5EF4-FFF2-40B4-BE49-F238E27FC236}">
                <a16:creationId xmlns:a16="http://schemas.microsoft.com/office/drawing/2014/main" id="{1C244277-1721-A4CF-BE75-8000821F3280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" name="직사각형 153">
            <a:extLst>
              <a:ext uri="{FF2B5EF4-FFF2-40B4-BE49-F238E27FC236}">
                <a16:creationId xmlns:a16="http://schemas.microsoft.com/office/drawing/2014/main" id="{4592E6DF-60BA-3174-1E4E-561B4E2EC78B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55" name="그룹 154">
          <a:extLst>
            <a:ext uri="{FF2B5EF4-FFF2-40B4-BE49-F238E27FC236}">
              <a16:creationId xmlns:a16="http://schemas.microsoft.com/office/drawing/2014/main" id="{BE27C88E-AFC3-489A-98F3-79DBAA6259F4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56" name="직사각형 155">
            <a:extLst>
              <a:ext uri="{FF2B5EF4-FFF2-40B4-BE49-F238E27FC236}">
                <a16:creationId xmlns:a16="http://schemas.microsoft.com/office/drawing/2014/main" id="{3DD2022E-0960-DEEF-B2E9-E45060D668BA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7" name="직사각형 156">
            <a:extLst>
              <a:ext uri="{FF2B5EF4-FFF2-40B4-BE49-F238E27FC236}">
                <a16:creationId xmlns:a16="http://schemas.microsoft.com/office/drawing/2014/main" id="{182A4438-0D5F-422E-3B24-698D31559FF7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58" name="그룹 157">
          <a:extLst>
            <a:ext uri="{FF2B5EF4-FFF2-40B4-BE49-F238E27FC236}">
              <a16:creationId xmlns:a16="http://schemas.microsoft.com/office/drawing/2014/main" id="{5E6123B8-A852-4C14-8939-80A06318911D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59" name="직사각형 158">
            <a:extLst>
              <a:ext uri="{FF2B5EF4-FFF2-40B4-BE49-F238E27FC236}">
                <a16:creationId xmlns:a16="http://schemas.microsoft.com/office/drawing/2014/main" id="{1FDE2073-9068-A937-3EF3-0130CDE5732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0" name="직사각형 159">
            <a:extLst>
              <a:ext uri="{FF2B5EF4-FFF2-40B4-BE49-F238E27FC236}">
                <a16:creationId xmlns:a16="http://schemas.microsoft.com/office/drawing/2014/main" id="{82EBD76E-727B-73C8-858C-D2EAB5F457AA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0</xdr:colOff>
      <xdr:row>11</xdr:row>
      <xdr:rowOff>224118</xdr:rowOff>
    </xdr:from>
    <xdr:to>
      <xdr:col>4</xdr:col>
      <xdr:colOff>0</xdr:colOff>
      <xdr:row>15</xdr:row>
      <xdr:rowOff>224118</xdr:rowOff>
    </xdr:to>
    <xdr:cxnSp macro="">
      <xdr:nvCxnSpPr>
        <xdr:cNvPr id="162" name="연결선: 꺾임 161">
          <a:extLst>
            <a:ext uri="{FF2B5EF4-FFF2-40B4-BE49-F238E27FC236}">
              <a16:creationId xmlns:a16="http://schemas.microsoft.com/office/drawing/2014/main" id="{16D409CD-7A5E-DA9B-16C1-A247C7A282CC}"/>
            </a:ext>
          </a:extLst>
        </xdr:cNvPr>
        <xdr:cNvCxnSpPr>
          <a:stCxn id="10" idx="3"/>
          <a:endCxn id="30" idx="1"/>
        </xdr:cNvCxnSpPr>
      </xdr:nvCxnSpPr>
      <xdr:spPr>
        <a:xfrm>
          <a:off x="3160059" y="5154706"/>
          <a:ext cx="1053353" cy="1792941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12700</xdr:colOff>
      <xdr:row>0</xdr:row>
      <xdr:rowOff>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D7202B89-3EFB-44D3-92A8-AA3EAAFACF74}"/>
            </a:ext>
          </a:extLst>
        </xdr:cNvPr>
        <xdr:cNvCxnSpPr>
          <a:stCxn id="6" idx="1"/>
          <a:endCxn id="9" idx="1"/>
        </xdr:cNvCxnSpPr>
      </xdr:nvCxnSpPr>
      <xdr:spPr>
        <a:xfrm rot="10800000" flipV="1">
          <a:off x="1047750" y="3805518"/>
          <a:ext cx="12700" cy="1343025"/>
        </a:xfrm>
        <a:prstGeom prst="bentConnector3">
          <a:avLst>
            <a:gd name="adj1" fmla="val 3035291"/>
          </a:avLst>
        </a:prstGeom>
        <a:ln w="2857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0</xdr:rowOff>
    </xdr:from>
    <xdr:to>
      <xdr:col>10</xdr:col>
      <xdr:colOff>1</xdr:colOff>
      <xdr:row>5</xdr:row>
      <xdr:rowOff>0</xdr:rowOff>
    </xdr:to>
    <xdr:grpSp>
      <xdr:nvGrpSpPr>
        <xdr:cNvPr id="155" name="그룹 154">
          <a:extLst>
            <a:ext uri="{FF2B5EF4-FFF2-40B4-BE49-F238E27FC236}">
              <a16:creationId xmlns:a16="http://schemas.microsoft.com/office/drawing/2014/main" id="{1BCAB8A9-BE47-F952-B078-2A90AF61927F}"/>
            </a:ext>
          </a:extLst>
        </xdr:cNvPr>
        <xdr:cNvGrpSpPr/>
      </xdr:nvGrpSpPr>
      <xdr:grpSpPr>
        <a:xfrm>
          <a:off x="7334250" y="1796143"/>
          <a:ext cx="3143251" cy="449036"/>
          <a:chOff x="6320118" y="1344706"/>
          <a:chExt cx="3160059" cy="448235"/>
        </a:xfrm>
      </xdr:grpSpPr>
      <xdr:sp macro="" textlink="">
        <xdr:nvSpPr>
          <xdr:cNvPr id="152" name="직사각형 151">
            <a:extLst>
              <a:ext uri="{FF2B5EF4-FFF2-40B4-BE49-F238E27FC236}">
                <a16:creationId xmlns:a16="http://schemas.microsoft.com/office/drawing/2014/main" id="{5BF70763-496D-17EF-3DC4-69BE98162B57}"/>
              </a:ext>
            </a:extLst>
          </xdr:cNvPr>
          <xdr:cNvSpPr/>
        </xdr:nvSpPr>
        <xdr:spPr>
          <a:xfrm>
            <a:off x="6320118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3" name="직사각형 152">
            <a:extLst>
              <a:ext uri="{FF2B5EF4-FFF2-40B4-BE49-F238E27FC236}">
                <a16:creationId xmlns:a16="http://schemas.microsoft.com/office/drawing/2014/main" id="{6C57313E-741F-4EAB-DF2B-095DE297237F}"/>
              </a:ext>
            </a:extLst>
          </xdr:cNvPr>
          <xdr:cNvSpPr/>
        </xdr:nvSpPr>
        <xdr:spPr>
          <a:xfrm>
            <a:off x="7373471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" name="직사각형 153">
            <a:extLst>
              <a:ext uri="{FF2B5EF4-FFF2-40B4-BE49-F238E27FC236}">
                <a16:creationId xmlns:a16="http://schemas.microsoft.com/office/drawing/2014/main" id="{916F322D-3715-EBE8-378E-4F8EA6FA75E7}"/>
              </a:ext>
            </a:extLst>
          </xdr:cNvPr>
          <xdr:cNvSpPr/>
        </xdr:nvSpPr>
        <xdr:spPr>
          <a:xfrm>
            <a:off x="8426824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0</xdr:colOff>
      <xdr:row>8</xdr:row>
      <xdr:rowOff>0</xdr:rowOff>
    </xdr:from>
    <xdr:to>
      <xdr:col>6</xdr:col>
      <xdr:colOff>1</xdr:colOff>
      <xdr:row>9</xdr:row>
      <xdr:rowOff>0</xdr:rowOff>
    </xdr:to>
    <xdr:grpSp>
      <xdr:nvGrpSpPr>
        <xdr:cNvPr id="182" name="그룹 181">
          <a:extLst>
            <a:ext uri="{FF2B5EF4-FFF2-40B4-BE49-F238E27FC236}">
              <a16:creationId xmlns:a16="http://schemas.microsoft.com/office/drawing/2014/main" id="{BDE5CA5D-168B-4644-B817-32C398F31F49}"/>
            </a:ext>
          </a:extLst>
        </xdr:cNvPr>
        <xdr:cNvGrpSpPr/>
      </xdr:nvGrpSpPr>
      <xdr:grpSpPr>
        <a:xfrm>
          <a:off x="3143250" y="3592286"/>
          <a:ext cx="3143251" cy="449035"/>
          <a:chOff x="6320118" y="1344706"/>
          <a:chExt cx="3160059" cy="448235"/>
        </a:xfrm>
      </xdr:grpSpPr>
      <xdr:sp macro="" textlink="">
        <xdr:nvSpPr>
          <xdr:cNvPr id="183" name="직사각형 182">
            <a:extLst>
              <a:ext uri="{FF2B5EF4-FFF2-40B4-BE49-F238E27FC236}">
                <a16:creationId xmlns:a16="http://schemas.microsoft.com/office/drawing/2014/main" id="{02AD453E-A67F-416D-0E10-AC8AD5469131}"/>
              </a:ext>
            </a:extLst>
          </xdr:cNvPr>
          <xdr:cNvSpPr/>
        </xdr:nvSpPr>
        <xdr:spPr>
          <a:xfrm>
            <a:off x="6320118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4" name="직사각형 183">
            <a:extLst>
              <a:ext uri="{FF2B5EF4-FFF2-40B4-BE49-F238E27FC236}">
                <a16:creationId xmlns:a16="http://schemas.microsoft.com/office/drawing/2014/main" id="{D59BB71A-96EF-269B-C050-A6747A63FEDC}"/>
              </a:ext>
            </a:extLst>
          </xdr:cNvPr>
          <xdr:cNvSpPr/>
        </xdr:nvSpPr>
        <xdr:spPr>
          <a:xfrm>
            <a:off x="7373471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5" name="직사각형 184">
            <a:extLst>
              <a:ext uri="{FF2B5EF4-FFF2-40B4-BE49-F238E27FC236}">
                <a16:creationId xmlns:a16="http://schemas.microsoft.com/office/drawing/2014/main" id="{14F66897-7623-BE34-2DD4-A610E83CB035}"/>
              </a:ext>
            </a:extLst>
          </xdr:cNvPr>
          <xdr:cNvSpPr/>
        </xdr:nvSpPr>
        <xdr:spPr>
          <a:xfrm>
            <a:off x="8426824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11</xdr:col>
      <xdr:colOff>0</xdr:colOff>
      <xdr:row>8</xdr:row>
      <xdr:rowOff>0</xdr:rowOff>
    </xdr:from>
    <xdr:to>
      <xdr:col>14</xdr:col>
      <xdr:colOff>1</xdr:colOff>
      <xdr:row>9</xdr:row>
      <xdr:rowOff>0</xdr:rowOff>
    </xdr:to>
    <xdr:grpSp>
      <xdr:nvGrpSpPr>
        <xdr:cNvPr id="188" name="그룹 187">
          <a:extLst>
            <a:ext uri="{FF2B5EF4-FFF2-40B4-BE49-F238E27FC236}">
              <a16:creationId xmlns:a16="http://schemas.microsoft.com/office/drawing/2014/main" id="{30C4E753-5576-4D6A-A2D5-E0B4980BA8A4}"/>
            </a:ext>
          </a:extLst>
        </xdr:cNvPr>
        <xdr:cNvGrpSpPr/>
      </xdr:nvGrpSpPr>
      <xdr:grpSpPr>
        <a:xfrm>
          <a:off x="11525250" y="3592286"/>
          <a:ext cx="3143251" cy="449035"/>
          <a:chOff x="6320118" y="1344706"/>
          <a:chExt cx="3160059" cy="448235"/>
        </a:xfrm>
      </xdr:grpSpPr>
      <xdr:sp macro="" textlink="">
        <xdr:nvSpPr>
          <xdr:cNvPr id="189" name="직사각형 188">
            <a:extLst>
              <a:ext uri="{FF2B5EF4-FFF2-40B4-BE49-F238E27FC236}">
                <a16:creationId xmlns:a16="http://schemas.microsoft.com/office/drawing/2014/main" id="{0DDD64FE-4967-22D6-8615-4866EEC21B51}"/>
              </a:ext>
            </a:extLst>
          </xdr:cNvPr>
          <xdr:cNvSpPr/>
        </xdr:nvSpPr>
        <xdr:spPr>
          <a:xfrm>
            <a:off x="6320118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0" name="직사각형 189">
            <a:extLst>
              <a:ext uri="{FF2B5EF4-FFF2-40B4-BE49-F238E27FC236}">
                <a16:creationId xmlns:a16="http://schemas.microsoft.com/office/drawing/2014/main" id="{9CDEC60A-C0A8-3497-9011-91E261E1CF7C}"/>
              </a:ext>
            </a:extLst>
          </xdr:cNvPr>
          <xdr:cNvSpPr/>
        </xdr:nvSpPr>
        <xdr:spPr>
          <a:xfrm>
            <a:off x="7373471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1" name="직사각형 190">
            <a:extLst>
              <a:ext uri="{FF2B5EF4-FFF2-40B4-BE49-F238E27FC236}">
                <a16:creationId xmlns:a16="http://schemas.microsoft.com/office/drawing/2014/main" id="{93F8966A-1BB2-2D87-08CC-8DB4457D4F96}"/>
              </a:ext>
            </a:extLst>
          </xdr:cNvPr>
          <xdr:cNvSpPr/>
        </xdr:nvSpPr>
        <xdr:spPr>
          <a:xfrm>
            <a:off x="8426824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12</xdr:row>
      <xdr:rowOff>0</xdr:rowOff>
    </xdr:from>
    <xdr:to>
      <xdr:col>4</xdr:col>
      <xdr:colOff>1</xdr:colOff>
      <xdr:row>13</xdr:row>
      <xdr:rowOff>0</xdr:rowOff>
    </xdr:to>
    <xdr:grpSp>
      <xdr:nvGrpSpPr>
        <xdr:cNvPr id="194" name="그룹 193">
          <a:extLst>
            <a:ext uri="{FF2B5EF4-FFF2-40B4-BE49-F238E27FC236}">
              <a16:creationId xmlns:a16="http://schemas.microsoft.com/office/drawing/2014/main" id="{E36851CE-6C91-4F9F-99A2-DFED5A15AB66}"/>
            </a:ext>
          </a:extLst>
        </xdr:cNvPr>
        <xdr:cNvGrpSpPr/>
      </xdr:nvGrpSpPr>
      <xdr:grpSpPr>
        <a:xfrm>
          <a:off x="1047750" y="5388429"/>
          <a:ext cx="3143251" cy="449035"/>
          <a:chOff x="6320118" y="1344706"/>
          <a:chExt cx="3160059" cy="448235"/>
        </a:xfrm>
      </xdr:grpSpPr>
      <xdr:sp macro="" textlink="">
        <xdr:nvSpPr>
          <xdr:cNvPr id="195" name="직사각형 194">
            <a:extLst>
              <a:ext uri="{FF2B5EF4-FFF2-40B4-BE49-F238E27FC236}">
                <a16:creationId xmlns:a16="http://schemas.microsoft.com/office/drawing/2014/main" id="{6A24AA63-3C5A-ECB2-6FE2-C2B31C59D4B0}"/>
              </a:ext>
            </a:extLst>
          </xdr:cNvPr>
          <xdr:cNvSpPr/>
        </xdr:nvSpPr>
        <xdr:spPr>
          <a:xfrm>
            <a:off x="6320118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6" name="직사각형 195">
            <a:extLst>
              <a:ext uri="{FF2B5EF4-FFF2-40B4-BE49-F238E27FC236}">
                <a16:creationId xmlns:a16="http://schemas.microsoft.com/office/drawing/2014/main" id="{F801FF51-D6C8-7A1B-16DF-D07BC552EFBA}"/>
              </a:ext>
            </a:extLst>
          </xdr:cNvPr>
          <xdr:cNvSpPr/>
        </xdr:nvSpPr>
        <xdr:spPr>
          <a:xfrm>
            <a:off x="7373471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7" name="직사각형 196">
            <a:extLst>
              <a:ext uri="{FF2B5EF4-FFF2-40B4-BE49-F238E27FC236}">
                <a16:creationId xmlns:a16="http://schemas.microsoft.com/office/drawing/2014/main" id="{75DDCBE2-8410-9AF6-6CB0-5B0FC47BC6A3}"/>
              </a:ext>
            </a:extLst>
          </xdr:cNvPr>
          <xdr:cNvSpPr/>
        </xdr:nvSpPr>
        <xdr:spPr>
          <a:xfrm>
            <a:off x="8426824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</xdr:col>
      <xdr:colOff>526677</xdr:colOff>
      <xdr:row>8</xdr:row>
      <xdr:rowOff>224118</xdr:rowOff>
    </xdr:from>
    <xdr:to>
      <xdr:col>3</xdr:col>
      <xdr:colOff>0</xdr:colOff>
      <xdr:row>12</xdr:row>
      <xdr:rowOff>0</xdr:rowOff>
    </xdr:to>
    <xdr:cxnSp macro="">
      <xdr:nvCxnSpPr>
        <xdr:cNvPr id="199" name="연결선: 꺾임 198">
          <a:extLst>
            <a:ext uri="{FF2B5EF4-FFF2-40B4-BE49-F238E27FC236}">
              <a16:creationId xmlns:a16="http://schemas.microsoft.com/office/drawing/2014/main" id="{A66958DA-F757-3A29-5FB6-DA383068D4E7}"/>
            </a:ext>
          </a:extLst>
        </xdr:cNvPr>
        <xdr:cNvCxnSpPr>
          <a:stCxn id="183" idx="1"/>
          <a:endCxn id="196" idx="0"/>
        </xdr:cNvCxnSpPr>
      </xdr:nvCxnSpPr>
      <xdr:spPr>
        <a:xfrm rot="10800000" flipV="1">
          <a:off x="4740089" y="3810000"/>
          <a:ext cx="526676" cy="1568824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0</xdr:rowOff>
    </xdr:from>
    <xdr:to>
      <xdr:col>8</xdr:col>
      <xdr:colOff>1</xdr:colOff>
      <xdr:row>13</xdr:row>
      <xdr:rowOff>0</xdr:rowOff>
    </xdr:to>
    <xdr:grpSp>
      <xdr:nvGrpSpPr>
        <xdr:cNvPr id="200" name="그룹 199">
          <a:extLst>
            <a:ext uri="{FF2B5EF4-FFF2-40B4-BE49-F238E27FC236}">
              <a16:creationId xmlns:a16="http://schemas.microsoft.com/office/drawing/2014/main" id="{41B4B0B8-033B-4372-BE95-C3F6DF38C4A8}"/>
            </a:ext>
          </a:extLst>
        </xdr:cNvPr>
        <xdr:cNvGrpSpPr/>
      </xdr:nvGrpSpPr>
      <xdr:grpSpPr>
        <a:xfrm>
          <a:off x="5238750" y="5388429"/>
          <a:ext cx="3143251" cy="449035"/>
          <a:chOff x="6320118" y="1344706"/>
          <a:chExt cx="3160059" cy="448235"/>
        </a:xfrm>
      </xdr:grpSpPr>
      <xdr:sp macro="" textlink="">
        <xdr:nvSpPr>
          <xdr:cNvPr id="201" name="직사각형 200">
            <a:extLst>
              <a:ext uri="{FF2B5EF4-FFF2-40B4-BE49-F238E27FC236}">
                <a16:creationId xmlns:a16="http://schemas.microsoft.com/office/drawing/2014/main" id="{322AC276-FE58-094D-5447-9C649523C9B5}"/>
              </a:ext>
            </a:extLst>
          </xdr:cNvPr>
          <xdr:cNvSpPr/>
        </xdr:nvSpPr>
        <xdr:spPr>
          <a:xfrm>
            <a:off x="6320118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2" name="직사각형 201">
            <a:extLst>
              <a:ext uri="{FF2B5EF4-FFF2-40B4-BE49-F238E27FC236}">
                <a16:creationId xmlns:a16="http://schemas.microsoft.com/office/drawing/2014/main" id="{813D7FB3-931F-A21C-30F8-56682C5ABD4A}"/>
              </a:ext>
            </a:extLst>
          </xdr:cNvPr>
          <xdr:cNvSpPr/>
        </xdr:nvSpPr>
        <xdr:spPr>
          <a:xfrm>
            <a:off x="7373471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3" name="직사각형 202">
            <a:extLst>
              <a:ext uri="{FF2B5EF4-FFF2-40B4-BE49-F238E27FC236}">
                <a16:creationId xmlns:a16="http://schemas.microsoft.com/office/drawing/2014/main" id="{A3DBB61E-C6B2-1A3B-1CF4-0B0335ACF4F4}"/>
              </a:ext>
            </a:extLst>
          </xdr:cNvPr>
          <xdr:cNvSpPr/>
        </xdr:nvSpPr>
        <xdr:spPr>
          <a:xfrm>
            <a:off x="8426824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1</xdr:colOff>
      <xdr:row>8</xdr:row>
      <xdr:rowOff>224118</xdr:rowOff>
    </xdr:from>
    <xdr:to>
      <xdr:col>6</xdr:col>
      <xdr:colOff>526677</xdr:colOff>
      <xdr:row>12</xdr:row>
      <xdr:rowOff>0</xdr:rowOff>
    </xdr:to>
    <xdr:cxnSp macro="">
      <xdr:nvCxnSpPr>
        <xdr:cNvPr id="205" name="연결선: 꺾임 204">
          <a:extLst>
            <a:ext uri="{FF2B5EF4-FFF2-40B4-BE49-F238E27FC236}">
              <a16:creationId xmlns:a16="http://schemas.microsoft.com/office/drawing/2014/main" id="{7C7286AF-F4DE-44DD-04EA-323988663565}"/>
            </a:ext>
          </a:extLst>
        </xdr:cNvPr>
        <xdr:cNvCxnSpPr>
          <a:stCxn id="185" idx="3"/>
          <a:endCxn id="202" idx="0"/>
        </xdr:cNvCxnSpPr>
      </xdr:nvCxnSpPr>
      <xdr:spPr>
        <a:xfrm>
          <a:off x="8426825" y="3810000"/>
          <a:ext cx="526676" cy="1568824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526677</xdr:colOff>
      <xdr:row>4</xdr:row>
      <xdr:rowOff>224117</xdr:rowOff>
    </xdr:from>
    <xdr:to>
      <xdr:col>7</xdr:col>
      <xdr:colOff>0</xdr:colOff>
      <xdr:row>7</xdr:row>
      <xdr:rowOff>448234</xdr:rowOff>
    </xdr:to>
    <xdr:cxnSp macro="">
      <xdr:nvCxnSpPr>
        <xdr:cNvPr id="207" name="연결선: 꺾임 206">
          <a:extLst>
            <a:ext uri="{FF2B5EF4-FFF2-40B4-BE49-F238E27FC236}">
              <a16:creationId xmlns:a16="http://schemas.microsoft.com/office/drawing/2014/main" id="{5A4C334F-7175-40E5-2FAA-8E657C6B76FA}"/>
            </a:ext>
          </a:extLst>
        </xdr:cNvPr>
        <xdr:cNvCxnSpPr>
          <a:stCxn id="152" idx="1"/>
          <a:endCxn id="184" idx="0"/>
        </xdr:cNvCxnSpPr>
      </xdr:nvCxnSpPr>
      <xdr:spPr>
        <a:xfrm rot="10800000" flipV="1">
          <a:off x="4740089" y="2017058"/>
          <a:ext cx="2633382" cy="1568823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12</xdr:col>
      <xdr:colOff>1</xdr:colOff>
      <xdr:row>13</xdr:row>
      <xdr:rowOff>0</xdr:rowOff>
    </xdr:to>
    <xdr:grpSp>
      <xdr:nvGrpSpPr>
        <xdr:cNvPr id="210" name="그룹 209">
          <a:extLst>
            <a:ext uri="{FF2B5EF4-FFF2-40B4-BE49-F238E27FC236}">
              <a16:creationId xmlns:a16="http://schemas.microsoft.com/office/drawing/2014/main" id="{6C899756-8F68-48EB-AEFA-09967220036B}"/>
            </a:ext>
          </a:extLst>
        </xdr:cNvPr>
        <xdr:cNvGrpSpPr/>
      </xdr:nvGrpSpPr>
      <xdr:grpSpPr>
        <a:xfrm>
          <a:off x="9429750" y="5388429"/>
          <a:ext cx="3143251" cy="449035"/>
          <a:chOff x="6320118" y="1344706"/>
          <a:chExt cx="3160059" cy="448235"/>
        </a:xfrm>
      </xdr:grpSpPr>
      <xdr:sp macro="" textlink="">
        <xdr:nvSpPr>
          <xdr:cNvPr id="211" name="직사각형 210">
            <a:extLst>
              <a:ext uri="{FF2B5EF4-FFF2-40B4-BE49-F238E27FC236}">
                <a16:creationId xmlns:a16="http://schemas.microsoft.com/office/drawing/2014/main" id="{5014CB98-5C6E-9498-83F5-83E5BEDC99CF}"/>
              </a:ext>
            </a:extLst>
          </xdr:cNvPr>
          <xdr:cNvSpPr/>
        </xdr:nvSpPr>
        <xdr:spPr>
          <a:xfrm>
            <a:off x="6320118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2" name="직사각형 211">
            <a:extLst>
              <a:ext uri="{FF2B5EF4-FFF2-40B4-BE49-F238E27FC236}">
                <a16:creationId xmlns:a16="http://schemas.microsoft.com/office/drawing/2014/main" id="{BBF729DC-DFC8-0E83-9D51-D778B40C77E4}"/>
              </a:ext>
            </a:extLst>
          </xdr:cNvPr>
          <xdr:cNvSpPr/>
        </xdr:nvSpPr>
        <xdr:spPr>
          <a:xfrm>
            <a:off x="7373471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3" name="직사각형 212">
            <a:extLst>
              <a:ext uri="{FF2B5EF4-FFF2-40B4-BE49-F238E27FC236}">
                <a16:creationId xmlns:a16="http://schemas.microsoft.com/office/drawing/2014/main" id="{7031FF74-0AC3-0AF7-B185-3859389F4F9E}"/>
              </a:ext>
            </a:extLst>
          </xdr:cNvPr>
          <xdr:cNvSpPr/>
        </xdr:nvSpPr>
        <xdr:spPr>
          <a:xfrm>
            <a:off x="8426824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10</xdr:col>
      <xdr:colOff>1</xdr:colOff>
      <xdr:row>4</xdr:row>
      <xdr:rowOff>224118</xdr:rowOff>
    </xdr:from>
    <xdr:to>
      <xdr:col>12</xdr:col>
      <xdr:colOff>526677</xdr:colOff>
      <xdr:row>8</xdr:row>
      <xdr:rowOff>0</xdr:rowOff>
    </xdr:to>
    <xdr:cxnSp macro="">
      <xdr:nvCxnSpPr>
        <xdr:cNvPr id="215" name="연결선: 꺾임 214">
          <a:extLst>
            <a:ext uri="{FF2B5EF4-FFF2-40B4-BE49-F238E27FC236}">
              <a16:creationId xmlns:a16="http://schemas.microsoft.com/office/drawing/2014/main" id="{EA630BDF-A124-4835-1D91-266169DEB625}"/>
            </a:ext>
          </a:extLst>
        </xdr:cNvPr>
        <xdr:cNvCxnSpPr>
          <a:stCxn id="154" idx="3"/>
          <a:endCxn id="190" idx="0"/>
        </xdr:cNvCxnSpPr>
      </xdr:nvCxnSpPr>
      <xdr:spPr>
        <a:xfrm>
          <a:off x="10533530" y="2017059"/>
          <a:ext cx="2633382" cy="1568823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526677</xdr:colOff>
      <xdr:row>8</xdr:row>
      <xdr:rowOff>224118</xdr:rowOff>
    </xdr:from>
    <xdr:to>
      <xdr:col>11</xdr:col>
      <xdr:colOff>0</xdr:colOff>
      <xdr:row>12</xdr:row>
      <xdr:rowOff>0</xdr:rowOff>
    </xdr:to>
    <xdr:cxnSp macro="">
      <xdr:nvCxnSpPr>
        <xdr:cNvPr id="217" name="연결선: 꺾임 216">
          <a:extLst>
            <a:ext uri="{FF2B5EF4-FFF2-40B4-BE49-F238E27FC236}">
              <a16:creationId xmlns:a16="http://schemas.microsoft.com/office/drawing/2014/main" id="{00760EA8-9281-1B4B-4D31-6805FDFE22A4}"/>
            </a:ext>
          </a:extLst>
        </xdr:cNvPr>
        <xdr:cNvCxnSpPr>
          <a:stCxn id="189" idx="1"/>
          <a:endCxn id="212" idx="0"/>
        </xdr:cNvCxnSpPr>
      </xdr:nvCxnSpPr>
      <xdr:spPr>
        <a:xfrm rot="10800000" flipV="1">
          <a:off x="11060206" y="3810000"/>
          <a:ext cx="526676" cy="1568824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0</xdr:rowOff>
    </xdr:from>
    <xdr:to>
      <xdr:col>16</xdr:col>
      <xdr:colOff>1</xdr:colOff>
      <xdr:row>13</xdr:row>
      <xdr:rowOff>0</xdr:rowOff>
    </xdr:to>
    <xdr:grpSp>
      <xdr:nvGrpSpPr>
        <xdr:cNvPr id="218" name="그룹 217">
          <a:extLst>
            <a:ext uri="{FF2B5EF4-FFF2-40B4-BE49-F238E27FC236}">
              <a16:creationId xmlns:a16="http://schemas.microsoft.com/office/drawing/2014/main" id="{6CBBC118-6BC7-4CDA-B7EF-614E46106601}"/>
            </a:ext>
          </a:extLst>
        </xdr:cNvPr>
        <xdr:cNvGrpSpPr/>
      </xdr:nvGrpSpPr>
      <xdr:grpSpPr>
        <a:xfrm>
          <a:off x="13620750" y="5388429"/>
          <a:ext cx="3143251" cy="449035"/>
          <a:chOff x="6320118" y="1344706"/>
          <a:chExt cx="3160059" cy="448235"/>
        </a:xfrm>
      </xdr:grpSpPr>
      <xdr:sp macro="" textlink="">
        <xdr:nvSpPr>
          <xdr:cNvPr id="219" name="직사각형 218">
            <a:extLst>
              <a:ext uri="{FF2B5EF4-FFF2-40B4-BE49-F238E27FC236}">
                <a16:creationId xmlns:a16="http://schemas.microsoft.com/office/drawing/2014/main" id="{460CA7E5-B741-ED2D-2F40-ABD7C27395DF}"/>
              </a:ext>
            </a:extLst>
          </xdr:cNvPr>
          <xdr:cNvSpPr/>
        </xdr:nvSpPr>
        <xdr:spPr>
          <a:xfrm>
            <a:off x="6320118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0" name="직사각형 219">
            <a:extLst>
              <a:ext uri="{FF2B5EF4-FFF2-40B4-BE49-F238E27FC236}">
                <a16:creationId xmlns:a16="http://schemas.microsoft.com/office/drawing/2014/main" id="{641D0742-2800-4DC6-5CBB-FD3A5E5A9487}"/>
              </a:ext>
            </a:extLst>
          </xdr:cNvPr>
          <xdr:cNvSpPr/>
        </xdr:nvSpPr>
        <xdr:spPr>
          <a:xfrm>
            <a:off x="7373471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1" name="직사각형 220">
            <a:extLst>
              <a:ext uri="{FF2B5EF4-FFF2-40B4-BE49-F238E27FC236}">
                <a16:creationId xmlns:a16="http://schemas.microsoft.com/office/drawing/2014/main" id="{BE86B319-4B16-536E-80E5-7628F76376FC}"/>
              </a:ext>
            </a:extLst>
          </xdr:cNvPr>
          <xdr:cNvSpPr/>
        </xdr:nvSpPr>
        <xdr:spPr>
          <a:xfrm>
            <a:off x="8426824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14</xdr:col>
      <xdr:colOff>1</xdr:colOff>
      <xdr:row>8</xdr:row>
      <xdr:rowOff>224118</xdr:rowOff>
    </xdr:from>
    <xdr:to>
      <xdr:col>14</xdr:col>
      <xdr:colOff>526677</xdr:colOff>
      <xdr:row>12</xdr:row>
      <xdr:rowOff>0</xdr:rowOff>
    </xdr:to>
    <xdr:cxnSp macro="">
      <xdr:nvCxnSpPr>
        <xdr:cNvPr id="223" name="연결선: 꺾임 222">
          <a:extLst>
            <a:ext uri="{FF2B5EF4-FFF2-40B4-BE49-F238E27FC236}">
              <a16:creationId xmlns:a16="http://schemas.microsoft.com/office/drawing/2014/main" id="{7E4D55C3-CBF1-13CE-6A08-C310DD14C5CC}"/>
            </a:ext>
          </a:extLst>
        </xdr:cNvPr>
        <xdr:cNvCxnSpPr>
          <a:stCxn id="191" idx="3"/>
          <a:endCxn id="220" idx="0"/>
        </xdr:cNvCxnSpPr>
      </xdr:nvCxnSpPr>
      <xdr:spPr>
        <a:xfrm>
          <a:off x="14746942" y="3810000"/>
          <a:ext cx="526676" cy="1568824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2</xdr:row>
      <xdr:rowOff>47625</xdr:rowOff>
    </xdr:from>
    <xdr:to>
      <xdr:col>19</xdr:col>
      <xdr:colOff>476250</xdr:colOff>
      <xdr:row>2</xdr:row>
      <xdr:rowOff>390525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6FE74B8-13C0-2ABB-6002-47C40BCD4602}"/>
            </a:ext>
          </a:extLst>
        </xdr:cNvPr>
        <xdr:cNvSpPr/>
      </xdr:nvSpPr>
      <xdr:spPr>
        <a:xfrm>
          <a:off x="10810875" y="90487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133350</xdr:colOff>
      <xdr:row>3</xdr:row>
      <xdr:rowOff>28575</xdr:rowOff>
    </xdr:from>
    <xdr:to>
      <xdr:col>19</xdr:col>
      <xdr:colOff>476250</xdr:colOff>
      <xdr:row>3</xdr:row>
      <xdr:rowOff>371475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59F6B009-2197-6154-593B-BC0CF2D97EE7}"/>
            </a:ext>
          </a:extLst>
        </xdr:cNvPr>
        <xdr:cNvSpPr/>
      </xdr:nvSpPr>
      <xdr:spPr>
        <a:xfrm>
          <a:off x="10810875" y="13144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381000</xdr:colOff>
      <xdr:row>5</xdr:row>
      <xdr:rowOff>266700</xdr:rowOff>
    </xdr:from>
    <xdr:to>
      <xdr:col>5</xdr:col>
      <xdr:colOff>161925</xdr:colOff>
      <xdr:row>6</xdr:row>
      <xdr:rowOff>180975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7778D7F9-564B-DA49-2273-9E315F7EC726}"/>
            </a:ext>
          </a:extLst>
        </xdr:cNvPr>
        <xdr:cNvSpPr/>
      </xdr:nvSpPr>
      <xdr:spPr>
        <a:xfrm>
          <a:off x="2628900" y="240982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390525</xdr:colOff>
      <xdr:row>4</xdr:row>
      <xdr:rowOff>247650</xdr:rowOff>
    </xdr:from>
    <xdr:to>
      <xdr:col>6</xdr:col>
      <xdr:colOff>171450</xdr:colOff>
      <xdr:row>5</xdr:row>
      <xdr:rowOff>161925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92FF62F0-5733-EC78-3CB9-27651BAC10E8}"/>
            </a:ext>
          </a:extLst>
        </xdr:cNvPr>
        <xdr:cNvSpPr/>
      </xdr:nvSpPr>
      <xdr:spPr>
        <a:xfrm>
          <a:off x="3200400" y="19621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381000</xdr:colOff>
      <xdr:row>4</xdr:row>
      <xdr:rowOff>266700</xdr:rowOff>
    </xdr:from>
    <xdr:to>
      <xdr:col>7</xdr:col>
      <xdr:colOff>161925</xdr:colOff>
      <xdr:row>5</xdr:row>
      <xdr:rowOff>180975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B8D16EA2-305E-E7FC-EF14-9F190D35A9EF}"/>
            </a:ext>
          </a:extLst>
        </xdr:cNvPr>
        <xdr:cNvSpPr/>
      </xdr:nvSpPr>
      <xdr:spPr>
        <a:xfrm>
          <a:off x="3752850" y="19812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361950</xdr:colOff>
      <xdr:row>7</xdr:row>
      <xdr:rowOff>247650</xdr:rowOff>
    </xdr:from>
    <xdr:to>
      <xdr:col>6</xdr:col>
      <xdr:colOff>142875</xdr:colOff>
      <xdr:row>8</xdr:row>
      <xdr:rowOff>161925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BB9242F-03C5-CECE-FAC7-F5C2A263BC1D}"/>
            </a:ext>
          </a:extLst>
        </xdr:cNvPr>
        <xdr:cNvSpPr/>
      </xdr:nvSpPr>
      <xdr:spPr>
        <a:xfrm>
          <a:off x="3171825" y="324802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409575</xdr:colOff>
      <xdr:row>5</xdr:row>
      <xdr:rowOff>247650</xdr:rowOff>
    </xdr:from>
    <xdr:to>
      <xdr:col>9</xdr:col>
      <xdr:colOff>190500</xdr:colOff>
      <xdr:row>6</xdr:row>
      <xdr:rowOff>161925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ADC1EFA7-DB95-5710-6729-F61A254DC02D}"/>
            </a:ext>
          </a:extLst>
        </xdr:cNvPr>
        <xdr:cNvSpPr/>
      </xdr:nvSpPr>
      <xdr:spPr>
        <a:xfrm>
          <a:off x="4905375" y="239077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361950</xdr:colOff>
      <xdr:row>8</xdr:row>
      <xdr:rowOff>247650</xdr:rowOff>
    </xdr:from>
    <xdr:to>
      <xdr:col>8</xdr:col>
      <xdr:colOff>142875</xdr:colOff>
      <xdr:row>9</xdr:row>
      <xdr:rowOff>161925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D1C2C92E-5F8A-2010-9B59-4D2800AEF36C}"/>
            </a:ext>
          </a:extLst>
        </xdr:cNvPr>
        <xdr:cNvSpPr/>
      </xdr:nvSpPr>
      <xdr:spPr>
        <a:xfrm>
          <a:off x="4295775" y="36766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390525</xdr:colOff>
      <xdr:row>11</xdr:row>
      <xdr:rowOff>266700</xdr:rowOff>
    </xdr:from>
    <xdr:to>
      <xdr:col>10</xdr:col>
      <xdr:colOff>171450</xdr:colOff>
      <xdr:row>12</xdr:row>
      <xdr:rowOff>180975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B04930CF-9914-9B6C-3343-018546028A17}"/>
            </a:ext>
          </a:extLst>
        </xdr:cNvPr>
        <xdr:cNvSpPr/>
      </xdr:nvSpPr>
      <xdr:spPr>
        <a:xfrm>
          <a:off x="54483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371475</xdr:colOff>
      <xdr:row>11</xdr:row>
      <xdr:rowOff>266700</xdr:rowOff>
    </xdr:from>
    <xdr:to>
      <xdr:col>12</xdr:col>
      <xdr:colOff>152400</xdr:colOff>
      <xdr:row>12</xdr:row>
      <xdr:rowOff>180975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91FF97E9-FA71-258B-5305-ACC576054F8F}"/>
            </a:ext>
          </a:extLst>
        </xdr:cNvPr>
        <xdr:cNvSpPr/>
      </xdr:nvSpPr>
      <xdr:spPr>
        <a:xfrm>
          <a:off x="65532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11</xdr:row>
      <xdr:rowOff>266700</xdr:rowOff>
    </xdr:from>
    <xdr:to>
      <xdr:col>13</xdr:col>
      <xdr:colOff>161925</xdr:colOff>
      <xdr:row>12</xdr:row>
      <xdr:rowOff>180975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9AF222C0-E38F-6A35-8D81-F4B9A62020EF}"/>
            </a:ext>
          </a:extLst>
        </xdr:cNvPr>
        <xdr:cNvSpPr/>
      </xdr:nvSpPr>
      <xdr:spPr>
        <a:xfrm>
          <a:off x="71247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10</xdr:row>
      <xdr:rowOff>247650</xdr:rowOff>
    </xdr:from>
    <xdr:to>
      <xdr:col>13</xdr:col>
      <xdr:colOff>161925</xdr:colOff>
      <xdr:row>11</xdr:row>
      <xdr:rowOff>161925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927A99DB-863E-98F2-F394-8BA006478CC9}"/>
            </a:ext>
          </a:extLst>
        </xdr:cNvPr>
        <xdr:cNvSpPr/>
      </xdr:nvSpPr>
      <xdr:spPr>
        <a:xfrm>
          <a:off x="7124700" y="45339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409575</xdr:colOff>
      <xdr:row>10</xdr:row>
      <xdr:rowOff>247650</xdr:rowOff>
    </xdr:from>
    <xdr:to>
      <xdr:col>11</xdr:col>
      <xdr:colOff>190500</xdr:colOff>
      <xdr:row>11</xdr:row>
      <xdr:rowOff>161925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C10F362A-08B1-0A8A-45BB-1D612ED3AA43}"/>
            </a:ext>
          </a:extLst>
        </xdr:cNvPr>
        <xdr:cNvSpPr/>
      </xdr:nvSpPr>
      <xdr:spPr>
        <a:xfrm>
          <a:off x="6029325" y="45339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400050</xdr:colOff>
      <xdr:row>8</xdr:row>
      <xdr:rowOff>285750</xdr:rowOff>
    </xdr:from>
    <xdr:to>
      <xdr:col>11</xdr:col>
      <xdr:colOff>180975</xdr:colOff>
      <xdr:row>9</xdr:row>
      <xdr:rowOff>200025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7C274FA6-A513-3FE9-19E8-4CBF998F47C9}"/>
            </a:ext>
          </a:extLst>
        </xdr:cNvPr>
        <xdr:cNvSpPr/>
      </xdr:nvSpPr>
      <xdr:spPr>
        <a:xfrm>
          <a:off x="6019800" y="37147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371475</xdr:colOff>
      <xdr:row>7</xdr:row>
      <xdr:rowOff>257175</xdr:rowOff>
    </xdr:from>
    <xdr:to>
      <xdr:col>13</xdr:col>
      <xdr:colOff>152400</xdr:colOff>
      <xdr:row>8</xdr:row>
      <xdr:rowOff>171450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883636BC-EF5D-89BA-60FE-9124FB7DECD3}"/>
            </a:ext>
          </a:extLst>
        </xdr:cNvPr>
        <xdr:cNvSpPr/>
      </xdr:nvSpPr>
      <xdr:spPr>
        <a:xfrm>
          <a:off x="7115175" y="32575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390525</xdr:colOff>
      <xdr:row>7</xdr:row>
      <xdr:rowOff>257175</xdr:rowOff>
    </xdr:from>
    <xdr:to>
      <xdr:col>10</xdr:col>
      <xdr:colOff>171450</xdr:colOff>
      <xdr:row>8</xdr:row>
      <xdr:rowOff>171450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A0D540E8-3CD8-B78E-C791-019822E76913}"/>
            </a:ext>
          </a:extLst>
        </xdr:cNvPr>
        <xdr:cNvSpPr/>
      </xdr:nvSpPr>
      <xdr:spPr>
        <a:xfrm>
          <a:off x="5448300" y="3257550"/>
          <a:ext cx="342900" cy="342900"/>
        </a:xfrm>
        <a:prstGeom prst="ellipse">
          <a:avLst/>
        </a:prstGeom>
        <a:solidFill>
          <a:srgbClr val="00B05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533400</xdr:colOff>
      <xdr:row>2</xdr:row>
      <xdr:rowOff>295275</xdr:rowOff>
    </xdr:from>
    <xdr:to>
      <xdr:col>14</xdr:col>
      <xdr:colOff>28575</xdr:colOff>
      <xdr:row>13</xdr:row>
      <xdr:rowOff>133350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E7BAB350-B8BB-D16F-3B26-20F2558BEAAE}"/>
            </a:ext>
          </a:extLst>
        </xdr:cNvPr>
        <xdr:cNvSpPr/>
      </xdr:nvSpPr>
      <xdr:spPr>
        <a:xfrm>
          <a:off x="3343275" y="1152525"/>
          <a:ext cx="4552950" cy="455295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2</xdr:row>
      <xdr:rowOff>47625</xdr:rowOff>
    </xdr:from>
    <xdr:to>
      <xdr:col>19</xdr:col>
      <xdr:colOff>476250</xdr:colOff>
      <xdr:row>2</xdr:row>
      <xdr:rowOff>390525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EAA4AE3-13D2-4787-9862-86B369DD817C}"/>
            </a:ext>
          </a:extLst>
        </xdr:cNvPr>
        <xdr:cNvSpPr/>
      </xdr:nvSpPr>
      <xdr:spPr>
        <a:xfrm>
          <a:off x="10810875" y="90487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133350</xdr:colOff>
      <xdr:row>3</xdr:row>
      <xdr:rowOff>28575</xdr:rowOff>
    </xdr:from>
    <xdr:to>
      <xdr:col>19</xdr:col>
      <xdr:colOff>476250</xdr:colOff>
      <xdr:row>3</xdr:row>
      <xdr:rowOff>371475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4F738E10-37E6-4E54-8A37-AF1C3FDAF6C3}"/>
            </a:ext>
          </a:extLst>
        </xdr:cNvPr>
        <xdr:cNvSpPr/>
      </xdr:nvSpPr>
      <xdr:spPr>
        <a:xfrm>
          <a:off x="10810875" y="13144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381000</xdr:colOff>
      <xdr:row>5</xdr:row>
      <xdr:rowOff>266700</xdr:rowOff>
    </xdr:from>
    <xdr:to>
      <xdr:col>5</xdr:col>
      <xdr:colOff>161925</xdr:colOff>
      <xdr:row>6</xdr:row>
      <xdr:rowOff>180975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63EC5F1D-260D-4FFB-AB5D-57E7A1693FAA}"/>
            </a:ext>
          </a:extLst>
        </xdr:cNvPr>
        <xdr:cNvSpPr/>
      </xdr:nvSpPr>
      <xdr:spPr>
        <a:xfrm>
          <a:off x="2628900" y="240982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390525</xdr:colOff>
      <xdr:row>4</xdr:row>
      <xdr:rowOff>247650</xdr:rowOff>
    </xdr:from>
    <xdr:to>
      <xdr:col>6</xdr:col>
      <xdr:colOff>171450</xdr:colOff>
      <xdr:row>5</xdr:row>
      <xdr:rowOff>161925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0544DF67-59F3-4038-B680-A5F7C0D51E6C}"/>
            </a:ext>
          </a:extLst>
        </xdr:cNvPr>
        <xdr:cNvSpPr/>
      </xdr:nvSpPr>
      <xdr:spPr>
        <a:xfrm>
          <a:off x="3200400" y="19621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381000</xdr:colOff>
      <xdr:row>4</xdr:row>
      <xdr:rowOff>266700</xdr:rowOff>
    </xdr:from>
    <xdr:to>
      <xdr:col>7</xdr:col>
      <xdr:colOff>161925</xdr:colOff>
      <xdr:row>5</xdr:row>
      <xdr:rowOff>180975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A1960491-A1A5-446C-8D73-DA3785E364C9}"/>
            </a:ext>
          </a:extLst>
        </xdr:cNvPr>
        <xdr:cNvSpPr/>
      </xdr:nvSpPr>
      <xdr:spPr>
        <a:xfrm>
          <a:off x="3752850" y="19812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361950</xdr:colOff>
      <xdr:row>7</xdr:row>
      <xdr:rowOff>247650</xdr:rowOff>
    </xdr:from>
    <xdr:to>
      <xdr:col>6</xdr:col>
      <xdr:colOff>142875</xdr:colOff>
      <xdr:row>8</xdr:row>
      <xdr:rowOff>161925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416C9ECF-DAF5-426D-9519-F459895FBBDD}"/>
            </a:ext>
          </a:extLst>
        </xdr:cNvPr>
        <xdr:cNvSpPr/>
      </xdr:nvSpPr>
      <xdr:spPr>
        <a:xfrm>
          <a:off x="3171825" y="324802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409575</xdr:colOff>
      <xdr:row>5</xdr:row>
      <xdr:rowOff>247650</xdr:rowOff>
    </xdr:from>
    <xdr:to>
      <xdr:col>9</xdr:col>
      <xdr:colOff>190500</xdr:colOff>
      <xdr:row>6</xdr:row>
      <xdr:rowOff>161925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1E6FB604-991F-4BF9-9C5D-99A3E914FC2F}"/>
            </a:ext>
          </a:extLst>
        </xdr:cNvPr>
        <xdr:cNvSpPr/>
      </xdr:nvSpPr>
      <xdr:spPr>
        <a:xfrm>
          <a:off x="4905375" y="239077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361950</xdr:colOff>
      <xdr:row>8</xdr:row>
      <xdr:rowOff>247650</xdr:rowOff>
    </xdr:from>
    <xdr:to>
      <xdr:col>8</xdr:col>
      <xdr:colOff>142875</xdr:colOff>
      <xdr:row>9</xdr:row>
      <xdr:rowOff>161925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948E939E-A6FD-47EC-A4C1-26BDADEE0125}"/>
            </a:ext>
          </a:extLst>
        </xdr:cNvPr>
        <xdr:cNvSpPr/>
      </xdr:nvSpPr>
      <xdr:spPr>
        <a:xfrm>
          <a:off x="4295775" y="3676650"/>
          <a:ext cx="342900" cy="342900"/>
        </a:xfrm>
        <a:prstGeom prst="ellipse">
          <a:avLst/>
        </a:prstGeom>
        <a:solidFill>
          <a:srgbClr val="00B05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390525</xdr:colOff>
      <xdr:row>11</xdr:row>
      <xdr:rowOff>266700</xdr:rowOff>
    </xdr:from>
    <xdr:to>
      <xdr:col>10</xdr:col>
      <xdr:colOff>171450</xdr:colOff>
      <xdr:row>12</xdr:row>
      <xdr:rowOff>180975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9B7A570C-02FD-46AA-88BB-9D6FE9074393}"/>
            </a:ext>
          </a:extLst>
        </xdr:cNvPr>
        <xdr:cNvSpPr/>
      </xdr:nvSpPr>
      <xdr:spPr>
        <a:xfrm>
          <a:off x="54483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371475</xdr:colOff>
      <xdr:row>11</xdr:row>
      <xdr:rowOff>266700</xdr:rowOff>
    </xdr:from>
    <xdr:to>
      <xdr:col>12</xdr:col>
      <xdr:colOff>152400</xdr:colOff>
      <xdr:row>12</xdr:row>
      <xdr:rowOff>180975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5824B3F6-E89F-4D50-A5A4-19D531A917C8}"/>
            </a:ext>
          </a:extLst>
        </xdr:cNvPr>
        <xdr:cNvSpPr/>
      </xdr:nvSpPr>
      <xdr:spPr>
        <a:xfrm>
          <a:off x="65532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11</xdr:row>
      <xdr:rowOff>266700</xdr:rowOff>
    </xdr:from>
    <xdr:to>
      <xdr:col>13</xdr:col>
      <xdr:colOff>161925</xdr:colOff>
      <xdr:row>12</xdr:row>
      <xdr:rowOff>180975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DA22347B-7010-441C-9DFA-8ACD1EF258BB}"/>
            </a:ext>
          </a:extLst>
        </xdr:cNvPr>
        <xdr:cNvSpPr/>
      </xdr:nvSpPr>
      <xdr:spPr>
        <a:xfrm>
          <a:off x="71247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10</xdr:row>
      <xdr:rowOff>247650</xdr:rowOff>
    </xdr:from>
    <xdr:to>
      <xdr:col>13</xdr:col>
      <xdr:colOff>161925</xdr:colOff>
      <xdr:row>11</xdr:row>
      <xdr:rowOff>161925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BACAD636-C9A1-4D95-8A9F-FD2868CE88D9}"/>
            </a:ext>
          </a:extLst>
        </xdr:cNvPr>
        <xdr:cNvSpPr/>
      </xdr:nvSpPr>
      <xdr:spPr>
        <a:xfrm>
          <a:off x="7124700" y="45339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409575</xdr:colOff>
      <xdr:row>10</xdr:row>
      <xdr:rowOff>247650</xdr:rowOff>
    </xdr:from>
    <xdr:to>
      <xdr:col>11</xdr:col>
      <xdr:colOff>190500</xdr:colOff>
      <xdr:row>11</xdr:row>
      <xdr:rowOff>161925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117A0CF6-B505-49FC-AFF5-517C0D124CEC}"/>
            </a:ext>
          </a:extLst>
        </xdr:cNvPr>
        <xdr:cNvSpPr/>
      </xdr:nvSpPr>
      <xdr:spPr>
        <a:xfrm>
          <a:off x="6029325" y="45339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400050</xdr:colOff>
      <xdr:row>8</xdr:row>
      <xdr:rowOff>285750</xdr:rowOff>
    </xdr:from>
    <xdr:to>
      <xdr:col>11</xdr:col>
      <xdr:colOff>180975</xdr:colOff>
      <xdr:row>9</xdr:row>
      <xdr:rowOff>200025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827178B9-F48B-419E-9B11-234ABF8B5D5E}"/>
            </a:ext>
          </a:extLst>
        </xdr:cNvPr>
        <xdr:cNvSpPr/>
      </xdr:nvSpPr>
      <xdr:spPr>
        <a:xfrm>
          <a:off x="6019800" y="37147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371475</xdr:colOff>
      <xdr:row>7</xdr:row>
      <xdr:rowOff>257175</xdr:rowOff>
    </xdr:from>
    <xdr:to>
      <xdr:col>13</xdr:col>
      <xdr:colOff>152400</xdr:colOff>
      <xdr:row>8</xdr:row>
      <xdr:rowOff>171450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89A93939-FA0E-4BE4-82E1-808354D29FB6}"/>
            </a:ext>
          </a:extLst>
        </xdr:cNvPr>
        <xdr:cNvSpPr/>
      </xdr:nvSpPr>
      <xdr:spPr>
        <a:xfrm>
          <a:off x="7115175" y="32575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180975</xdr:colOff>
      <xdr:row>5</xdr:row>
      <xdr:rowOff>381000</xdr:rowOff>
    </xdr:from>
    <xdr:to>
      <xdr:col>14</xdr:col>
      <xdr:colOff>466725</xdr:colOff>
      <xdr:row>12</xdr:row>
      <xdr:rowOff>114300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0E2DB3F3-507C-445C-07F6-69F925282866}"/>
            </a:ext>
          </a:extLst>
        </xdr:cNvPr>
        <xdr:cNvCxnSpPr/>
      </xdr:nvCxnSpPr>
      <xdr:spPr>
        <a:xfrm flipV="1">
          <a:off x="1866900" y="2524125"/>
          <a:ext cx="6467475" cy="2733675"/>
        </a:xfrm>
        <a:prstGeom prst="line">
          <a:avLst/>
        </a:prstGeom>
        <a:ln w="571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2</xdr:row>
      <xdr:rowOff>47625</xdr:rowOff>
    </xdr:from>
    <xdr:to>
      <xdr:col>19</xdr:col>
      <xdr:colOff>476250</xdr:colOff>
      <xdr:row>2</xdr:row>
      <xdr:rowOff>390525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9E6DC3FE-DF5C-4216-AA34-EA3532A74696}"/>
            </a:ext>
          </a:extLst>
        </xdr:cNvPr>
        <xdr:cNvSpPr/>
      </xdr:nvSpPr>
      <xdr:spPr>
        <a:xfrm>
          <a:off x="10810875" y="90487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133350</xdr:colOff>
      <xdr:row>3</xdr:row>
      <xdr:rowOff>28575</xdr:rowOff>
    </xdr:from>
    <xdr:to>
      <xdr:col>19</xdr:col>
      <xdr:colOff>476250</xdr:colOff>
      <xdr:row>3</xdr:row>
      <xdr:rowOff>371475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0B28392C-0CD1-4C17-B1C0-32738634F95B}"/>
            </a:ext>
          </a:extLst>
        </xdr:cNvPr>
        <xdr:cNvSpPr/>
      </xdr:nvSpPr>
      <xdr:spPr>
        <a:xfrm>
          <a:off x="10810875" y="13144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381000</xdr:colOff>
      <xdr:row>5</xdr:row>
      <xdr:rowOff>266700</xdr:rowOff>
    </xdr:from>
    <xdr:to>
      <xdr:col>5</xdr:col>
      <xdr:colOff>161925</xdr:colOff>
      <xdr:row>6</xdr:row>
      <xdr:rowOff>180975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D22A2D4E-A6C6-4199-92E3-0D23D496E6E6}"/>
            </a:ext>
          </a:extLst>
        </xdr:cNvPr>
        <xdr:cNvSpPr/>
      </xdr:nvSpPr>
      <xdr:spPr>
        <a:xfrm>
          <a:off x="2628900" y="240982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390525</xdr:colOff>
      <xdr:row>4</xdr:row>
      <xdr:rowOff>247650</xdr:rowOff>
    </xdr:from>
    <xdr:to>
      <xdr:col>6</xdr:col>
      <xdr:colOff>171450</xdr:colOff>
      <xdr:row>5</xdr:row>
      <xdr:rowOff>161925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66B74FCD-864F-42F2-A990-8A39DEDEAB9E}"/>
            </a:ext>
          </a:extLst>
        </xdr:cNvPr>
        <xdr:cNvSpPr/>
      </xdr:nvSpPr>
      <xdr:spPr>
        <a:xfrm>
          <a:off x="3200400" y="19621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381000</xdr:colOff>
      <xdr:row>4</xdr:row>
      <xdr:rowOff>266700</xdr:rowOff>
    </xdr:from>
    <xdr:to>
      <xdr:col>7</xdr:col>
      <xdr:colOff>161925</xdr:colOff>
      <xdr:row>5</xdr:row>
      <xdr:rowOff>180975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11479818-7D67-4170-8ACE-8F610CA5389F}"/>
            </a:ext>
          </a:extLst>
        </xdr:cNvPr>
        <xdr:cNvSpPr/>
      </xdr:nvSpPr>
      <xdr:spPr>
        <a:xfrm>
          <a:off x="3752850" y="19812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361950</xdr:colOff>
      <xdr:row>5</xdr:row>
      <xdr:rowOff>238125</xdr:rowOff>
    </xdr:from>
    <xdr:to>
      <xdr:col>6</xdr:col>
      <xdr:colOff>142875</xdr:colOff>
      <xdr:row>6</xdr:row>
      <xdr:rowOff>152400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D2EE966-2925-4F5C-BE46-3B59D12F6A42}"/>
            </a:ext>
          </a:extLst>
        </xdr:cNvPr>
        <xdr:cNvSpPr/>
      </xdr:nvSpPr>
      <xdr:spPr>
        <a:xfrm>
          <a:off x="3171825" y="23812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390525</xdr:colOff>
      <xdr:row>5</xdr:row>
      <xdr:rowOff>247650</xdr:rowOff>
    </xdr:from>
    <xdr:to>
      <xdr:col>9</xdr:col>
      <xdr:colOff>171450</xdr:colOff>
      <xdr:row>6</xdr:row>
      <xdr:rowOff>161925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764F6ACA-2333-4A38-8E06-F38BA7A141AC}"/>
            </a:ext>
          </a:extLst>
        </xdr:cNvPr>
        <xdr:cNvSpPr/>
      </xdr:nvSpPr>
      <xdr:spPr>
        <a:xfrm>
          <a:off x="4886325" y="239077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390525</xdr:colOff>
      <xdr:row>11</xdr:row>
      <xdr:rowOff>266700</xdr:rowOff>
    </xdr:from>
    <xdr:to>
      <xdr:col>10</xdr:col>
      <xdr:colOff>171450</xdr:colOff>
      <xdr:row>12</xdr:row>
      <xdr:rowOff>180975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562BF65C-8094-42AA-94CA-2D3CBC157BCA}"/>
            </a:ext>
          </a:extLst>
        </xdr:cNvPr>
        <xdr:cNvSpPr/>
      </xdr:nvSpPr>
      <xdr:spPr>
        <a:xfrm>
          <a:off x="54483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371475</xdr:colOff>
      <xdr:row>11</xdr:row>
      <xdr:rowOff>266700</xdr:rowOff>
    </xdr:from>
    <xdr:to>
      <xdr:col>12</xdr:col>
      <xdr:colOff>152400</xdr:colOff>
      <xdr:row>12</xdr:row>
      <xdr:rowOff>180975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CF1FCE85-45F5-41CD-BC5F-491D7F4816BD}"/>
            </a:ext>
          </a:extLst>
        </xdr:cNvPr>
        <xdr:cNvSpPr/>
      </xdr:nvSpPr>
      <xdr:spPr>
        <a:xfrm>
          <a:off x="65532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11</xdr:row>
      <xdr:rowOff>266700</xdr:rowOff>
    </xdr:from>
    <xdr:to>
      <xdr:col>13</xdr:col>
      <xdr:colOff>161925</xdr:colOff>
      <xdr:row>12</xdr:row>
      <xdr:rowOff>180975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DD9A289-C30F-4508-8524-AFBBFF15D891}"/>
            </a:ext>
          </a:extLst>
        </xdr:cNvPr>
        <xdr:cNvSpPr/>
      </xdr:nvSpPr>
      <xdr:spPr>
        <a:xfrm>
          <a:off x="71247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10</xdr:row>
      <xdr:rowOff>247650</xdr:rowOff>
    </xdr:from>
    <xdr:to>
      <xdr:col>13</xdr:col>
      <xdr:colOff>161925</xdr:colOff>
      <xdr:row>11</xdr:row>
      <xdr:rowOff>161925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BE7BD2F3-C634-4FF6-A096-65E6EA6B32CB}"/>
            </a:ext>
          </a:extLst>
        </xdr:cNvPr>
        <xdr:cNvSpPr/>
      </xdr:nvSpPr>
      <xdr:spPr>
        <a:xfrm>
          <a:off x="7124700" y="45339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409575</xdr:colOff>
      <xdr:row>10</xdr:row>
      <xdr:rowOff>247650</xdr:rowOff>
    </xdr:from>
    <xdr:to>
      <xdr:col>11</xdr:col>
      <xdr:colOff>190500</xdr:colOff>
      <xdr:row>11</xdr:row>
      <xdr:rowOff>161925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CB33DB4E-292D-4449-8E74-3269EA403D33}"/>
            </a:ext>
          </a:extLst>
        </xdr:cNvPr>
        <xdr:cNvSpPr/>
      </xdr:nvSpPr>
      <xdr:spPr>
        <a:xfrm>
          <a:off x="6029325" y="45339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390525</xdr:colOff>
      <xdr:row>6</xdr:row>
      <xdr:rowOff>352425</xdr:rowOff>
    </xdr:from>
    <xdr:to>
      <xdr:col>13</xdr:col>
      <xdr:colOff>171450</xdr:colOff>
      <xdr:row>7</xdr:row>
      <xdr:rowOff>266700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70B02076-BB7F-413E-8B5F-2FB98B99F5C6}"/>
            </a:ext>
          </a:extLst>
        </xdr:cNvPr>
        <xdr:cNvSpPr/>
      </xdr:nvSpPr>
      <xdr:spPr>
        <a:xfrm>
          <a:off x="7134225" y="29241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390525</xdr:colOff>
      <xdr:row>4</xdr:row>
      <xdr:rowOff>266700</xdr:rowOff>
    </xdr:from>
    <xdr:to>
      <xdr:col>10</xdr:col>
      <xdr:colOff>171450</xdr:colOff>
      <xdr:row>5</xdr:row>
      <xdr:rowOff>180975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920E2801-9CC7-D270-A783-CE3B833DE3C7}"/>
            </a:ext>
          </a:extLst>
        </xdr:cNvPr>
        <xdr:cNvSpPr/>
      </xdr:nvSpPr>
      <xdr:spPr>
        <a:xfrm>
          <a:off x="5448300" y="19812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361950</xdr:colOff>
      <xdr:row>4</xdr:row>
      <xdr:rowOff>266700</xdr:rowOff>
    </xdr:from>
    <xdr:to>
      <xdr:col>11</xdr:col>
      <xdr:colOff>142875</xdr:colOff>
      <xdr:row>5</xdr:row>
      <xdr:rowOff>180975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4A252EB1-4D46-FBCB-7411-4620EA205A4F}"/>
            </a:ext>
          </a:extLst>
        </xdr:cNvPr>
        <xdr:cNvSpPr/>
      </xdr:nvSpPr>
      <xdr:spPr>
        <a:xfrm>
          <a:off x="5981700" y="19812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361950</xdr:colOff>
      <xdr:row>5</xdr:row>
      <xdr:rowOff>257175</xdr:rowOff>
    </xdr:from>
    <xdr:to>
      <xdr:col>11</xdr:col>
      <xdr:colOff>142875</xdr:colOff>
      <xdr:row>6</xdr:row>
      <xdr:rowOff>171450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8B2EC2BF-F538-425C-E3C2-36BFE3B6D41A}"/>
            </a:ext>
          </a:extLst>
        </xdr:cNvPr>
        <xdr:cNvSpPr/>
      </xdr:nvSpPr>
      <xdr:spPr>
        <a:xfrm>
          <a:off x="5981700" y="24003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342900</xdr:colOff>
      <xdr:row>5</xdr:row>
      <xdr:rowOff>257175</xdr:rowOff>
    </xdr:from>
    <xdr:to>
      <xdr:col>12</xdr:col>
      <xdr:colOff>123825</xdr:colOff>
      <xdr:row>6</xdr:row>
      <xdr:rowOff>171450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564930EC-D807-19F4-5957-86317481EF99}"/>
            </a:ext>
          </a:extLst>
        </xdr:cNvPr>
        <xdr:cNvSpPr/>
      </xdr:nvSpPr>
      <xdr:spPr>
        <a:xfrm>
          <a:off x="6524625" y="24003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390525</xdr:colOff>
      <xdr:row>11</xdr:row>
      <xdr:rowOff>266700</xdr:rowOff>
    </xdr:from>
    <xdr:to>
      <xdr:col>5</xdr:col>
      <xdr:colOff>171450</xdr:colOff>
      <xdr:row>12</xdr:row>
      <xdr:rowOff>180975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2A5FA159-AD94-6ECB-61FC-B9B3A8534C2D}"/>
            </a:ext>
          </a:extLst>
        </xdr:cNvPr>
        <xdr:cNvSpPr/>
      </xdr:nvSpPr>
      <xdr:spPr>
        <a:xfrm>
          <a:off x="2638425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390525</xdr:colOff>
      <xdr:row>10</xdr:row>
      <xdr:rowOff>238125</xdr:rowOff>
    </xdr:from>
    <xdr:to>
      <xdr:col>5</xdr:col>
      <xdr:colOff>171450</xdr:colOff>
      <xdr:row>11</xdr:row>
      <xdr:rowOff>152400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8FC95A18-EE20-952A-31EB-AAD8D6F9F07C}"/>
            </a:ext>
          </a:extLst>
        </xdr:cNvPr>
        <xdr:cNvSpPr/>
      </xdr:nvSpPr>
      <xdr:spPr>
        <a:xfrm>
          <a:off x="2638425" y="45243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390525</xdr:colOff>
      <xdr:row>11</xdr:row>
      <xdr:rowOff>266700</xdr:rowOff>
    </xdr:from>
    <xdr:to>
      <xdr:col>6</xdr:col>
      <xdr:colOff>171450</xdr:colOff>
      <xdr:row>12</xdr:row>
      <xdr:rowOff>180975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4BD0D105-9C74-34A8-AB1B-CA391332E89C}"/>
            </a:ext>
          </a:extLst>
        </xdr:cNvPr>
        <xdr:cNvSpPr/>
      </xdr:nvSpPr>
      <xdr:spPr>
        <a:xfrm>
          <a:off x="32004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371475</xdr:colOff>
      <xdr:row>10</xdr:row>
      <xdr:rowOff>247650</xdr:rowOff>
    </xdr:from>
    <xdr:to>
      <xdr:col>7</xdr:col>
      <xdr:colOff>152400</xdr:colOff>
      <xdr:row>11</xdr:row>
      <xdr:rowOff>161925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291AB598-E74E-158A-2498-F46291D4379A}"/>
            </a:ext>
          </a:extLst>
        </xdr:cNvPr>
        <xdr:cNvSpPr/>
      </xdr:nvSpPr>
      <xdr:spPr>
        <a:xfrm>
          <a:off x="3743325" y="45339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390525</xdr:colOff>
      <xdr:row>11</xdr:row>
      <xdr:rowOff>247650</xdr:rowOff>
    </xdr:from>
    <xdr:to>
      <xdr:col>8</xdr:col>
      <xdr:colOff>171450</xdr:colOff>
      <xdr:row>12</xdr:row>
      <xdr:rowOff>161925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C45BEE65-4A44-68DD-9A7F-428CC373849C}"/>
            </a:ext>
          </a:extLst>
        </xdr:cNvPr>
        <xdr:cNvSpPr/>
      </xdr:nvSpPr>
      <xdr:spPr>
        <a:xfrm>
          <a:off x="4324350" y="496252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314325</xdr:colOff>
      <xdr:row>6</xdr:row>
      <xdr:rowOff>257175</xdr:rowOff>
    </xdr:from>
    <xdr:to>
      <xdr:col>14</xdr:col>
      <xdr:colOff>304800</xdr:colOff>
      <xdr:row>6</xdr:row>
      <xdr:rowOff>257175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D3D18791-D549-FCC6-F585-F553490FEF38}"/>
            </a:ext>
          </a:extLst>
        </xdr:cNvPr>
        <xdr:cNvCxnSpPr/>
      </xdr:nvCxnSpPr>
      <xdr:spPr>
        <a:xfrm>
          <a:off x="2000250" y="2828925"/>
          <a:ext cx="6172200" cy="0"/>
        </a:xfrm>
        <a:prstGeom prst="line">
          <a:avLst/>
        </a:prstGeom>
        <a:ln w="381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8</xdr:row>
      <xdr:rowOff>314325</xdr:rowOff>
    </xdr:from>
    <xdr:to>
      <xdr:col>14</xdr:col>
      <xdr:colOff>304800</xdr:colOff>
      <xdr:row>8</xdr:row>
      <xdr:rowOff>314325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981B9BD8-ADB7-72AC-A19B-E1FF62FCE0A1}"/>
            </a:ext>
          </a:extLst>
        </xdr:cNvPr>
        <xdr:cNvCxnSpPr/>
      </xdr:nvCxnSpPr>
      <xdr:spPr>
        <a:xfrm>
          <a:off x="2000250" y="3743325"/>
          <a:ext cx="6172200" cy="0"/>
        </a:xfrm>
        <a:prstGeom prst="line">
          <a:avLst/>
        </a:prstGeom>
        <a:ln w="38100">
          <a:solidFill>
            <a:srgbClr val="FFC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DF9B9EC6-5F1F-5901-8362-6B683C58F35A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4BED1AE5-2BB3-4E3B-9FCC-3A633FBF919F}"/>
            </a:ext>
          </a:extLst>
        </xdr:cNvPr>
        <xdr:cNvSpPr/>
      </xdr:nvSpPr>
      <xdr:spPr>
        <a:xfrm>
          <a:off x="30480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5</xdr:row>
      <xdr:rowOff>441325</xdr:rowOff>
    </xdr:from>
    <xdr:to>
      <xdr:col>5</xdr:col>
      <xdr:colOff>311150</xdr:colOff>
      <xdr:row>6</xdr:row>
      <xdr:rowOff>6350</xdr:rowOff>
    </xdr:to>
    <xdr:cxnSp macro="">
      <xdr:nvCxnSpPr>
        <xdr:cNvPr id="11" name="연결선: 꺾임 10">
          <a:extLst>
            <a:ext uri="{FF2B5EF4-FFF2-40B4-BE49-F238E27FC236}">
              <a16:creationId xmlns:a16="http://schemas.microsoft.com/office/drawing/2014/main" id="{046462C4-C0AE-A069-A92D-49D3E7B481EE}"/>
            </a:ext>
          </a:extLst>
        </xdr:cNvPr>
        <xdr:cNvCxnSpPr>
          <a:stCxn id="8" idx="2"/>
          <a:endCxn id="9" idx="2"/>
        </xdr:cNvCxnSpPr>
      </xdr:nvCxnSpPr>
      <xdr:spPr>
        <a:xfrm rot="16200000" flipH="1">
          <a:off x="3048000" y="23812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699B1778-8698-491F-836B-91EC37C119C7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14A8A2E6-7A65-48A4-B6DA-592EBEAA567C}"/>
            </a:ext>
          </a:extLst>
        </xdr:cNvPr>
        <xdr:cNvSpPr/>
      </xdr:nvSpPr>
      <xdr:spPr>
        <a:xfrm>
          <a:off x="3657600" y="31337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7</xdr:row>
      <xdr:rowOff>441325</xdr:rowOff>
    </xdr:from>
    <xdr:to>
      <xdr:col>6</xdr:col>
      <xdr:colOff>311150</xdr:colOff>
      <xdr:row>8</xdr:row>
      <xdr:rowOff>6350</xdr:rowOff>
    </xdr:to>
    <xdr:cxnSp macro="">
      <xdr:nvCxnSpPr>
        <xdr:cNvPr id="14" name="연결선: 꺾임 13">
          <a:extLst>
            <a:ext uri="{FF2B5EF4-FFF2-40B4-BE49-F238E27FC236}">
              <a16:creationId xmlns:a16="http://schemas.microsoft.com/office/drawing/2014/main" id="{F60F6B3F-637F-4AFC-B15D-54BF74738FEF}"/>
            </a:ext>
          </a:extLst>
        </xdr:cNvPr>
        <xdr:cNvCxnSpPr>
          <a:stCxn id="12" idx="2"/>
          <a:endCxn id="13" idx="2"/>
        </xdr:cNvCxnSpPr>
      </xdr:nvCxnSpPr>
      <xdr:spPr>
        <a:xfrm rot="16200000" flipH="1">
          <a:off x="3352800" y="2971800"/>
          <a:ext cx="12700" cy="12192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E12EE37B-480B-4837-A52F-B06123764DA9}"/>
            </a:ext>
          </a:extLst>
        </xdr:cNvPr>
        <xdr:cNvSpPr/>
      </xdr:nvSpPr>
      <xdr:spPr>
        <a:xfrm>
          <a:off x="24384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2E91404C-71B7-46AC-B373-7EE4660DD353}"/>
            </a:ext>
          </a:extLst>
        </xdr:cNvPr>
        <xdr:cNvSpPr/>
      </xdr:nvSpPr>
      <xdr:spPr>
        <a:xfrm>
          <a:off x="42672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9</xdr:row>
      <xdr:rowOff>441325</xdr:rowOff>
    </xdr:from>
    <xdr:to>
      <xdr:col>7</xdr:col>
      <xdr:colOff>311150</xdr:colOff>
      <xdr:row>10</xdr:row>
      <xdr:rowOff>6350</xdr:rowOff>
    </xdr:to>
    <xdr:cxnSp macro="">
      <xdr:nvCxnSpPr>
        <xdr:cNvPr id="18" name="연결선: 꺾임 17">
          <a:extLst>
            <a:ext uri="{FF2B5EF4-FFF2-40B4-BE49-F238E27FC236}">
              <a16:creationId xmlns:a16="http://schemas.microsoft.com/office/drawing/2014/main" id="{AD0CF6D8-3E4A-447B-B29B-3D44B684446E}"/>
            </a:ext>
          </a:extLst>
        </xdr:cNvPr>
        <xdr:cNvCxnSpPr>
          <a:stCxn id="16" idx="2"/>
          <a:endCxn id="17" idx="2"/>
        </xdr:cNvCxnSpPr>
      </xdr:nvCxnSpPr>
      <xdr:spPr>
        <a:xfrm rot="16200000" flipH="1">
          <a:off x="3657600" y="3562350"/>
          <a:ext cx="12700" cy="18288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C2277FA8-C6E7-4C4D-90D7-CF1C96C1D39E}"/>
            </a:ext>
          </a:extLst>
        </xdr:cNvPr>
        <xdr:cNvSpPr/>
      </xdr:nvSpPr>
      <xdr:spPr>
        <a:xfrm>
          <a:off x="24384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8710342-C3DC-4A4A-8B77-D261E43B49B3}"/>
            </a:ext>
          </a:extLst>
        </xdr:cNvPr>
        <xdr:cNvSpPr/>
      </xdr:nvSpPr>
      <xdr:spPr>
        <a:xfrm>
          <a:off x="4876800" y="4924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11</xdr:row>
      <xdr:rowOff>441325</xdr:rowOff>
    </xdr:from>
    <xdr:to>
      <xdr:col>8</xdr:col>
      <xdr:colOff>311150</xdr:colOff>
      <xdr:row>12</xdr:row>
      <xdr:rowOff>6350</xdr:rowOff>
    </xdr:to>
    <xdr:cxnSp macro="">
      <xdr:nvCxnSpPr>
        <xdr:cNvPr id="22" name="연결선: 꺾임 21">
          <a:extLst>
            <a:ext uri="{FF2B5EF4-FFF2-40B4-BE49-F238E27FC236}">
              <a16:creationId xmlns:a16="http://schemas.microsoft.com/office/drawing/2014/main" id="{7FF7FB14-8748-4DFA-932F-103FD64E0537}"/>
            </a:ext>
          </a:extLst>
        </xdr:cNvPr>
        <xdr:cNvCxnSpPr>
          <a:stCxn id="20" idx="2"/>
          <a:endCxn id="21" idx="2"/>
        </xdr:cNvCxnSpPr>
      </xdr:nvCxnSpPr>
      <xdr:spPr>
        <a:xfrm rot="16200000" flipH="1">
          <a:off x="3962400" y="4152900"/>
          <a:ext cx="12700" cy="24384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16</xdr:row>
      <xdr:rowOff>12700</xdr:rowOff>
    </xdr:from>
    <xdr:to>
      <xdr:col>6</xdr:col>
      <xdr:colOff>0</xdr:colOff>
      <xdr:row>17</xdr:row>
      <xdr:rowOff>12700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3F141912-1855-9C92-C12B-37BA30EED83A}"/>
            </a:ext>
          </a:extLst>
        </xdr:cNvPr>
        <xdr:cNvSpPr/>
      </xdr:nvSpPr>
      <xdr:spPr>
        <a:xfrm>
          <a:off x="30480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16</xdr:row>
      <xdr:rowOff>12700</xdr:rowOff>
    </xdr:from>
    <xdr:to>
      <xdr:col>7</xdr:col>
      <xdr:colOff>0</xdr:colOff>
      <xdr:row>17</xdr:row>
      <xdr:rowOff>12700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7BBC1C6E-C9CE-F255-F034-FA59BCC71C8B}"/>
            </a:ext>
          </a:extLst>
        </xdr:cNvPr>
        <xdr:cNvSpPr/>
      </xdr:nvSpPr>
      <xdr:spPr>
        <a:xfrm>
          <a:off x="36576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17</xdr:row>
      <xdr:rowOff>6350</xdr:rowOff>
    </xdr:from>
    <xdr:to>
      <xdr:col>6</xdr:col>
      <xdr:colOff>311150</xdr:colOff>
      <xdr:row>17</xdr:row>
      <xdr:rowOff>19050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08F0B988-D309-D688-D840-7685413011D2}"/>
            </a:ext>
          </a:extLst>
        </xdr:cNvPr>
        <xdr:cNvCxnSpPr>
          <a:cxnSpLocks/>
          <a:stCxn id="27" idx="2"/>
          <a:endCxn id="28" idx="2"/>
        </xdr:cNvCxnSpPr>
      </xdr:nvCxnSpPr>
      <xdr:spPr>
        <a:xfrm rot="16200000" flipH="1">
          <a:off x="3657600" y="73183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12700</xdr:rowOff>
    </xdr:from>
    <xdr:to>
      <xdr:col>6</xdr:col>
      <xdr:colOff>0</xdr:colOff>
      <xdr:row>19</xdr:row>
      <xdr:rowOff>12700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030F178-7879-4B30-9BC4-BE86C020FC3B}"/>
            </a:ext>
          </a:extLst>
        </xdr:cNvPr>
        <xdr:cNvSpPr/>
      </xdr:nvSpPr>
      <xdr:spPr>
        <a:xfrm>
          <a:off x="30480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EFFC10BD-7B21-4E7E-99DD-E51AD42C84F1}"/>
            </a:ext>
          </a:extLst>
        </xdr:cNvPr>
        <xdr:cNvSpPr/>
      </xdr:nvSpPr>
      <xdr:spPr>
        <a:xfrm>
          <a:off x="4267200" y="80581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304800</xdr:colOff>
      <xdr:row>19</xdr:row>
      <xdr:rowOff>0</xdr:rowOff>
    </xdr:from>
    <xdr:to>
      <xdr:col>7</xdr:col>
      <xdr:colOff>304800</xdr:colOff>
      <xdr:row>19</xdr:row>
      <xdr:rowOff>12700</xdr:rowOff>
    </xdr:to>
    <xdr:cxnSp macro="">
      <xdr:nvCxnSpPr>
        <xdr:cNvPr id="37" name="연결선: 꺾임 36">
          <a:extLst>
            <a:ext uri="{FF2B5EF4-FFF2-40B4-BE49-F238E27FC236}">
              <a16:creationId xmlns:a16="http://schemas.microsoft.com/office/drawing/2014/main" id="{3AC1D1A1-0D31-C7AF-953C-6730507042DB}"/>
            </a:ext>
          </a:extLst>
        </xdr:cNvPr>
        <xdr:cNvCxnSpPr>
          <a:stCxn id="34" idx="2"/>
          <a:endCxn id="35" idx="2"/>
        </xdr:cNvCxnSpPr>
      </xdr:nvCxnSpPr>
      <xdr:spPr>
        <a:xfrm rot="5400000" flipH="1" flipV="1">
          <a:off x="3956050" y="7902575"/>
          <a:ext cx="12700" cy="1219200"/>
        </a:xfrm>
        <a:prstGeom prst="bentConnector3">
          <a:avLst>
            <a:gd name="adj1" fmla="val -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</xdr:row>
      <xdr:rowOff>12700</xdr:rowOff>
    </xdr:from>
    <xdr:to>
      <xdr:col>6</xdr:col>
      <xdr:colOff>0</xdr:colOff>
      <xdr:row>21</xdr:row>
      <xdr:rowOff>12700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23205CDF-CFA0-449F-B15D-362B88D9D403}"/>
            </a:ext>
          </a:extLst>
        </xdr:cNvPr>
        <xdr:cNvSpPr/>
      </xdr:nvSpPr>
      <xdr:spPr>
        <a:xfrm>
          <a:off x="3048000" y="80708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20</xdr:row>
      <xdr:rowOff>0</xdr:rowOff>
    </xdr:from>
    <xdr:to>
      <xdr:col>9</xdr:col>
      <xdr:colOff>0</xdr:colOff>
      <xdr:row>21</xdr:row>
      <xdr:rowOff>0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6FC2975E-D297-4573-BDC0-CC3EFD003CE2}"/>
            </a:ext>
          </a:extLst>
        </xdr:cNvPr>
        <xdr:cNvSpPr/>
      </xdr:nvSpPr>
      <xdr:spPr>
        <a:xfrm>
          <a:off x="4876800" y="8953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304800</xdr:colOff>
      <xdr:row>21</xdr:row>
      <xdr:rowOff>0</xdr:rowOff>
    </xdr:from>
    <xdr:to>
      <xdr:col>8</xdr:col>
      <xdr:colOff>304800</xdr:colOff>
      <xdr:row>21</xdr:row>
      <xdr:rowOff>12700</xdr:rowOff>
    </xdr:to>
    <xdr:cxnSp macro="">
      <xdr:nvCxnSpPr>
        <xdr:cNvPr id="41" name="연결선: 꺾임 40">
          <a:extLst>
            <a:ext uri="{FF2B5EF4-FFF2-40B4-BE49-F238E27FC236}">
              <a16:creationId xmlns:a16="http://schemas.microsoft.com/office/drawing/2014/main" id="{2FA75C56-9458-E28A-5D71-FF4BED810CC9}"/>
            </a:ext>
          </a:extLst>
        </xdr:cNvPr>
        <xdr:cNvCxnSpPr>
          <a:stCxn id="38" idx="2"/>
          <a:endCxn id="39" idx="2"/>
        </xdr:cNvCxnSpPr>
      </xdr:nvCxnSpPr>
      <xdr:spPr>
        <a:xfrm rot="5400000" flipH="1" flipV="1">
          <a:off x="4260850" y="8493125"/>
          <a:ext cx="12700" cy="1828800"/>
        </a:xfrm>
        <a:prstGeom prst="bentConnector3">
          <a:avLst>
            <a:gd name="adj1" fmla="val -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7F3EE8F1-BD4E-BD75-014F-EF717E7B1ACE}"/>
            </a:ext>
          </a:extLst>
        </xdr:cNvPr>
        <xdr:cNvSpPr/>
      </xdr:nvSpPr>
      <xdr:spPr>
        <a:xfrm>
          <a:off x="36576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0B517C31-0DC7-D581-D909-A0C48F3D3475}"/>
            </a:ext>
          </a:extLst>
        </xdr:cNvPr>
        <xdr:cNvSpPr/>
      </xdr:nvSpPr>
      <xdr:spPr>
        <a:xfrm>
          <a:off x="42672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311150</xdr:colOff>
      <xdr:row>25</xdr:row>
      <xdr:rowOff>441325</xdr:rowOff>
    </xdr:from>
    <xdr:to>
      <xdr:col>7</xdr:col>
      <xdr:colOff>311150</xdr:colOff>
      <xdr:row>26</xdr:row>
      <xdr:rowOff>6350</xdr:rowOff>
    </xdr:to>
    <xdr:cxnSp macro="">
      <xdr:nvCxnSpPr>
        <xdr:cNvPr id="48" name="연결선: 꺾임 47">
          <a:extLst>
            <a:ext uri="{FF2B5EF4-FFF2-40B4-BE49-F238E27FC236}">
              <a16:creationId xmlns:a16="http://schemas.microsoft.com/office/drawing/2014/main" id="{8BBB9032-73A7-A6A7-5270-3E6F83895AB2}"/>
            </a:ext>
          </a:extLst>
        </xdr:cNvPr>
        <xdr:cNvCxnSpPr>
          <a:stCxn id="45" idx="2"/>
          <a:endCxn id="46" idx="2"/>
        </xdr:cNvCxnSpPr>
      </xdr:nvCxnSpPr>
      <xdr:spPr>
        <a:xfrm rot="16200000" flipH="1">
          <a:off x="4267200" y="113347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9AA5FB1B-BFAD-4CB1-B1FD-CCB1207B63D5}"/>
            </a:ext>
          </a:extLst>
        </xdr:cNvPr>
        <xdr:cNvSpPr/>
      </xdr:nvSpPr>
      <xdr:spPr>
        <a:xfrm>
          <a:off x="36576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27</xdr:row>
      <xdr:rowOff>6350</xdr:rowOff>
    </xdr:from>
    <xdr:to>
      <xdr:col>9</xdr:col>
      <xdr:colOff>0</xdr:colOff>
      <xdr:row>28</xdr:row>
      <xdr:rowOff>6350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E96BF014-372B-41DE-A125-555494391FD0}"/>
            </a:ext>
          </a:extLst>
        </xdr:cNvPr>
        <xdr:cNvSpPr/>
      </xdr:nvSpPr>
      <xdr:spPr>
        <a:xfrm>
          <a:off x="4876800" y="120935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304800</xdr:colOff>
      <xdr:row>28</xdr:row>
      <xdr:rowOff>0</xdr:rowOff>
    </xdr:from>
    <xdr:to>
      <xdr:col>8</xdr:col>
      <xdr:colOff>304800</xdr:colOff>
      <xdr:row>28</xdr:row>
      <xdr:rowOff>6350</xdr:rowOff>
    </xdr:to>
    <xdr:cxnSp macro="">
      <xdr:nvCxnSpPr>
        <xdr:cNvPr id="51" name="연결선: 꺾임 50">
          <a:extLst>
            <a:ext uri="{FF2B5EF4-FFF2-40B4-BE49-F238E27FC236}">
              <a16:creationId xmlns:a16="http://schemas.microsoft.com/office/drawing/2014/main" id="{0164B66A-6540-4585-ADCC-69A603D3528E}"/>
            </a:ext>
          </a:extLst>
        </xdr:cNvPr>
        <xdr:cNvCxnSpPr>
          <a:stCxn id="49" idx="2"/>
          <a:endCxn id="50" idx="2"/>
        </xdr:cNvCxnSpPr>
      </xdr:nvCxnSpPr>
      <xdr:spPr>
        <a:xfrm rot="16200000" flipH="1">
          <a:off x="4568825" y="11928475"/>
          <a:ext cx="6350" cy="1219200"/>
        </a:xfrm>
        <a:prstGeom prst="bentConnector3">
          <a:avLst>
            <a:gd name="adj1" fmla="val 37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32</xdr:row>
      <xdr:rowOff>0</xdr:rowOff>
    </xdr:from>
    <xdr:to>
      <xdr:col>8</xdr:col>
      <xdr:colOff>19050</xdr:colOff>
      <xdr:row>33</xdr:row>
      <xdr:rowOff>0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1A530741-89B9-A619-5569-FB38E3239448}"/>
            </a:ext>
          </a:extLst>
        </xdr:cNvPr>
        <xdr:cNvSpPr/>
      </xdr:nvSpPr>
      <xdr:spPr>
        <a:xfrm>
          <a:off x="428625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19050</xdr:colOff>
      <xdr:row>32</xdr:row>
      <xdr:rowOff>0</xdr:rowOff>
    </xdr:from>
    <xdr:to>
      <xdr:col>9</xdr:col>
      <xdr:colOff>19050</xdr:colOff>
      <xdr:row>33</xdr:row>
      <xdr:rowOff>0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986C6EDF-AC51-9E50-A5F0-518A9E670D4E}"/>
            </a:ext>
          </a:extLst>
        </xdr:cNvPr>
        <xdr:cNvSpPr/>
      </xdr:nvSpPr>
      <xdr:spPr>
        <a:xfrm>
          <a:off x="489585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330200</xdr:colOff>
      <xdr:row>32</xdr:row>
      <xdr:rowOff>441325</xdr:rowOff>
    </xdr:from>
    <xdr:to>
      <xdr:col>8</xdr:col>
      <xdr:colOff>330200</xdr:colOff>
      <xdr:row>33</xdr:row>
      <xdr:rowOff>6350</xdr:rowOff>
    </xdr:to>
    <xdr:cxnSp macro="">
      <xdr:nvCxnSpPr>
        <xdr:cNvPr id="58" name="연결선: 꺾임 57">
          <a:extLst>
            <a:ext uri="{FF2B5EF4-FFF2-40B4-BE49-F238E27FC236}">
              <a16:creationId xmlns:a16="http://schemas.microsoft.com/office/drawing/2014/main" id="{857149EC-DBDA-0CAA-E9D1-C2A5B626105E}"/>
            </a:ext>
          </a:extLst>
        </xdr:cNvPr>
        <xdr:cNvCxnSpPr>
          <a:stCxn id="56" idx="2"/>
          <a:endCxn id="57" idx="2"/>
        </xdr:cNvCxnSpPr>
      </xdr:nvCxnSpPr>
      <xdr:spPr>
        <a:xfrm rot="16200000" flipH="1">
          <a:off x="4895850" y="144684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2</xdr:row>
      <xdr:rowOff>47625</xdr:rowOff>
    </xdr:from>
    <xdr:to>
      <xdr:col>19</xdr:col>
      <xdr:colOff>476250</xdr:colOff>
      <xdr:row>2</xdr:row>
      <xdr:rowOff>390525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336C751B-8AF6-43CC-81A3-07B8087782BF}"/>
            </a:ext>
          </a:extLst>
        </xdr:cNvPr>
        <xdr:cNvSpPr/>
      </xdr:nvSpPr>
      <xdr:spPr>
        <a:xfrm>
          <a:off x="10810875" y="90487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133350</xdr:colOff>
      <xdr:row>3</xdr:row>
      <xdr:rowOff>28575</xdr:rowOff>
    </xdr:from>
    <xdr:to>
      <xdr:col>19</xdr:col>
      <xdr:colOff>476250</xdr:colOff>
      <xdr:row>3</xdr:row>
      <xdr:rowOff>371475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2E3CFEE0-748F-4BA9-B7BC-1A65A7F3BE58}"/>
            </a:ext>
          </a:extLst>
        </xdr:cNvPr>
        <xdr:cNvSpPr/>
      </xdr:nvSpPr>
      <xdr:spPr>
        <a:xfrm>
          <a:off x="10810875" y="13144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361950</xdr:colOff>
      <xdr:row>6</xdr:row>
      <xdr:rowOff>266700</xdr:rowOff>
    </xdr:from>
    <xdr:to>
      <xdr:col>7</xdr:col>
      <xdr:colOff>142875</xdr:colOff>
      <xdr:row>7</xdr:row>
      <xdr:rowOff>180975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2AF10235-9107-4109-B53D-0ABF58FFD7FF}"/>
            </a:ext>
          </a:extLst>
        </xdr:cNvPr>
        <xdr:cNvSpPr/>
      </xdr:nvSpPr>
      <xdr:spPr>
        <a:xfrm>
          <a:off x="3733800" y="28384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371475</xdr:colOff>
      <xdr:row>6</xdr:row>
      <xdr:rowOff>266700</xdr:rowOff>
    </xdr:from>
    <xdr:to>
      <xdr:col>8</xdr:col>
      <xdr:colOff>152400</xdr:colOff>
      <xdr:row>7</xdr:row>
      <xdr:rowOff>180975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C4A35F7C-61F7-2E3C-F45F-7F4AFAC9DF37}"/>
            </a:ext>
          </a:extLst>
        </xdr:cNvPr>
        <xdr:cNvSpPr/>
      </xdr:nvSpPr>
      <xdr:spPr>
        <a:xfrm>
          <a:off x="4305300" y="28384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400050</xdr:colOff>
      <xdr:row>6</xdr:row>
      <xdr:rowOff>266700</xdr:rowOff>
    </xdr:from>
    <xdr:to>
      <xdr:col>9</xdr:col>
      <xdr:colOff>180975</xdr:colOff>
      <xdr:row>7</xdr:row>
      <xdr:rowOff>180975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2B5CBF1E-2C58-9BEA-BCA4-7DEB0198838A}"/>
            </a:ext>
          </a:extLst>
        </xdr:cNvPr>
        <xdr:cNvSpPr/>
      </xdr:nvSpPr>
      <xdr:spPr>
        <a:xfrm>
          <a:off x="4895850" y="28384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371475</xdr:colOff>
      <xdr:row>6</xdr:row>
      <xdr:rowOff>266700</xdr:rowOff>
    </xdr:from>
    <xdr:to>
      <xdr:col>10</xdr:col>
      <xdr:colOff>152400</xdr:colOff>
      <xdr:row>7</xdr:row>
      <xdr:rowOff>180975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6B82DECA-F0BE-A919-071E-9DD251640EA5}"/>
            </a:ext>
          </a:extLst>
        </xdr:cNvPr>
        <xdr:cNvSpPr/>
      </xdr:nvSpPr>
      <xdr:spPr>
        <a:xfrm>
          <a:off x="5429250" y="28384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390525</xdr:colOff>
      <xdr:row>6</xdr:row>
      <xdr:rowOff>266700</xdr:rowOff>
    </xdr:from>
    <xdr:to>
      <xdr:col>11</xdr:col>
      <xdr:colOff>171450</xdr:colOff>
      <xdr:row>7</xdr:row>
      <xdr:rowOff>180975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8B4AF9D5-694F-AC97-6C61-0E8ECE0F2B91}"/>
            </a:ext>
          </a:extLst>
        </xdr:cNvPr>
        <xdr:cNvSpPr/>
      </xdr:nvSpPr>
      <xdr:spPr>
        <a:xfrm>
          <a:off x="6010275" y="28384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361950</xdr:colOff>
      <xdr:row>7</xdr:row>
      <xdr:rowOff>257175</xdr:rowOff>
    </xdr:from>
    <xdr:to>
      <xdr:col>7</xdr:col>
      <xdr:colOff>142875</xdr:colOff>
      <xdr:row>8</xdr:row>
      <xdr:rowOff>171450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405856C0-5595-4D6A-6E0B-345D8CA94391}"/>
            </a:ext>
          </a:extLst>
        </xdr:cNvPr>
        <xdr:cNvSpPr/>
      </xdr:nvSpPr>
      <xdr:spPr>
        <a:xfrm>
          <a:off x="3733800" y="32575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371475</xdr:colOff>
      <xdr:row>7</xdr:row>
      <xdr:rowOff>257175</xdr:rowOff>
    </xdr:from>
    <xdr:to>
      <xdr:col>8</xdr:col>
      <xdr:colOff>152400</xdr:colOff>
      <xdr:row>8</xdr:row>
      <xdr:rowOff>171450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73F6EF18-8EFD-84EC-4852-51BE078113BB}"/>
            </a:ext>
          </a:extLst>
        </xdr:cNvPr>
        <xdr:cNvSpPr/>
      </xdr:nvSpPr>
      <xdr:spPr>
        <a:xfrm>
          <a:off x="4305300" y="32575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400050</xdr:colOff>
      <xdr:row>7</xdr:row>
      <xdr:rowOff>257175</xdr:rowOff>
    </xdr:from>
    <xdr:to>
      <xdr:col>9</xdr:col>
      <xdr:colOff>180975</xdr:colOff>
      <xdr:row>8</xdr:row>
      <xdr:rowOff>171450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4CE3A6FA-BE44-1466-87E7-439217E5B0DA}"/>
            </a:ext>
          </a:extLst>
        </xdr:cNvPr>
        <xdr:cNvSpPr/>
      </xdr:nvSpPr>
      <xdr:spPr>
        <a:xfrm>
          <a:off x="4895850" y="32575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371475</xdr:colOff>
      <xdr:row>7</xdr:row>
      <xdr:rowOff>257175</xdr:rowOff>
    </xdr:from>
    <xdr:to>
      <xdr:col>10</xdr:col>
      <xdr:colOff>152400</xdr:colOff>
      <xdr:row>8</xdr:row>
      <xdr:rowOff>171450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B54ED24-443C-DF97-EF93-63689C9EE92F}"/>
            </a:ext>
          </a:extLst>
        </xdr:cNvPr>
        <xdr:cNvSpPr/>
      </xdr:nvSpPr>
      <xdr:spPr>
        <a:xfrm>
          <a:off x="5429250" y="32575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390525</xdr:colOff>
      <xdr:row>7</xdr:row>
      <xdr:rowOff>257175</xdr:rowOff>
    </xdr:from>
    <xdr:to>
      <xdr:col>11</xdr:col>
      <xdr:colOff>171450</xdr:colOff>
      <xdr:row>8</xdr:row>
      <xdr:rowOff>171450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29AE2573-F1FE-26DD-BBAD-D6969B5EAA78}"/>
            </a:ext>
          </a:extLst>
        </xdr:cNvPr>
        <xdr:cNvSpPr/>
      </xdr:nvSpPr>
      <xdr:spPr>
        <a:xfrm>
          <a:off x="6010275" y="32575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361950</xdr:colOff>
      <xdr:row>8</xdr:row>
      <xdr:rowOff>266700</xdr:rowOff>
    </xdr:from>
    <xdr:to>
      <xdr:col>7</xdr:col>
      <xdr:colOff>142875</xdr:colOff>
      <xdr:row>9</xdr:row>
      <xdr:rowOff>180975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1488453E-1FF3-8E0C-9CA5-C31308A52530}"/>
            </a:ext>
          </a:extLst>
        </xdr:cNvPr>
        <xdr:cNvSpPr/>
      </xdr:nvSpPr>
      <xdr:spPr>
        <a:xfrm>
          <a:off x="3733800" y="36957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371475</xdr:colOff>
      <xdr:row>8</xdr:row>
      <xdr:rowOff>266700</xdr:rowOff>
    </xdr:from>
    <xdr:to>
      <xdr:col>8</xdr:col>
      <xdr:colOff>152400</xdr:colOff>
      <xdr:row>9</xdr:row>
      <xdr:rowOff>180975</xdr:rowOff>
    </xdr:to>
    <xdr:sp macro="" textlink="">
      <xdr:nvSpPr>
        <xdr:cNvPr id="36" name="타원 35">
          <a:extLst>
            <a:ext uri="{FF2B5EF4-FFF2-40B4-BE49-F238E27FC236}">
              <a16:creationId xmlns:a16="http://schemas.microsoft.com/office/drawing/2014/main" id="{6B9D835B-02DB-CECA-C2AB-80146F82AB80}"/>
            </a:ext>
          </a:extLst>
        </xdr:cNvPr>
        <xdr:cNvSpPr/>
      </xdr:nvSpPr>
      <xdr:spPr>
        <a:xfrm>
          <a:off x="4305300" y="36957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400050</xdr:colOff>
      <xdr:row>8</xdr:row>
      <xdr:rowOff>266700</xdr:rowOff>
    </xdr:from>
    <xdr:to>
      <xdr:col>9</xdr:col>
      <xdr:colOff>180975</xdr:colOff>
      <xdr:row>9</xdr:row>
      <xdr:rowOff>180975</xdr:rowOff>
    </xdr:to>
    <xdr:sp macro="" textlink="">
      <xdr:nvSpPr>
        <xdr:cNvPr id="37" name="타원 36">
          <a:extLst>
            <a:ext uri="{FF2B5EF4-FFF2-40B4-BE49-F238E27FC236}">
              <a16:creationId xmlns:a16="http://schemas.microsoft.com/office/drawing/2014/main" id="{FE6AF233-F935-6FF1-58D3-9D411D867121}"/>
            </a:ext>
          </a:extLst>
        </xdr:cNvPr>
        <xdr:cNvSpPr/>
      </xdr:nvSpPr>
      <xdr:spPr>
        <a:xfrm>
          <a:off x="4895850" y="36957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371475</xdr:colOff>
      <xdr:row>8</xdr:row>
      <xdr:rowOff>266700</xdr:rowOff>
    </xdr:from>
    <xdr:to>
      <xdr:col>10</xdr:col>
      <xdr:colOff>152400</xdr:colOff>
      <xdr:row>9</xdr:row>
      <xdr:rowOff>180975</xdr:rowOff>
    </xdr:to>
    <xdr:sp macro="" textlink="">
      <xdr:nvSpPr>
        <xdr:cNvPr id="38" name="타원 37">
          <a:extLst>
            <a:ext uri="{FF2B5EF4-FFF2-40B4-BE49-F238E27FC236}">
              <a16:creationId xmlns:a16="http://schemas.microsoft.com/office/drawing/2014/main" id="{3D7201D4-C7B6-EA77-02F1-8D916CDB583A}"/>
            </a:ext>
          </a:extLst>
        </xdr:cNvPr>
        <xdr:cNvSpPr/>
      </xdr:nvSpPr>
      <xdr:spPr>
        <a:xfrm>
          <a:off x="5429250" y="36957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390525</xdr:colOff>
      <xdr:row>8</xdr:row>
      <xdr:rowOff>266700</xdr:rowOff>
    </xdr:from>
    <xdr:to>
      <xdr:col>11</xdr:col>
      <xdr:colOff>171450</xdr:colOff>
      <xdr:row>9</xdr:row>
      <xdr:rowOff>180975</xdr:rowOff>
    </xdr:to>
    <xdr:sp macro="" textlink="">
      <xdr:nvSpPr>
        <xdr:cNvPr id="39" name="타원 38">
          <a:extLst>
            <a:ext uri="{FF2B5EF4-FFF2-40B4-BE49-F238E27FC236}">
              <a16:creationId xmlns:a16="http://schemas.microsoft.com/office/drawing/2014/main" id="{2C1A6B39-DDBF-8E9F-AC20-496AE0492B76}"/>
            </a:ext>
          </a:extLst>
        </xdr:cNvPr>
        <xdr:cNvSpPr/>
      </xdr:nvSpPr>
      <xdr:spPr>
        <a:xfrm>
          <a:off x="6010275" y="36957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3</xdr:row>
      <xdr:rowOff>276225</xdr:rowOff>
    </xdr:from>
    <xdr:to>
      <xdr:col>5</xdr:col>
      <xdr:colOff>190500</xdr:colOff>
      <xdr:row>4</xdr:row>
      <xdr:rowOff>190500</xdr:rowOff>
    </xdr:to>
    <xdr:sp macro="" textlink="">
      <xdr:nvSpPr>
        <xdr:cNvPr id="40" name="타원 39">
          <a:extLst>
            <a:ext uri="{FF2B5EF4-FFF2-40B4-BE49-F238E27FC236}">
              <a16:creationId xmlns:a16="http://schemas.microsoft.com/office/drawing/2014/main" id="{F0B9B172-46D5-02C7-FCB3-A4040521C614}"/>
            </a:ext>
          </a:extLst>
        </xdr:cNvPr>
        <xdr:cNvSpPr/>
      </xdr:nvSpPr>
      <xdr:spPr>
        <a:xfrm>
          <a:off x="2657475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371475</xdr:colOff>
      <xdr:row>3</xdr:row>
      <xdr:rowOff>276225</xdr:rowOff>
    </xdr:from>
    <xdr:to>
      <xdr:col>6</xdr:col>
      <xdr:colOff>152400</xdr:colOff>
      <xdr:row>4</xdr:row>
      <xdr:rowOff>190500</xdr:rowOff>
    </xdr:to>
    <xdr:sp macro="" textlink="">
      <xdr:nvSpPr>
        <xdr:cNvPr id="41" name="타원 40">
          <a:extLst>
            <a:ext uri="{FF2B5EF4-FFF2-40B4-BE49-F238E27FC236}">
              <a16:creationId xmlns:a16="http://schemas.microsoft.com/office/drawing/2014/main" id="{573FAC5E-FE78-BFA1-7D64-A854A5454F1A}"/>
            </a:ext>
          </a:extLst>
        </xdr:cNvPr>
        <xdr:cNvSpPr/>
      </xdr:nvSpPr>
      <xdr:spPr>
        <a:xfrm>
          <a:off x="3181350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361950</xdr:colOff>
      <xdr:row>3</xdr:row>
      <xdr:rowOff>276225</xdr:rowOff>
    </xdr:from>
    <xdr:to>
      <xdr:col>7</xdr:col>
      <xdr:colOff>142875</xdr:colOff>
      <xdr:row>4</xdr:row>
      <xdr:rowOff>190500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3A7B5E71-3B73-8F43-1C3D-D26A4B8E542F}"/>
            </a:ext>
          </a:extLst>
        </xdr:cNvPr>
        <xdr:cNvSpPr/>
      </xdr:nvSpPr>
      <xdr:spPr>
        <a:xfrm>
          <a:off x="3733800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371475</xdr:colOff>
      <xdr:row>3</xdr:row>
      <xdr:rowOff>276225</xdr:rowOff>
    </xdr:from>
    <xdr:to>
      <xdr:col>8</xdr:col>
      <xdr:colOff>152400</xdr:colOff>
      <xdr:row>4</xdr:row>
      <xdr:rowOff>190500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AAD0999F-A3BB-89BD-2068-1C600FC86271}"/>
            </a:ext>
          </a:extLst>
        </xdr:cNvPr>
        <xdr:cNvSpPr/>
      </xdr:nvSpPr>
      <xdr:spPr>
        <a:xfrm>
          <a:off x="4305300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342900</xdr:colOff>
      <xdr:row>3</xdr:row>
      <xdr:rowOff>276225</xdr:rowOff>
    </xdr:from>
    <xdr:to>
      <xdr:col>9</xdr:col>
      <xdr:colOff>123825</xdr:colOff>
      <xdr:row>4</xdr:row>
      <xdr:rowOff>190500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855EB97B-424D-5DD5-5E4E-26B443BD4A0B}"/>
            </a:ext>
          </a:extLst>
        </xdr:cNvPr>
        <xdr:cNvSpPr/>
      </xdr:nvSpPr>
      <xdr:spPr>
        <a:xfrm>
          <a:off x="4838700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371475</xdr:colOff>
      <xdr:row>3</xdr:row>
      <xdr:rowOff>276225</xdr:rowOff>
    </xdr:from>
    <xdr:to>
      <xdr:col>10</xdr:col>
      <xdr:colOff>152400</xdr:colOff>
      <xdr:row>4</xdr:row>
      <xdr:rowOff>190500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D6E08535-F019-856E-29B2-A6EAEFA42F75}"/>
            </a:ext>
          </a:extLst>
        </xdr:cNvPr>
        <xdr:cNvSpPr/>
      </xdr:nvSpPr>
      <xdr:spPr>
        <a:xfrm>
          <a:off x="5429250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371475</xdr:colOff>
      <xdr:row>3</xdr:row>
      <xdr:rowOff>276225</xdr:rowOff>
    </xdr:from>
    <xdr:to>
      <xdr:col>11</xdr:col>
      <xdr:colOff>152400</xdr:colOff>
      <xdr:row>4</xdr:row>
      <xdr:rowOff>190500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2D7A9939-3168-C78C-7CFD-F16B9ECAF737}"/>
            </a:ext>
          </a:extLst>
        </xdr:cNvPr>
        <xdr:cNvSpPr/>
      </xdr:nvSpPr>
      <xdr:spPr>
        <a:xfrm>
          <a:off x="5991225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371475</xdr:colOff>
      <xdr:row>3</xdr:row>
      <xdr:rowOff>276225</xdr:rowOff>
    </xdr:from>
    <xdr:to>
      <xdr:col>12</xdr:col>
      <xdr:colOff>152400</xdr:colOff>
      <xdr:row>4</xdr:row>
      <xdr:rowOff>190500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BD6B0472-803B-26BC-0BEF-ADF2ED94E8FD}"/>
            </a:ext>
          </a:extLst>
        </xdr:cNvPr>
        <xdr:cNvSpPr/>
      </xdr:nvSpPr>
      <xdr:spPr>
        <a:xfrm>
          <a:off x="6553200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3</xdr:row>
      <xdr:rowOff>276225</xdr:rowOff>
    </xdr:from>
    <xdr:to>
      <xdr:col>13</xdr:col>
      <xdr:colOff>161925</xdr:colOff>
      <xdr:row>4</xdr:row>
      <xdr:rowOff>190500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A1ABE9F-05D3-32C2-6E49-7D28FECB4891}"/>
            </a:ext>
          </a:extLst>
        </xdr:cNvPr>
        <xdr:cNvSpPr/>
      </xdr:nvSpPr>
      <xdr:spPr>
        <a:xfrm>
          <a:off x="7124700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11</xdr:row>
      <xdr:rowOff>266700</xdr:rowOff>
    </xdr:from>
    <xdr:to>
      <xdr:col>5</xdr:col>
      <xdr:colOff>190500</xdr:colOff>
      <xdr:row>12</xdr:row>
      <xdr:rowOff>180975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97F7EE2E-6885-19AB-5656-A6A0356A9B38}"/>
            </a:ext>
          </a:extLst>
        </xdr:cNvPr>
        <xdr:cNvSpPr/>
      </xdr:nvSpPr>
      <xdr:spPr>
        <a:xfrm>
          <a:off x="2657475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371475</xdr:colOff>
      <xdr:row>11</xdr:row>
      <xdr:rowOff>266700</xdr:rowOff>
    </xdr:from>
    <xdr:to>
      <xdr:col>6</xdr:col>
      <xdr:colOff>152400</xdr:colOff>
      <xdr:row>12</xdr:row>
      <xdr:rowOff>180975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A8BF34-0FE0-4089-4459-4F000B49E402}"/>
            </a:ext>
          </a:extLst>
        </xdr:cNvPr>
        <xdr:cNvSpPr/>
      </xdr:nvSpPr>
      <xdr:spPr>
        <a:xfrm>
          <a:off x="318135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361950</xdr:colOff>
      <xdr:row>11</xdr:row>
      <xdr:rowOff>266700</xdr:rowOff>
    </xdr:from>
    <xdr:to>
      <xdr:col>7</xdr:col>
      <xdr:colOff>142875</xdr:colOff>
      <xdr:row>12</xdr:row>
      <xdr:rowOff>180975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B719FA06-E7F9-CDD3-187D-1AB1C642C532}"/>
            </a:ext>
          </a:extLst>
        </xdr:cNvPr>
        <xdr:cNvSpPr/>
      </xdr:nvSpPr>
      <xdr:spPr>
        <a:xfrm>
          <a:off x="37338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371475</xdr:colOff>
      <xdr:row>11</xdr:row>
      <xdr:rowOff>266700</xdr:rowOff>
    </xdr:from>
    <xdr:to>
      <xdr:col>8</xdr:col>
      <xdr:colOff>152400</xdr:colOff>
      <xdr:row>12</xdr:row>
      <xdr:rowOff>180975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45899892-E836-69AE-237B-69D8F8F95678}"/>
            </a:ext>
          </a:extLst>
        </xdr:cNvPr>
        <xdr:cNvSpPr/>
      </xdr:nvSpPr>
      <xdr:spPr>
        <a:xfrm>
          <a:off x="43053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342900</xdr:colOff>
      <xdr:row>11</xdr:row>
      <xdr:rowOff>266700</xdr:rowOff>
    </xdr:from>
    <xdr:to>
      <xdr:col>9</xdr:col>
      <xdr:colOff>123825</xdr:colOff>
      <xdr:row>12</xdr:row>
      <xdr:rowOff>180975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6627D1C3-F784-9244-C9A7-32E988F29F4C}"/>
            </a:ext>
          </a:extLst>
        </xdr:cNvPr>
        <xdr:cNvSpPr/>
      </xdr:nvSpPr>
      <xdr:spPr>
        <a:xfrm>
          <a:off x="48387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371475</xdr:colOff>
      <xdr:row>11</xdr:row>
      <xdr:rowOff>266700</xdr:rowOff>
    </xdr:from>
    <xdr:to>
      <xdr:col>10</xdr:col>
      <xdr:colOff>152400</xdr:colOff>
      <xdr:row>12</xdr:row>
      <xdr:rowOff>180975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279F21B4-8C5D-1392-4C8F-D4FE2F0B59EF}"/>
            </a:ext>
          </a:extLst>
        </xdr:cNvPr>
        <xdr:cNvSpPr/>
      </xdr:nvSpPr>
      <xdr:spPr>
        <a:xfrm>
          <a:off x="542925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371475</xdr:colOff>
      <xdr:row>11</xdr:row>
      <xdr:rowOff>266700</xdr:rowOff>
    </xdr:from>
    <xdr:to>
      <xdr:col>11</xdr:col>
      <xdr:colOff>152400</xdr:colOff>
      <xdr:row>12</xdr:row>
      <xdr:rowOff>180975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F93F2E26-A0C6-D8AB-86ED-195D0DA5A1AA}"/>
            </a:ext>
          </a:extLst>
        </xdr:cNvPr>
        <xdr:cNvSpPr/>
      </xdr:nvSpPr>
      <xdr:spPr>
        <a:xfrm>
          <a:off x="5991225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371475</xdr:colOff>
      <xdr:row>11</xdr:row>
      <xdr:rowOff>266700</xdr:rowOff>
    </xdr:from>
    <xdr:to>
      <xdr:col>12</xdr:col>
      <xdr:colOff>152400</xdr:colOff>
      <xdr:row>12</xdr:row>
      <xdr:rowOff>180975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3985ECA4-A810-B241-8683-9C102EDF6294}"/>
            </a:ext>
          </a:extLst>
        </xdr:cNvPr>
        <xdr:cNvSpPr/>
      </xdr:nvSpPr>
      <xdr:spPr>
        <a:xfrm>
          <a:off x="65532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11</xdr:row>
      <xdr:rowOff>266700</xdr:rowOff>
    </xdr:from>
    <xdr:to>
      <xdr:col>13</xdr:col>
      <xdr:colOff>161925</xdr:colOff>
      <xdr:row>12</xdr:row>
      <xdr:rowOff>180975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5C49F239-4F2C-0BEC-473F-AC987A31C774}"/>
            </a:ext>
          </a:extLst>
        </xdr:cNvPr>
        <xdr:cNvSpPr/>
      </xdr:nvSpPr>
      <xdr:spPr>
        <a:xfrm>
          <a:off x="71247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10</xdr:row>
      <xdr:rowOff>266700</xdr:rowOff>
    </xdr:from>
    <xdr:to>
      <xdr:col>5</xdr:col>
      <xdr:colOff>190500</xdr:colOff>
      <xdr:row>11</xdr:row>
      <xdr:rowOff>180975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8D8355EB-1762-35B0-DB43-F7219088F268}"/>
            </a:ext>
          </a:extLst>
        </xdr:cNvPr>
        <xdr:cNvSpPr/>
      </xdr:nvSpPr>
      <xdr:spPr>
        <a:xfrm>
          <a:off x="2657475" y="45529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9</xdr:row>
      <xdr:rowOff>247650</xdr:rowOff>
    </xdr:from>
    <xdr:to>
      <xdr:col>5</xdr:col>
      <xdr:colOff>190500</xdr:colOff>
      <xdr:row>10</xdr:row>
      <xdr:rowOff>161925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2CD6F454-A06D-B91A-8E39-2E6E9D367169}"/>
            </a:ext>
          </a:extLst>
        </xdr:cNvPr>
        <xdr:cNvSpPr/>
      </xdr:nvSpPr>
      <xdr:spPr>
        <a:xfrm>
          <a:off x="2657475" y="41052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8</xdr:row>
      <xdr:rowOff>247650</xdr:rowOff>
    </xdr:from>
    <xdr:to>
      <xdr:col>5</xdr:col>
      <xdr:colOff>190500</xdr:colOff>
      <xdr:row>9</xdr:row>
      <xdr:rowOff>161925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54CB58D9-496A-BBAB-C083-246801085C9C}"/>
            </a:ext>
          </a:extLst>
        </xdr:cNvPr>
        <xdr:cNvSpPr/>
      </xdr:nvSpPr>
      <xdr:spPr>
        <a:xfrm>
          <a:off x="2657475" y="36766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7</xdr:row>
      <xdr:rowOff>257175</xdr:rowOff>
    </xdr:from>
    <xdr:to>
      <xdr:col>5</xdr:col>
      <xdr:colOff>190500</xdr:colOff>
      <xdr:row>8</xdr:row>
      <xdr:rowOff>171450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C6FC998C-165C-02E5-FE88-3D9C8FCC94E1}"/>
            </a:ext>
          </a:extLst>
        </xdr:cNvPr>
        <xdr:cNvSpPr/>
      </xdr:nvSpPr>
      <xdr:spPr>
        <a:xfrm>
          <a:off x="2657475" y="32575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6</xdr:row>
      <xdr:rowOff>276225</xdr:rowOff>
    </xdr:from>
    <xdr:to>
      <xdr:col>5</xdr:col>
      <xdr:colOff>190500</xdr:colOff>
      <xdr:row>7</xdr:row>
      <xdr:rowOff>190500</xdr:rowOff>
    </xdr:to>
    <xdr:sp macro="" textlink="">
      <xdr:nvSpPr>
        <xdr:cNvPr id="62" name="타원 61">
          <a:extLst>
            <a:ext uri="{FF2B5EF4-FFF2-40B4-BE49-F238E27FC236}">
              <a16:creationId xmlns:a16="http://schemas.microsoft.com/office/drawing/2014/main" id="{13DF66FD-9DD7-D2B2-09D7-3C21014031A6}"/>
            </a:ext>
          </a:extLst>
        </xdr:cNvPr>
        <xdr:cNvSpPr/>
      </xdr:nvSpPr>
      <xdr:spPr>
        <a:xfrm>
          <a:off x="2657475" y="28479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5</xdr:row>
      <xdr:rowOff>285750</xdr:rowOff>
    </xdr:from>
    <xdr:to>
      <xdr:col>5</xdr:col>
      <xdr:colOff>190500</xdr:colOff>
      <xdr:row>6</xdr:row>
      <xdr:rowOff>200025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73BCBF58-F0B6-D087-FBA3-E0BEB21DC31F}"/>
            </a:ext>
          </a:extLst>
        </xdr:cNvPr>
        <xdr:cNvSpPr/>
      </xdr:nvSpPr>
      <xdr:spPr>
        <a:xfrm>
          <a:off x="2657475" y="24288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4</xdr:row>
      <xdr:rowOff>285750</xdr:rowOff>
    </xdr:from>
    <xdr:to>
      <xdr:col>5</xdr:col>
      <xdr:colOff>190500</xdr:colOff>
      <xdr:row>5</xdr:row>
      <xdr:rowOff>200025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5B4A4745-7B87-B816-BB31-47E82CFB48FA}"/>
            </a:ext>
          </a:extLst>
        </xdr:cNvPr>
        <xdr:cNvSpPr/>
      </xdr:nvSpPr>
      <xdr:spPr>
        <a:xfrm>
          <a:off x="2657475" y="20002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409575</xdr:colOff>
      <xdr:row>10</xdr:row>
      <xdr:rowOff>266700</xdr:rowOff>
    </xdr:from>
    <xdr:to>
      <xdr:col>13</xdr:col>
      <xdr:colOff>190500</xdr:colOff>
      <xdr:row>11</xdr:row>
      <xdr:rowOff>180975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97435DD3-D6BC-0684-1608-89D189255612}"/>
            </a:ext>
          </a:extLst>
        </xdr:cNvPr>
        <xdr:cNvSpPr/>
      </xdr:nvSpPr>
      <xdr:spPr>
        <a:xfrm>
          <a:off x="7153275" y="45529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409575</xdr:colOff>
      <xdr:row>9</xdr:row>
      <xdr:rowOff>247650</xdr:rowOff>
    </xdr:from>
    <xdr:to>
      <xdr:col>13</xdr:col>
      <xdr:colOff>190500</xdr:colOff>
      <xdr:row>10</xdr:row>
      <xdr:rowOff>161925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EE778391-33F4-2900-2C17-E4C16539FBAF}"/>
            </a:ext>
          </a:extLst>
        </xdr:cNvPr>
        <xdr:cNvSpPr/>
      </xdr:nvSpPr>
      <xdr:spPr>
        <a:xfrm>
          <a:off x="7153275" y="41052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409575</xdr:colOff>
      <xdr:row>8</xdr:row>
      <xdr:rowOff>247650</xdr:rowOff>
    </xdr:from>
    <xdr:to>
      <xdr:col>13</xdr:col>
      <xdr:colOff>190500</xdr:colOff>
      <xdr:row>9</xdr:row>
      <xdr:rowOff>161925</xdr:rowOff>
    </xdr:to>
    <xdr:sp macro="" textlink="">
      <xdr:nvSpPr>
        <xdr:cNvPr id="67" name="타원 66">
          <a:extLst>
            <a:ext uri="{FF2B5EF4-FFF2-40B4-BE49-F238E27FC236}">
              <a16:creationId xmlns:a16="http://schemas.microsoft.com/office/drawing/2014/main" id="{C6A2C133-A88D-BA81-473C-A424FD5C1776}"/>
            </a:ext>
          </a:extLst>
        </xdr:cNvPr>
        <xdr:cNvSpPr/>
      </xdr:nvSpPr>
      <xdr:spPr>
        <a:xfrm>
          <a:off x="7153275" y="36766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409575</xdr:colOff>
      <xdr:row>7</xdr:row>
      <xdr:rowOff>257175</xdr:rowOff>
    </xdr:from>
    <xdr:to>
      <xdr:col>13</xdr:col>
      <xdr:colOff>190500</xdr:colOff>
      <xdr:row>8</xdr:row>
      <xdr:rowOff>171450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F6F6B779-539C-29E1-AA2E-7C1FA23D8065}"/>
            </a:ext>
          </a:extLst>
        </xdr:cNvPr>
        <xdr:cNvSpPr/>
      </xdr:nvSpPr>
      <xdr:spPr>
        <a:xfrm>
          <a:off x="7153275" y="32575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409575</xdr:colOff>
      <xdr:row>6</xdr:row>
      <xdr:rowOff>276225</xdr:rowOff>
    </xdr:from>
    <xdr:to>
      <xdr:col>13</xdr:col>
      <xdr:colOff>190500</xdr:colOff>
      <xdr:row>7</xdr:row>
      <xdr:rowOff>190500</xdr:rowOff>
    </xdr:to>
    <xdr:sp macro="" textlink="">
      <xdr:nvSpPr>
        <xdr:cNvPr id="69" name="타원 68">
          <a:extLst>
            <a:ext uri="{FF2B5EF4-FFF2-40B4-BE49-F238E27FC236}">
              <a16:creationId xmlns:a16="http://schemas.microsoft.com/office/drawing/2014/main" id="{E954CC57-D9BD-C7C2-56FD-3D5401457F9A}"/>
            </a:ext>
          </a:extLst>
        </xdr:cNvPr>
        <xdr:cNvSpPr/>
      </xdr:nvSpPr>
      <xdr:spPr>
        <a:xfrm>
          <a:off x="7153275" y="28479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409575</xdr:colOff>
      <xdr:row>5</xdr:row>
      <xdr:rowOff>285750</xdr:rowOff>
    </xdr:from>
    <xdr:to>
      <xdr:col>13</xdr:col>
      <xdr:colOff>190500</xdr:colOff>
      <xdr:row>6</xdr:row>
      <xdr:rowOff>200025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C33B9126-E44F-A936-B12B-A79F633BA991}"/>
            </a:ext>
          </a:extLst>
        </xdr:cNvPr>
        <xdr:cNvSpPr/>
      </xdr:nvSpPr>
      <xdr:spPr>
        <a:xfrm>
          <a:off x="7153275" y="24288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409575</xdr:colOff>
      <xdr:row>4</xdr:row>
      <xdr:rowOff>285750</xdr:rowOff>
    </xdr:from>
    <xdr:to>
      <xdr:col>13</xdr:col>
      <xdr:colOff>190500</xdr:colOff>
      <xdr:row>5</xdr:row>
      <xdr:rowOff>200025</xdr:rowOff>
    </xdr:to>
    <xdr:sp macro="" textlink="">
      <xdr:nvSpPr>
        <xdr:cNvPr id="71" name="타원 70">
          <a:extLst>
            <a:ext uri="{FF2B5EF4-FFF2-40B4-BE49-F238E27FC236}">
              <a16:creationId xmlns:a16="http://schemas.microsoft.com/office/drawing/2014/main" id="{9E2AE578-DE21-9282-1E73-3FED49724074}"/>
            </a:ext>
          </a:extLst>
        </xdr:cNvPr>
        <xdr:cNvSpPr/>
      </xdr:nvSpPr>
      <xdr:spPr>
        <a:xfrm>
          <a:off x="7153275" y="20002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3B8A44DE-F909-6B67-4BBE-F95D5C5D309A}"/>
            </a:ext>
          </a:extLst>
        </xdr:cNvPr>
        <xdr:cNvSpPr/>
      </xdr:nvSpPr>
      <xdr:spPr>
        <a:xfrm>
          <a:off x="2495550" y="2733675"/>
          <a:ext cx="2495550" cy="2343150"/>
        </a:xfrm>
        <a:prstGeom prst="ellipse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476250</xdr:colOff>
      <xdr:row>6</xdr:row>
      <xdr:rowOff>0</xdr:rowOff>
    </xdr:from>
    <xdr:to>
      <xdr:col>5</xdr:col>
      <xdr:colOff>476250</xdr:colOff>
      <xdr:row>12</xdr:row>
      <xdr:rowOff>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EAFE9994-F890-D67B-7664-542D6AD8E654}"/>
            </a:ext>
          </a:extLst>
        </xdr:cNvPr>
        <xdr:cNvSpPr/>
      </xdr:nvSpPr>
      <xdr:spPr>
        <a:xfrm>
          <a:off x="4219575" y="2733675"/>
          <a:ext cx="2495550" cy="2343150"/>
        </a:xfrm>
        <a:prstGeom prst="ellipse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1085850</xdr:colOff>
      <xdr:row>4</xdr:row>
      <xdr:rowOff>304800</xdr:rowOff>
    </xdr:from>
    <xdr:ext cx="287258" cy="4017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D68EFF-120C-0468-5FF1-397A7D9940E3}"/>
            </a:ext>
          </a:extLst>
        </xdr:cNvPr>
        <xdr:cNvSpPr txBox="1"/>
      </xdr:nvSpPr>
      <xdr:spPr>
        <a:xfrm>
          <a:off x="3581400" y="186690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A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4</xdr:col>
      <xdr:colOff>304800</xdr:colOff>
      <xdr:row>4</xdr:row>
      <xdr:rowOff>304800</xdr:rowOff>
    </xdr:from>
    <xdr:ext cx="287258" cy="40177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A511A23-5AA2-4E39-300C-8351659F8ED2}"/>
            </a:ext>
          </a:extLst>
        </xdr:cNvPr>
        <xdr:cNvSpPr txBox="1"/>
      </xdr:nvSpPr>
      <xdr:spPr>
        <a:xfrm>
          <a:off x="5295900" y="186690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B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2</xdr:col>
      <xdr:colOff>1085850</xdr:colOff>
      <xdr:row>8</xdr:row>
      <xdr:rowOff>161925</xdr:rowOff>
    </xdr:from>
    <xdr:ext cx="287258" cy="40177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FB3F444-2E39-5F27-CA08-15D575AFA3A4}"/>
            </a:ext>
          </a:extLst>
        </xdr:cNvPr>
        <xdr:cNvSpPr txBox="1"/>
      </xdr:nvSpPr>
      <xdr:spPr>
        <a:xfrm>
          <a:off x="3581400" y="32861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7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4</xdr:col>
      <xdr:colOff>342900</xdr:colOff>
      <xdr:row>8</xdr:row>
      <xdr:rowOff>161925</xdr:rowOff>
    </xdr:from>
    <xdr:ext cx="287258" cy="40177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020A0DF-9964-1689-7BFB-E4919E6C9C4A}"/>
            </a:ext>
          </a:extLst>
        </xdr:cNvPr>
        <xdr:cNvSpPr txBox="1"/>
      </xdr:nvSpPr>
      <xdr:spPr>
        <a:xfrm>
          <a:off x="5334000" y="32861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2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685800</xdr:colOff>
      <xdr:row>8</xdr:row>
      <xdr:rowOff>161925</xdr:rowOff>
    </xdr:from>
    <xdr:ext cx="287258" cy="40177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527A022-2576-800E-BE40-A97B35594A9D}"/>
            </a:ext>
          </a:extLst>
        </xdr:cNvPr>
        <xdr:cNvSpPr txBox="1"/>
      </xdr:nvSpPr>
      <xdr:spPr>
        <a:xfrm>
          <a:off x="4429125" y="32861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3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 editAs="oneCell">
    <xdr:from>
      <xdr:col>2</xdr:col>
      <xdr:colOff>0</xdr:colOff>
      <xdr:row>1</xdr:row>
      <xdr:rowOff>0</xdr:rowOff>
    </xdr:from>
    <xdr:to>
      <xdr:col>4</xdr:col>
      <xdr:colOff>771117</xdr:colOff>
      <xdr:row>3</xdr:row>
      <xdr:rowOff>114188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C00244EF-5B07-3EFB-E990-108162523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5550" y="390525"/>
          <a:ext cx="3266667" cy="895238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1</xdr:row>
      <xdr:rowOff>200025</xdr:rowOff>
    </xdr:from>
    <xdr:to>
      <xdr:col>2</xdr:col>
      <xdr:colOff>1104900</xdr:colOff>
      <xdr:row>2</xdr:row>
      <xdr:rowOff>285750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35985612-4522-B6B2-5E22-285E38159ADA}"/>
            </a:ext>
          </a:extLst>
        </xdr:cNvPr>
        <xdr:cNvSpPr/>
      </xdr:nvSpPr>
      <xdr:spPr>
        <a:xfrm>
          <a:off x="2524125" y="590550"/>
          <a:ext cx="1076325" cy="476250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1057275</xdr:colOff>
      <xdr:row>3</xdr:row>
      <xdr:rowOff>133350</xdr:rowOff>
    </xdr:from>
    <xdr:ext cx="1107996" cy="40177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3799FF5-0DCC-55D1-23CB-D91FA5707B9C}"/>
            </a:ext>
          </a:extLst>
        </xdr:cNvPr>
        <xdr:cNvSpPr txBox="1"/>
      </xdr:nvSpPr>
      <xdr:spPr>
        <a:xfrm>
          <a:off x="3552825" y="1304925"/>
          <a:ext cx="1107996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600">
              <a:latin typeface="D2Coding" panose="020B0609020101020101" pitchFamily="49" charset="-127"/>
              <a:ea typeface="D2Coding" panose="020B0609020101020101" pitchFamily="49" charset="-127"/>
            </a:rPr>
            <a:t>사후 확률</a:t>
          </a:r>
        </a:p>
      </xdr:txBody>
    </xdr:sp>
    <xdr:clientData/>
  </xdr:oneCellAnchor>
  <xdr:twoCellAnchor>
    <xdr:from>
      <xdr:col>3</xdr:col>
      <xdr:colOff>1200150</xdr:colOff>
      <xdr:row>1</xdr:row>
      <xdr:rowOff>19050</xdr:rowOff>
    </xdr:from>
    <xdr:to>
      <xdr:col>4</xdr:col>
      <xdr:colOff>676275</xdr:colOff>
      <xdr:row>2</xdr:row>
      <xdr:rowOff>28575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B8775000-2062-E5F8-5487-7FECF091FA15}"/>
            </a:ext>
          </a:extLst>
        </xdr:cNvPr>
        <xdr:cNvSpPr/>
      </xdr:nvSpPr>
      <xdr:spPr>
        <a:xfrm>
          <a:off x="4943475" y="409575"/>
          <a:ext cx="723900" cy="400050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</xdr:col>
      <xdr:colOff>1200150</xdr:colOff>
      <xdr:row>1</xdr:row>
      <xdr:rowOff>19050</xdr:rowOff>
    </xdr:from>
    <xdr:ext cx="1107996" cy="40177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B7C264B-ECB5-5BE5-79E2-85146438AFA1}"/>
            </a:ext>
          </a:extLst>
        </xdr:cNvPr>
        <xdr:cNvSpPr txBox="1"/>
      </xdr:nvSpPr>
      <xdr:spPr>
        <a:xfrm>
          <a:off x="6191250" y="409575"/>
          <a:ext cx="1107996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600">
              <a:latin typeface="D2Coding" panose="020B0609020101020101" pitchFamily="49" charset="-127"/>
              <a:ea typeface="D2Coding" panose="020B0609020101020101" pitchFamily="49" charset="-127"/>
            </a:rPr>
            <a:t>사전 확률</a:t>
          </a:r>
        </a:p>
      </xdr:txBody>
    </xdr:sp>
    <xdr:clientData/>
  </xdr:oneCellAnchor>
  <xdr:twoCellAnchor>
    <xdr:from>
      <xdr:col>4</xdr:col>
      <xdr:colOff>676275</xdr:colOff>
      <xdr:row>1</xdr:row>
      <xdr:rowOff>219075</xdr:rowOff>
    </xdr:from>
    <xdr:to>
      <xdr:col>4</xdr:col>
      <xdr:colOff>1200150</xdr:colOff>
      <xdr:row>1</xdr:row>
      <xdr:rowOff>219939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8CF338A9-F9F7-8BF7-F61A-C68A28AC2D92}"/>
            </a:ext>
          </a:extLst>
        </xdr:cNvPr>
        <xdr:cNvCxnSpPr>
          <a:stCxn id="16" idx="3"/>
          <a:endCxn id="18" idx="1"/>
        </xdr:cNvCxnSpPr>
      </xdr:nvCxnSpPr>
      <xdr:spPr>
        <a:xfrm>
          <a:off x="5667375" y="609600"/>
          <a:ext cx="523875" cy="864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2</xdr:row>
      <xdr:rowOff>47624</xdr:rowOff>
    </xdr:from>
    <xdr:to>
      <xdr:col>2</xdr:col>
      <xdr:colOff>1057275</xdr:colOff>
      <xdr:row>3</xdr:row>
      <xdr:rowOff>334238</xdr:rowOff>
    </xdr:to>
    <xdr:cxnSp macro="">
      <xdr:nvCxnSpPr>
        <xdr:cNvPr id="26" name="연결선: 꺾임 25">
          <a:extLst>
            <a:ext uri="{FF2B5EF4-FFF2-40B4-BE49-F238E27FC236}">
              <a16:creationId xmlns:a16="http://schemas.microsoft.com/office/drawing/2014/main" id="{1791167B-A6DA-7735-5256-B0FEA2347D31}"/>
            </a:ext>
          </a:extLst>
        </xdr:cNvPr>
        <xdr:cNvCxnSpPr>
          <a:stCxn id="10" idx="1"/>
          <a:endCxn id="11" idx="1"/>
        </xdr:cNvCxnSpPr>
      </xdr:nvCxnSpPr>
      <xdr:spPr>
        <a:xfrm rot="10800000" flipH="1" flipV="1">
          <a:off x="2524125" y="828674"/>
          <a:ext cx="1028700" cy="677139"/>
        </a:xfrm>
        <a:prstGeom prst="bentConnector3">
          <a:avLst>
            <a:gd name="adj1" fmla="val -22222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161925</xdr:colOff>
      <xdr:row>8</xdr:row>
      <xdr:rowOff>314325</xdr:rowOff>
    </xdr:from>
    <xdr:ext cx="287258" cy="40177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99E0F0-6765-9889-3BE6-166ECF9F7373}"/>
            </a:ext>
          </a:extLst>
        </xdr:cNvPr>
        <xdr:cNvSpPr txBox="1"/>
      </xdr:nvSpPr>
      <xdr:spPr>
        <a:xfrm>
          <a:off x="1343025" y="485775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1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7</xdr:row>
      <xdr:rowOff>295275</xdr:rowOff>
    </xdr:from>
    <xdr:ext cx="287258" cy="40177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CCE687-03B4-FD97-114A-D9065E1939C7}"/>
            </a:ext>
          </a:extLst>
        </xdr:cNvPr>
        <xdr:cNvSpPr txBox="1"/>
      </xdr:nvSpPr>
      <xdr:spPr>
        <a:xfrm>
          <a:off x="1343025" y="433387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2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6</xdr:row>
      <xdr:rowOff>323850</xdr:rowOff>
    </xdr:from>
    <xdr:ext cx="287258" cy="4017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8A78999-0FAB-F4D7-0027-7C5FBCC5FC9D}"/>
            </a:ext>
          </a:extLst>
        </xdr:cNvPr>
        <xdr:cNvSpPr txBox="1"/>
      </xdr:nvSpPr>
      <xdr:spPr>
        <a:xfrm>
          <a:off x="1343025" y="38576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3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5</xdr:row>
      <xdr:rowOff>314325</xdr:rowOff>
    </xdr:from>
    <xdr:ext cx="287258" cy="40177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B49151-5FE2-07F8-29DC-4AEFC83082A9}"/>
            </a:ext>
          </a:extLst>
        </xdr:cNvPr>
        <xdr:cNvSpPr txBox="1"/>
      </xdr:nvSpPr>
      <xdr:spPr>
        <a:xfrm>
          <a:off x="1343025" y="334327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4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4</xdr:row>
      <xdr:rowOff>333375</xdr:rowOff>
    </xdr:from>
    <xdr:ext cx="287258" cy="40177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867C998-7237-857B-2FA2-CF3519C5BD80}"/>
            </a:ext>
          </a:extLst>
        </xdr:cNvPr>
        <xdr:cNvSpPr txBox="1"/>
      </xdr:nvSpPr>
      <xdr:spPr>
        <a:xfrm>
          <a:off x="1343025" y="285750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5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3</xdr:row>
      <xdr:rowOff>333375</xdr:rowOff>
    </xdr:from>
    <xdr:ext cx="287258" cy="40177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8376D34-0560-26A9-A995-D72D47541EEC}"/>
            </a:ext>
          </a:extLst>
        </xdr:cNvPr>
        <xdr:cNvSpPr txBox="1"/>
      </xdr:nvSpPr>
      <xdr:spPr>
        <a:xfrm>
          <a:off x="1343025" y="235267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6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2</xdr:row>
      <xdr:rowOff>323850</xdr:rowOff>
    </xdr:from>
    <xdr:ext cx="287258" cy="40177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31C1828-D00B-C918-6E05-A56E4740F600}"/>
            </a:ext>
          </a:extLst>
        </xdr:cNvPr>
        <xdr:cNvSpPr txBox="1"/>
      </xdr:nvSpPr>
      <xdr:spPr>
        <a:xfrm>
          <a:off x="1343025" y="18383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7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4</xdr:col>
      <xdr:colOff>432575</xdr:colOff>
      <xdr:row>10</xdr:row>
      <xdr:rowOff>87452</xdr:rowOff>
    </xdr:from>
    <xdr:ext cx="298408" cy="417374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57CAAED-33B4-E29D-CBB0-F9A9DA91835C}"/>
            </a:ext>
          </a:extLst>
        </xdr:cNvPr>
        <xdr:cNvSpPr txBox="1"/>
      </xdr:nvSpPr>
      <xdr:spPr>
        <a:xfrm>
          <a:off x="2204225" y="5135702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1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5</xdr:col>
      <xdr:colOff>432575</xdr:colOff>
      <xdr:row>10</xdr:row>
      <xdr:rowOff>87452</xdr:rowOff>
    </xdr:from>
    <xdr:ext cx="298408" cy="417374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469A171-8863-EF09-4985-2B7031829A60}"/>
            </a:ext>
          </a:extLst>
        </xdr:cNvPr>
        <xdr:cNvSpPr txBox="1"/>
      </xdr:nvSpPr>
      <xdr:spPr>
        <a:xfrm>
          <a:off x="2794775" y="5135702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2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6</xdr:col>
      <xdr:colOff>461150</xdr:colOff>
      <xdr:row>10</xdr:row>
      <xdr:rowOff>87452</xdr:rowOff>
    </xdr:from>
    <xdr:ext cx="298408" cy="417374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3966944-75E9-F65C-0769-D49BBC90D045}"/>
            </a:ext>
          </a:extLst>
        </xdr:cNvPr>
        <xdr:cNvSpPr txBox="1"/>
      </xdr:nvSpPr>
      <xdr:spPr>
        <a:xfrm>
          <a:off x="3413900" y="5135702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3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7</xdr:col>
      <xdr:colOff>423050</xdr:colOff>
      <xdr:row>10</xdr:row>
      <xdr:rowOff>87453</xdr:rowOff>
    </xdr:from>
    <xdr:ext cx="298408" cy="417372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27A8541-013E-C76C-139B-E35E79994E9F}"/>
            </a:ext>
          </a:extLst>
        </xdr:cNvPr>
        <xdr:cNvSpPr txBox="1"/>
      </xdr:nvSpPr>
      <xdr:spPr>
        <a:xfrm>
          <a:off x="3966350" y="513570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4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8</xdr:col>
      <xdr:colOff>442100</xdr:colOff>
      <xdr:row>10</xdr:row>
      <xdr:rowOff>87453</xdr:rowOff>
    </xdr:from>
    <xdr:ext cx="298408" cy="417372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A1D88D2-94CF-C80A-4AE8-FE9218CD91D6}"/>
            </a:ext>
          </a:extLst>
        </xdr:cNvPr>
        <xdr:cNvSpPr txBox="1"/>
      </xdr:nvSpPr>
      <xdr:spPr>
        <a:xfrm>
          <a:off x="4575950" y="513570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5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9</xdr:col>
      <xdr:colOff>442100</xdr:colOff>
      <xdr:row>10</xdr:row>
      <xdr:rowOff>87453</xdr:rowOff>
    </xdr:from>
    <xdr:ext cx="298408" cy="417372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E757648-8282-0680-74F2-297E376CF021}"/>
            </a:ext>
          </a:extLst>
        </xdr:cNvPr>
        <xdr:cNvSpPr txBox="1"/>
      </xdr:nvSpPr>
      <xdr:spPr>
        <a:xfrm>
          <a:off x="5166500" y="513570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6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10</xdr:col>
      <xdr:colOff>451625</xdr:colOff>
      <xdr:row>10</xdr:row>
      <xdr:rowOff>87453</xdr:rowOff>
    </xdr:from>
    <xdr:ext cx="298408" cy="417372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4567493-4CFB-6CD3-3CE4-DBDC84944100}"/>
            </a:ext>
          </a:extLst>
        </xdr:cNvPr>
        <xdr:cNvSpPr txBox="1"/>
      </xdr:nvSpPr>
      <xdr:spPr>
        <a:xfrm>
          <a:off x="5766575" y="513570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7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6</xdr:col>
      <xdr:colOff>171450</xdr:colOff>
      <xdr:row>4</xdr:row>
      <xdr:rowOff>428625</xdr:rowOff>
    </xdr:from>
    <xdr:to>
      <xdr:col>6</xdr:col>
      <xdr:colOff>381000</xdr:colOff>
      <xdr:row>5</xdr:row>
      <xdr:rowOff>133350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AC174D15-3B5B-9717-8CEB-99786B67B866}"/>
            </a:ext>
          </a:extLst>
        </xdr:cNvPr>
        <xdr:cNvSpPr/>
      </xdr:nvSpPr>
      <xdr:spPr>
        <a:xfrm>
          <a:off x="3714750" y="244792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104775</xdr:colOff>
      <xdr:row>3</xdr:row>
      <xdr:rowOff>390525</xdr:rowOff>
    </xdr:from>
    <xdr:to>
      <xdr:col>8</xdr:col>
      <xdr:colOff>314325</xdr:colOff>
      <xdr:row>4</xdr:row>
      <xdr:rowOff>95250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8B4F8950-6DCE-C233-CD8A-0F22D43B1CDA}"/>
            </a:ext>
          </a:extLst>
        </xdr:cNvPr>
        <xdr:cNvSpPr/>
      </xdr:nvSpPr>
      <xdr:spPr>
        <a:xfrm>
          <a:off x="4829175" y="190500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419100</xdr:colOff>
      <xdr:row>3</xdr:row>
      <xdr:rowOff>0</xdr:rowOff>
    </xdr:from>
    <xdr:to>
      <xdr:col>10</xdr:col>
      <xdr:colOff>38100</xdr:colOff>
      <xdr:row>3</xdr:row>
      <xdr:rowOff>209550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9C8CE1DE-0BA9-DC0A-5726-7450EE4D7089}"/>
            </a:ext>
          </a:extLst>
        </xdr:cNvPr>
        <xdr:cNvSpPr/>
      </xdr:nvSpPr>
      <xdr:spPr>
        <a:xfrm>
          <a:off x="5734050" y="151447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504825</xdr:colOff>
      <xdr:row>7</xdr:row>
      <xdr:rowOff>390525</xdr:rowOff>
    </xdr:from>
    <xdr:to>
      <xdr:col>6</xdr:col>
      <xdr:colOff>123825</xdr:colOff>
      <xdr:row>8</xdr:row>
      <xdr:rowOff>95250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FA5773DC-01BB-0FD8-54E5-1E67A6D6257A}"/>
            </a:ext>
          </a:extLst>
        </xdr:cNvPr>
        <xdr:cNvSpPr/>
      </xdr:nvSpPr>
      <xdr:spPr>
        <a:xfrm>
          <a:off x="3457575" y="392430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295275</xdr:colOff>
      <xdr:row>6</xdr:row>
      <xdr:rowOff>400050</xdr:rowOff>
    </xdr:from>
    <xdr:to>
      <xdr:col>7</xdr:col>
      <xdr:colOff>504825</xdr:colOff>
      <xdr:row>7</xdr:row>
      <xdr:rowOff>104775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9118FB57-1620-FF56-1C77-43DCCE74D1AD}"/>
            </a:ext>
          </a:extLst>
        </xdr:cNvPr>
        <xdr:cNvSpPr/>
      </xdr:nvSpPr>
      <xdr:spPr>
        <a:xfrm>
          <a:off x="4429125" y="342900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5</xdr:row>
      <xdr:rowOff>438150</xdr:rowOff>
    </xdr:from>
    <xdr:to>
      <xdr:col>9</xdr:col>
      <xdr:colOff>361950</xdr:colOff>
      <xdr:row>6</xdr:row>
      <xdr:rowOff>142875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FF903DC6-95BE-F4CF-E0E6-9EF303AAAD26}"/>
            </a:ext>
          </a:extLst>
        </xdr:cNvPr>
        <xdr:cNvSpPr/>
      </xdr:nvSpPr>
      <xdr:spPr>
        <a:xfrm>
          <a:off x="5467350" y="296227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457200</xdr:colOff>
      <xdr:row>4</xdr:row>
      <xdr:rowOff>495300</xdr:rowOff>
    </xdr:from>
    <xdr:to>
      <xdr:col>11</xdr:col>
      <xdr:colOff>76200</xdr:colOff>
      <xdr:row>5</xdr:row>
      <xdr:rowOff>200025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1A42234E-1FB6-DD03-3EF5-DAE3C8B4ECFB}"/>
            </a:ext>
          </a:extLst>
        </xdr:cNvPr>
        <xdr:cNvSpPr/>
      </xdr:nvSpPr>
      <xdr:spPr>
        <a:xfrm>
          <a:off x="6362700" y="251460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</xdr:col>
      <xdr:colOff>161925</xdr:colOff>
      <xdr:row>19</xdr:row>
      <xdr:rowOff>314325</xdr:rowOff>
    </xdr:from>
    <xdr:ext cx="287258" cy="40177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B55BFC8-74AF-4C6E-B9E1-0F5F22A83B94}"/>
            </a:ext>
          </a:extLst>
        </xdr:cNvPr>
        <xdr:cNvSpPr txBox="1"/>
      </xdr:nvSpPr>
      <xdr:spPr>
        <a:xfrm>
          <a:off x="1933575" y="43529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1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18</xdr:row>
      <xdr:rowOff>295275</xdr:rowOff>
    </xdr:from>
    <xdr:ext cx="287258" cy="40177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1459BC0-CAFF-4640-8912-0948FEF62409}"/>
            </a:ext>
          </a:extLst>
        </xdr:cNvPr>
        <xdr:cNvSpPr txBox="1"/>
      </xdr:nvSpPr>
      <xdr:spPr>
        <a:xfrm>
          <a:off x="1933575" y="382905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2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17</xdr:row>
      <xdr:rowOff>323850</xdr:rowOff>
    </xdr:from>
    <xdr:ext cx="287258" cy="40177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086ADC9-0E0A-4DE3-86A3-25120EA898AF}"/>
            </a:ext>
          </a:extLst>
        </xdr:cNvPr>
        <xdr:cNvSpPr txBox="1"/>
      </xdr:nvSpPr>
      <xdr:spPr>
        <a:xfrm>
          <a:off x="1933575" y="335280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3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16</xdr:row>
      <xdr:rowOff>314325</xdr:rowOff>
    </xdr:from>
    <xdr:ext cx="287258" cy="40177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1137244-7DA4-4463-BB45-33F85E70423E}"/>
            </a:ext>
          </a:extLst>
        </xdr:cNvPr>
        <xdr:cNvSpPr txBox="1"/>
      </xdr:nvSpPr>
      <xdr:spPr>
        <a:xfrm>
          <a:off x="1933575" y="283845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4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15</xdr:row>
      <xdr:rowOff>333375</xdr:rowOff>
    </xdr:from>
    <xdr:ext cx="287258" cy="40177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AEDF833-876F-4848-9E0B-12BEBAFC4F4D}"/>
            </a:ext>
          </a:extLst>
        </xdr:cNvPr>
        <xdr:cNvSpPr txBox="1"/>
      </xdr:nvSpPr>
      <xdr:spPr>
        <a:xfrm>
          <a:off x="1933575" y="235267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5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14</xdr:row>
      <xdr:rowOff>333375</xdr:rowOff>
    </xdr:from>
    <xdr:ext cx="287258" cy="40177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31D0D0A-3B0D-4A5B-870C-0A15FC24D6CA}"/>
            </a:ext>
          </a:extLst>
        </xdr:cNvPr>
        <xdr:cNvSpPr txBox="1"/>
      </xdr:nvSpPr>
      <xdr:spPr>
        <a:xfrm>
          <a:off x="1933575" y="184785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6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13</xdr:row>
      <xdr:rowOff>323850</xdr:rowOff>
    </xdr:from>
    <xdr:ext cx="287258" cy="40177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44A8538-F275-480B-A51E-D7422F8F0E6D}"/>
            </a:ext>
          </a:extLst>
        </xdr:cNvPr>
        <xdr:cNvSpPr txBox="1"/>
      </xdr:nvSpPr>
      <xdr:spPr>
        <a:xfrm>
          <a:off x="1933575" y="133350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7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4</xdr:col>
      <xdr:colOff>432575</xdr:colOff>
      <xdr:row>21</xdr:row>
      <xdr:rowOff>87452</xdr:rowOff>
    </xdr:from>
    <xdr:ext cx="298408" cy="41737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FE78AEA-F466-449A-B689-D4830CADE9F2}"/>
            </a:ext>
          </a:extLst>
        </xdr:cNvPr>
        <xdr:cNvSpPr txBox="1"/>
      </xdr:nvSpPr>
      <xdr:spPr>
        <a:xfrm>
          <a:off x="2794775" y="5135702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1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5</xdr:col>
      <xdr:colOff>432575</xdr:colOff>
      <xdr:row>21</xdr:row>
      <xdr:rowOff>87452</xdr:rowOff>
    </xdr:from>
    <xdr:ext cx="298408" cy="417374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5DE5E01-688E-4E9A-861D-2C1078F1185D}"/>
            </a:ext>
          </a:extLst>
        </xdr:cNvPr>
        <xdr:cNvSpPr txBox="1"/>
      </xdr:nvSpPr>
      <xdr:spPr>
        <a:xfrm>
          <a:off x="3385325" y="5135702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2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6</xdr:col>
      <xdr:colOff>461150</xdr:colOff>
      <xdr:row>21</xdr:row>
      <xdr:rowOff>87452</xdr:rowOff>
    </xdr:from>
    <xdr:ext cx="298408" cy="417374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A31EA17-DAB9-4223-BFD0-AE418367F01E}"/>
            </a:ext>
          </a:extLst>
        </xdr:cNvPr>
        <xdr:cNvSpPr txBox="1"/>
      </xdr:nvSpPr>
      <xdr:spPr>
        <a:xfrm>
          <a:off x="4004450" y="5135702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3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7</xdr:col>
      <xdr:colOff>423050</xdr:colOff>
      <xdr:row>21</xdr:row>
      <xdr:rowOff>87453</xdr:rowOff>
    </xdr:from>
    <xdr:ext cx="298408" cy="417372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C18AE15-DCFB-4DAF-80E1-CCCE1BF2A3D9}"/>
            </a:ext>
          </a:extLst>
        </xdr:cNvPr>
        <xdr:cNvSpPr txBox="1"/>
      </xdr:nvSpPr>
      <xdr:spPr>
        <a:xfrm>
          <a:off x="4556900" y="513570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4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8</xdr:col>
      <xdr:colOff>442100</xdr:colOff>
      <xdr:row>21</xdr:row>
      <xdr:rowOff>87453</xdr:rowOff>
    </xdr:from>
    <xdr:ext cx="298408" cy="417372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15226E9-CFB1-4B59-8143-E608DE325909}"/>
            </a:ext>
          </a:extLst>
        </xdr:cNvPr>
        <xdr:cNvSpPr txBox="1"/>
      </xdr:nvSpPr>
      <xdr:spPr>
        <a:xfrm>
          <a:off x="5166500" y="513570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5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9</xdr:col>
      <xdr:colOff>442100</xdr:colOff>
      <xdr:row>21</xdr:row>
      <xdr:rowOff>87453</xdr:rowOff>
    </xdr:from>
    <xdr:ext cx="298408" cy="417372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7195CAD-C604-465A-A15F-B2DACAFF9094}"/>
            </a:ext>
          </a:extLst>
        </xdr:cNvPr>
        <xdr:cNvSpPr txBox="1"/>
      </xdr:nvSpPr>
      <xdr:spPr>
        <a:xfrm>
          <a:off x="5757050" y="513570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6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10</xdr:col>
      <xdr:colOff>451625</xdr:colOff>
      <xdr:row>21</xdr:row>
      <xdr:rowOff>87453</xdr:rowOff>
    </xdr:from>
    <xdr:ext cx="298408" cy="417372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A9FE766F-3DEA-430D-96BA-54AB23BC6531}"/>
            </a:ext>
          </a:extLst>
        </xdr:cNvPr>
        <xdr:cNvSpPr txBox="1"/>
      </xdr:nvSpPr>
      <xdr:spPr>
        <a:xfrm>
          <a:off x="6357125" y="513570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7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30</xdr:row>
      <xdr:rowOff>314325</xdr:rowOff>
    </xdr:from>
    <xdr:ext cx="287258" cy="40177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D1B12BCA-7554-4923-8E3C-E1FD770831F2}"/>
            </a:ext>
          </a:extLst>
        </xdr:cNvPr>
        <xdr:cNvSpPr txBox="1"/>
      </xdr:nvSpPr>
      <xdr:spPr>
        <a:xfrm>
          <a:off x="1933575" y="990600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1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29</xdr:row>
      <xdr:rowOff>295275</xdr:rowOff>
    </xdr:from>
    <xdr:ext cx="287258" cy="40177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98F3E0D0-926F-45A6-8F17-9C2040FA6555}"/>
            </a:ext>
          </a:extLst>
        </xdr:cNvPr>
        <xdr:cNvSpPr txBox="1"/>
      </xdr:nvSpPr>
      <xdr:spPr>
        <a:xfrm>
          <a:off x="1933575" y="93821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2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28</xdr:row>
      <xdr:rowOff>323850</xdr:rowOff>
    </xdr:from>
    <xdr:ext cx="287258" cy="40177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F15F87DD-0612-4910-B29D-A79CF6AB645E}"/>
            </a:ext>
          </a:extLst>
        </xdr:cNvPr>
        <xdr:cNvSpPr txBox="1"/>
      </xdr:nvSpPr>
      <xdr:spPr>
        <a:xfrm>
          <a:off x="1933575" y="890587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3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27</xdr:row>
      <xdr:rowOff>314325</xdr:rowOff>
    </xdr:from>
    <xdr:ext cx="287258" cy="40177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A176B380-6F78-495B-94BB-62E521109524}"/>
            </a:ext>
          </a:extLst>
        </xdr:cNvPr>
        <xdr:cNvSpPr txBox="1"/>
      </xdr:nvSpPr>
      <xdr:spPr>
        <a:xfrm>
          <a:off x="1933575" y="83915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4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26</xdr:row>
      <xdr:rowOff>333375</xdr:rowOff>
    </xdr:from>
    <xdr:ext cx="287258" cy="40177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D63A681-3C7C-4091-A737-CD99FE3A65DC}"/>
            </a:ext>
          </a:extLst>
        </xdr:cNvPr>
        <xdr:cNvSpPr txBox="1"/>
      </xdr:nvSpPr>
      <xdr:spPr>
        <a:xfrm>
          <a:off x="1933575" y="790575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5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25</xdr:row>
      <xdr:rowOff>333375</xdr:rowOff>
    </xdr:from>
    <xdr:ext cx="287258" cy="40177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A4530C44-429C-4273-B00A-2181FECD27A9}"/>
            </a:ext>
          </a:extLst>
        </xdr:cNvPr>
        <xdr:cNvSpPr txBox="1"/>
      </xdr:nvSpPr>
      <xdr:spPr>
        <a:xfrm>
          <a:off x="1933575" y="74009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6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24</xdr:row>
      <xdr:rowOff>323850</xdr:rowOff>
    </xdr:from>
    <xdr:ext cx="287258" cy="40177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E5EDEACC-5C2B-4432-B3AF-D2F37FCD9F7D}"/>
            </a:ext>
          </a:extLst>
        </xdr:cNvPr>
        <xdr:cNvSpPr txBox="1"/>
      </xdr:nvSpPr>
      <xdr:spPr>
        <a:xfrm>
          <a:off x="1933575" y="688657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7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4</xdr:col>
      <xdr:colOff>432575</xdr:colOff>
      <xdr:row>32</xdr:row>
      <xdr:rowOff>87452</xdr:rowOff>
    </xdr:from>
    <xdr:ext cx="298408" cy="417374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32132D6-048B-408D-BDED-C6C241616AC0}"/>
            </a:ext>
          </a:extLst>
        </xdr:cNvPr>
        <xdr:cNvSpPr txBox="1"/>
      </xdr:nvSpPr>
      <xdr:spPr>
        <a:xfrm>
          <a:off x="2794775" y="10688777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1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5</xdr:col>
      <xdr:colOff>432575</xdr:colOff>
      <xdr:row>32</xdr:row>
      <xdr:rowOff>87452</xdr:rowOff>
    </xdr:from>
    <xdr:ext cx="298408" cy="417374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437F95C-4071-4B75-9ACD-90D17E17E15C}"/>
            </a:ext>
          </a:extLst>
        </xdr:cNvPr>
        <xdr:cNvSpPr txBox="1"/>
      </xdr:nvSpPr>
      <xdr:spPr>
        <a:xfrm>
          <a:off x="3385325" y="10688777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2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6</xdr:col>
      <xdr:colOff>461150</xdr:colOff>
      <xdr:row>32</xdr:row>
      <xdr:rowOff>87452</xdr:rowOff>
    </xdr:from>
    <xdr:ext cx="298408" cy="417374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3EF2C03D-FF72-4C18-B417-AA36FAE1ED46}"/>
            </a:ext>
          </a:extLst>
        </xdr:cNvPr>
        <xdr:cNvSpPr txBox="1"/>
      </xdr:nvSpPr>
      <xdr:spPr>
        <a:xfrm>
          <a:off x="4004450" y="10688777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3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7</xdr:col>
      <xdr:colOff>423050</xdr:colOff>
      <xdr:row>32</xdr:row>
      <xdr:rowOff>87453</xdr:rowOff>
    </xdr:from>
    <xdr:ext cx="298408" cy="417372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32E606F1-9E8F-4ACB-849A-6024F535215A}"/>
            </a:ext>
          </a:extLst>
        </xdr:cNvPr>
        <xdr:cNvSpPr txBox="1"/>
      </xdr:nvSpPr>
      <xdr:spPr>
        <a:xfrm>
          <a:off x="4556900" y="10688778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4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8</xdr:col>
      <xdr:colOff>442100</xdr:colOff>
      <xdr:row>32</xdr:row>
      <xdr:rowOff>87453</xdr:rowOff>
    </xdr:from>
    <xdr:ext cx="298408" cy="417372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36C9D939-A6FC-45DF-9FDC-D517A36FBBC2}"/>
            </a:ext>
          </a:extLst>
        </xdr:cNvPr>
        <xdr:cNvSpPr txBox="1"/>
      </xdr:nvSpPr>
      <xdr:spPr>
        <a:xfrm>
          <a:off x="5166500" y="10688778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5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9</xdr:col>
      <xdr:colOff>442100</xdr:colOff>
      <xdr:row>32</xdr:row>
      <xdr:rowOff>87453</xdr:rowOff>
    </xdr:from>
    <xdr:ext cx="298408" cy="417372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5BDF5290-53F9-477D-AD27-A56A0D8BD037}"/>
            </a:ext>
          </a:extLst>
        </xdr:cNvPr>
        <xdr:cNvSpPr txBox="1"/>
      </xdr:nvSpPr>
      <xdr:spPr>
        <a:xfrm>
          <a:off x="5757050" y="10688778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6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10</xdr:col>
      <xdr:colOff>451625</xdr:colOff>
      <xdr:row>32</xdr:row>
      <xdr:rowOff>87453</xdr:rowOff>
    </xdr:from>
    <xdr:ext cx="298408" cy="417372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3F0997F-B4CB-45E5-A2FB-AAD37EB299C0}"/>
            </a:ext>
          </a:extLst>
        </xdr:cNvPr>
        <xdr:cNvSpPr txBox="1"/>
      </xdr:nvSpPr>
      <xdr:spPr>
        <a:xfrm>
          <a:off x="6357125" y="10688778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7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4</xdr:col>
      <xdr:colOff>432575</xdr:colOff>
      <xdr:row>32</xdr:row>
      <xdr:rowOff>87452</xdr:rowOff>
    </xdr:from>
    <xdr:ext cx="298408" cy="417374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2B3EE7AB-5E79-443C-ACDD-D304974B8A48}"/>
            </a:ext>
          </a:extLst>
        </xdr:cNvPr>
        <xdr:cNvSpPr txBox="1"/>
      </xdr:nvSpPr>
      <xdr:spPr>
        <a:xfrm>
          <a:off x="2794775" y="10688777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1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5</xdr:col>
      <xdr:colOff>432575</xdr:colOff>
      <xdr:row>32</xdr:row>
      <xdr:rowOff>87452</xdr:rowOff>
    </xdr:from>
    <xdr:ext cx="298408" cy="417374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ED72FFC3-7ACA-4FFA-A63D-7A81E8A19F83}"/>
            </a:ext>
          </a:extLst>
        </xdr:cNvPr>
        <xdr:cNvSpPr txBox="1"/>
      </xdr:nvSpPr>
      <xdr:spPr>
        <a:xfrm>
          <a:off x="3385325" y="10688777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2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6</xdr:col>
      <xdr:colOff>461150</xdr:colOff>
      <xdr:row>32</xdr:row>
      <xdr:rowOff>87452</xdr:rowOff>
    </xdr:from>
    <xdr:ext cx="298408" cy="417374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E3C59922-1DC8-453F-B7E6-4E8F9DEEB6DC}"/>
            </a:ext>
          </a:extLst>
        </xdr:cNvPr>
        <xdr:cNvSpPr txBox="1"/>
      </xdr:nvSpPr>
      <xdr:spPr>
        <a:xfrm>
          <a:off x="4004450" y="10688777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3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41</xdr:row>
      <xdr:rowOff>314325</xdr:rowOff>
    </xdr:from>
    <xdr:ext cx="287258" cy="40177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8FDEB540-F371-4C38-9696-AEB49C6DE3BE}"/>
            </a:ext>
          </a:extLst>
        </xdr:cNvPr>
        <xdr:cNvSpPr txBox="1"/>
      </xdr:nvSpPr>
      <xdr:spPr>
        <a:xfrm>
          <a:off x="1933575" y="1545907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1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40</xdr:row>
      <xdr:rowOff>295275</xdr:rowOff>
    </xdr:from>
    <xdr:ext cx="287258" cy="40177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5B3CA3A3-442B-4F57-BED5-E4C495F5A372}"/>
            </a:ext>
          </a:extLst>
        </xdr:cNvPr>
        <xdr:cNvSpPr txBox="1"/>
      </xdr:nvSpPr>
      <xdr:spPr>
        <a:xfrm>
          <a:off x="1933575" y="1493520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2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39</xdr:row>
      <xdr:rowOff>323850</xdr:rowOff>
    </xdr:from>
    <xdr:ext cx="287258" cy="40177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69865E9F-A4EC-4DCD-AC36-6CD283CC527E}"/>
            </a:ext>
          </a:extLst>
        </xdr:cNvPr>
        <xdr:cNvSpPr txBox="1"/>
      </xdr:nvSpPr>
      <xdr:spPr>
        <a:xfrm>
          <a:off x="1933575" y="1445895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3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38</xdr:row>
      <xdr:rowOff>314325</xdr:rowOff>
    </xdr:from>
    <xdr:ext cx="287258" cy="40177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13F868B2-7067-455E-8C9B-D65D0D5F4BB2}"/>
            </a:ext>
          </a:extLst>
        </xdr:cNvPr>
        <xdr:cNvSpPr txBox="1"/>
      </xdr:nvSpPr>
      <xdr:spPr>
        <a:xfrm>
          <a:off x="1933575" y="1394460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4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37</xdr:row>
      <xdr:rowOff>333375</xdr:rowOff>
    </xdr:from>
    <xdr:ext cx="287258" cy="40177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325DF59D-8A58-4534-ADE8-67CAD982C72E}"/>
            </a:ext>
          </a:extLst>
        </xdr:cNvPr>
        <xdr:cNvSpPr txBox="1"/>
      </xdr:nvSpPr>
      <xdr:spPr>
        <a:xfrm>
          <a:off x="1933575" y="134588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5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36</xdr:row>
      <xdr:rowOff>333375</xdr:rowOff>
    </xdr:from>
    <xdr:ext cx="287258" cy="40177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A249C7FC-940A-4248-B430-9EF60A86EBD8}"/>
            </a:ext>
          </a:extLst>
        </xdr:cNvPr>
        <xdr:cNvSpPr txBox="1"/>
      </xdr:nvSpPr>
      <xdr:spPr>
        <a:xfrm>
          <a:off x="1933575" y="1295400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6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35</xdr:row>
      <xdr:rowOff>323850</xdr:rowOff>
    </xdr:from>
    <xdr:ext cx="287258" cy="40177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99033F-FB90-4F8E-B6D1-375D121E8129}"/>
            </a:ext>
          </a:extLst>
        </xdr:cNvPr>
        <xdr:cNvSpPr txBox="1"/>
      </xdr:nvSpPr>
      <xdr:spPr>
        <a:xfrm>
          <a:off x="1933575" y="1243965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7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4</xdr:col>
      <xdr:colOff>432575</xdr:colOff>
      <xdr:row>43</xdr:row>
      <xdr:rowOff>87452</xdr:rowOff>
    </xdr:from>
    <xdr:ext cx="298408" cy="417374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8D4E51C2-A1A3-428F-8EFF-74968185B7BF}"/>
            </a:ext>
          </a:extLst>
        </xdr:cNvPr>
        <xdr:cNvSpPr txBox="1"/>
      </xdr:nvSpPr>
      <xdr:spPr>
        <a:xfrm>
          <a:off x="2794775" y="16241852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1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5</xdr:col>
      <xdr:colOff>432575</xdr:colOff>
      <xdr:row>43</xdr:row>
      <xdr:rowOff>87452</xdr:rowOff>
    </xdr:from>
    <xdr:ext cx="298408" cy="417374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6849720B-314C-4B6A-BCE3-33209AF20CFF}"/>
            </a:ext>
          </a:extLst>
        </xdr:cNvPr>
        <xdr:cNvSpPr txBox="1"/>
      </xdr:nvSpPr>
      <xdr:spPr>
        <a:xfrm>
          <a:off x="3385325" y="16241852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2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6</xdr:col>
      <xdr:colOff>461150</xdr:colOff>
      <xdr:row>43</xdr:row>
      <xdr:rowOff>87452</xdr:rowOff>
    </xdr:from>
    <xdr:ext cx="298408" cy="417374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92CD3225-7175-4CFE-9796-6463F9A6049F}"/>
            </a:ext>
          </a:extLst>
        </xdr:cNvPr>
        <xdr:cNvSpPr txBox="1"/>
      </xdr:nvSpPr>
      <xdr:spPr>
        <a:xfrm>
          <a:off x="4004450" y="16241852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3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7</xdr:col>
      <xdr:colOff>423050</xdr:colOff>
      <xdr:row>43</xdr:row>
      <xdr:rowOff>87453</xdr:rowOff>
    </xdr:from>
    <xdr:ext cx="298408" cy="417372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F15E4DBB-DBCD-4B75-8A54-BF7B485363B9}"/>
            </a:ext>
          </a:extLst>
        </xdr:cNvPr>
        <xdr:cNvSpPr txBox="1"/>
      </xdr:nvSpPr>
      <xdr:spPr>
        <a:xfrm>
          <a:off x="4556900" y="1624185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4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8</xdr:col>
      <xdr:colOff>442100</xdr:colOff>
      <xdr:row>43</xdr:row>
      <xdr:rowOff>87453</xdr:rowOff>
    </xdr:from>
    <xdr:ext cx="298408" cy="417372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AFD4B4B4-4442-4026-8744-6B1E208787C5}"/>
            </a:ext>
          </a:extLst>
        </xdr:cNvPr>
        <xdr:cNvSpPr txBox="1"/>
      </xdr:nvSpPr>
      <xdr:spPr>
        <a:xfrm>
          <a:off x="5166500" y="1624185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5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9</xdr:col>
      <xdr:colOff>442100</xdr:colOff>
      <xdr:row>43</xdr:row>
      <xdr:rowOff>87453</xdr:rowOff>
    </xdr:from>
    <xdr:ext cx="298408" cy="417372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E2C892B8-A235-4D69-A410-886F01ABC368}"/>
            </a:ext>
          </a:extLst>
        </xdr:cNvPr>
        <xdr:cNvSpPr txBox="1"/>
      </xdr:nvSpPr>
      <xdr:spPr>
        <a:xfrm>
          <a:off x="5757050" y="1624185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6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10</xdr:col>
      <xdr:colOff>451625</xdr:colOff>
      <xdr:row>43</xdr:row>
      <xdr:rowOff>87453</xdr:rowOff>
    </xdr:from>
    <xdr:ext cx="298408" cy="417372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C1CB356F-0C0E-49B4-A2AC-A6AF841065C0}"/>
            </a:ext>
          </a:extLst>
        </xdr:cNvPr>
        <xdr:cNvSpPr txBox="1"/>
      </xdr:nvSpPr>
      <xdr:spPr>
        <a:xfrm>
          <a:off x="6357125" y="1624185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7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3</xdr:col>
      <xdr:colOff>571500</xdr:colOff>
      <xdr:row>36</xdr:row>
      <xdr:rowOff>19050</xdr:rowOff>
    </xdr:from>
    <xdr:to>
      <xdr:col>11</xdr:col>
      <xdr:colOff>581025</xdr:colOff>
      <xdr:row>40</xdr:row>
      <xdr:rowOff>438150</xdr:rowOff>
    </xdr:to>
    <xdr:cxnSp macro="">
      <xdr:nvCxnSpPr>
        <xdr:cNvPr id="120" name="직선 화살표 연결선 119">
          <a:extLst>
            <a:ext uri="{FF2B5EF4-FFF2-40B4-BE49-F238E27FC236}">
              <a16:creationId xmlns:a16="http://schemas.microsoft.com/office/drawing/2014/main" id="{191791B2-5E61-2D0E-BACE-2F8E0E236FE9}"/>
            </a:ext>
          </a:extLst>
        </xdr:cNvPr>
        <xdr:cNvCxnSpPr/>
      </xdr:nvCxnSpPr>
      <xdr:spPr>
        <a:xfrm flipV="1">
          <a:off x="2343150" y="18192750"/>
          <a:ext cx="4733925" cy="2438400"/>
        </a:xfrm>
        <a:prstGeom prst="straightConnector1">
          <a:avLst/>
        </a:prstGeom>
        <a:ln w="57150">
          <a:solidFill>
            <a:srgbClr val="FFC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15</xdr:row>
      <xdr:rowOff>447675</xdr:rowOff>
    </xdr:from>
    <xdr:to>
      <xdr:col>6</xdr:col>
      <xdr:colOff>381000</xdr:colOff>
      <xdr:row>16</xdr:row>
      <xdr:rowOff>152400</xdr:rowOff>
    </xdr:to>
    <xdr:sp macro="" textlink="">
      <xdr:nvSpPr>
        <xdr:cNvPr id="142" name="타원 141">
          <a:extLst>
            <a:ext uri="{FF2B5EF4-FFF2-40B4-BE49-F238E27FC236}">
              <a16:creationId xmlns:a16="http://schemas.microsoft.com/office/drawing/2014/main" id="{559C2425-0C55-8373-579E-9D59F1255BB0}"/>
            </a:ext>
          </a:extLst>
        </xdr:cNvPr>
        <xdr:cNvSpPr/>
      </xdr:nvSpPr>
      <xdr:spPr>
        <a:xfrm>
          <a:off x="3714750" y="802005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104775</xdr:colOff>
      <xdr:row>14</xdr:row>
      <xdr:rowOff>409575</xdr:rowOff>
    </xdr:from>
    <xdr:to>
      <xdr:col>8</xdr:col>
      <xdr:colOff>314325</xdr:colOff>
      <xdr:row>15</xdr:row>
      <xdr:rowOff>114300</xdr:rowOff>
    </xdr:to>
    <xdr:sp macro="" textlink="">
      <xdr:nvSpPr>
        <xdr:cNvPr id="143" name="타원 142">
          <a:extLst>
            <a:ext uri="{FF2B5EF4-FFF2-40B4-BE49-F238E27FC236}">
              <a16:creationId xmlns:a16="http://schemas.microsoft.com/office/drawing/2014/main" id="{A414BE99-037E-3EE6-E154-C18E5AFBD332}"/>
            </a:ext>
          </a:extLst>
        </xdr:cNvPr>
        <xdr:cNvSpPr/>
      </xdr:nvSpPr>
      <xdr:spPr>
        <a:xfrm>
          <a:off x="4829175" y="747712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419100</xdr:colOff>
      <xdr:row>14</xdr:row>
      <xdr:rowOff>19050</xdr:rowOff>
    </xdr:from>
    <xdr:to>
      <xdr:col>10</xdr:col>
      <xdr:colOff>38100</xdr:colOff>
      <xdr:row>14</xdr:row>
      <xdr:rowOff>228600</xdr:rowOff>
    </xdr:to>
    <xdr:sp macro="" textlink="">
      <xdr:nvSpPr>
        <xdr:cNvPr id="144" name="타원 143">
          <a:extLst>
            <a:ext uri="{FF2B5EF4-FFF2-40B4-BE49-F238E27FC236}">
              <a16:creationId xmlns:a16="http://schemas.microsoft.com/office/drawing/2014/main" id="{B7AA9FB5-F285-B582-CFD4-B1F23D0AFA33}"/>
            </a:ext>
          </a:extLst>
        </xdr:cNvPr>
        <xdr:cNvSpPr/>
      </xdr:nvSpPr>
      <xdr:spPr>
        <a:xfrm>
          <a:off x="5734050" y="708660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504825</xdr:colOff>
      <xdr:row>18</xdr:row>
      <xdr:rowOff>409575</xdr:rowOff>
    </xdr:from>
    <xdr:to>
      <xdr:col>6</xdr:col>
      <xdr:colOff>123825</xdr:colOff>
      <xdr:row>19</xdr:row>
      <xdr:rowOff>114300</xdr:rowOff>
    </xdr:to>
    <xdr:sp macro="" textlink="">
      <xdr:nvSpPr>
        <xdr:cNvPr id="145" name="타원 144">
          <a:extLst>
            <a:ext uri="{FF2B5EF4-FFF2-40B4-BE49-F238E27FC236}">
              <a16:creationId xmlns:a16="http://schemas.microsoft.com/office/drawing/2014/main" id="{E43B898C-61C8-71E3-2BAE-036CD40D4CF1}"/>
            </a:ext>
          </a:extLst>
        </xdr:cNvPr>
        <xdr:cNvSpPr/>
      </xdr:nvSpPr>
      <xdr:spPr>
        <a:xfrm>
          <a:off x="3457575" y="949642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295275</xdr:colOff>
      <xdr:row>17</xdr:row>
      <xdr:rowOff>419100</xdr:rowOff>
    </xdr:from>
    <xdr:to>
      <xdr:col>7</xdr:col>
      <xdr:colOff>504825</xdr:colOff>
      <xdr:row>18</xdr:row>
      <xdr:rowOff>123825</xdr:rowOff>
    </xdr:to>
    <xdr:sp macro="" textlink="">
      <xdr:nvSpPr>
        <xdr:cNvPr id="146" name="타원 145">
          <a:extLst>
            <a:ext uri="{FF2B5EF4-FFF2-40B4-BE49-F238E27FC236}">
              <a16:creationId xmlns:a16="http://schemas.microsoft.com/office/drawing/2014/main" id="{148027EE-264C-B936-6DA5-C23A54709E2E}"/>
            </a:ext>
          </a:extLst>
        </xdr:cNvPr>
        <xdr:cNvSpPr/>
      </xdr:nvSpPr>
      <xdr:spPr>
        <a:xfrm>
          <a:off x="4429125" y="900112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16</xdr:row>
      <xdr:rowOff>457200</xdr:rowOff>
    </xdr:from>
    <xdr:to>
      <xdr:col>9</xdr:col>
      <xdr:colOff>361950</xdr:colOff>
      <xdr:row>17</xdr:row>
      <xdr:rowOff>161925</xdr:rowOff>
    </xdr:to>
    <xdr:sp macro="" textlink="">
      <xdr:nvSpPr>
        <xdr:cNvPr id="147" name="타원 146">
          <a:extLst>
            <a:ext uri="{FF2B5EF4-FFF2-40B4-BE49-F238E27FC236}">
              <a16:creationId xmlns:a16="http://schemas.microsoft.com/office/drawing/2014/main" id="{75AD98E9-38FD-35A7-3AC3-3DD5217BFC8A}"/>
            </a:ext>
          </a:extLst>
        </xdr:cNvPr>
        <xdr:cNvSpPr/>
      </xdr:nvSpPr>
      <xdr:spPr>
        <a:xfrm>
          <a:off x="5467350" y="853440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457200</xdr:colOff>
      <xdr:row>16</xdr:row>
      <xdr:rowOff>9525</xdr:rowOff>
    </xdr:from>
    <xdr:to>
      <xdr:col>11</xdr:col>
      <xdr:colOff>76200</xdr:colOff>
      <xdr:row>16</xdr:row>
      <xdr:rowOff>219075</xdr:rowOff>
    </xdr:to>
    <xdr:sp macro="" textlink="">
      <xdr:nvSpPr>
        <xdr:cNvPr id="148" name="타원 147">
          <a:extLst>
            <a:ext uri="{FF2B5EF4-FFF2-40B4-BE49-F238E27FC236}">
              <a16:creationId xmlns:a16="http://schemas.microsoft.com/office/drawing/2014/main" id="{CCF9D47B-9BC2-12EE-37A0-636BC3A1C713}"/>
            </a:ext>
          </a:extLst>
        </xdr:cNvPr>
        <xdr:cNvSpPr/>
      </xdr:nvSpPr>
      <xdr:spPr>
        <a:xfrm>
          <a:off x="6362700" y="808672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504825</xdr:colOff>
      <xdr:row>20</xdr:row>
      <xdr:rowOff>390525</xdr:rowOff>
    </xdr:from>
    <xdr:to>
      <xdr:col>6</xdr:col>
      <xdr:colOff>123825</xdr:colOff>
      <xdr:row>21</xdr:row>
      <xdr:rowOff>95250</xdr:rowOff>
    </xdr:to>
    <xdr:sp macro="" textlink="">
      <xdr:nvSpPr>
        <xdr:cNvPr id="149" name="타원 148">
          <a:extLst>
            <a:ext uri="{FF2B5EF4-FFF2-40B4-BE49-F238E27FC236}">
              <a16:creationId xmlns:a16="http://schemas.microsoft.com/office/drawing/2014/main" id="{32A3421F-DF7E-B036-9BFA-D157FC65D4A0}"/>
            </a:ext>
          </a:extLst>
        </xdr:cNvPr>
        <xdr:cNvSpPr/>
      </xdr:nvSpPr>
      <xdr:spPr>
        <a:xfrm>
          <a:off x="3457575" y="10487025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171450</xdr:colOff>
      <xdr:row>20</xdr:row>
      <xdr:rowOff>390525</xdr:rowOff>
    </xdr:from>
    <xdr:to>
      <xdr:col>6</xdr:col>
      <xdr:colOff>381000</xdr:colOff>
      <xdr:row>21</xdr:row>
      <xdr:rowOff>95250</xdr:rowOff>
    </xdr:to>
    <xdr:sp macro="" textlink="">
      <xdr:nvSpPr>
        <xdr:cNvPr id="150" name="타원 149">
          <a:extLst>
            <a:ext uri="{FF2B5EF4-FFF2-40B4-BE49-F238E27FC236}">
              <a16:creationId xmlns:a16="http://schemas.microsoft.com/office/drawing/2014/main" id="{2B2590F5-64B1-6605-0B4E-2B5C06A293F9}"/>
            </a:ext>
          </a:extLst>
        </xdr:cNvPr>
        <xdr:cNvSpPr/>
      </xdr:nvSpPr>
      <xdr:spPr>
        <a:xfrm>
          <a:off x="3714750" y="10487025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295275</xdr:colOff>
      <xdr:row>20</xdr:row>
      <xdr:rowOff>400050</xdr:rowOff>
    </xdr:from>
    <xdr:to>
      <xdr:col>7</xdr:col>
      <xdr:colOff>504825</xdr:colOff>
      <xdr:row>21</xdr:row>
      <xdr:rowOff>104775</xdr:rowOff>
    </xdr:to>
    <xdr:sp macro="" textlink="">
      <xdr:nvSpPr>
        <xdr:cNvPr id="151" name="타원 150">
          <a:extLst>
            <a:ext uri="{FF2B5EF4-FFF2-40B4-BE49-F238E27FC236}">
              <a16:creationId xmlns:a16="http://schemas.microsoft.com/office/drawing/2014/main" id="{3D9357D5-C47B-1839-F0F8-A34382A7E3C9}"/>
            </a:ext>
          </a:extLst>
        </xdr:cNvPr>
        <xdr:cNvSpPr/>
      </xdr:nvSpPr>
      <xdr:spPr>
        <a:xfrm>
          <a:off x="4429125" y="10496550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104775</xdr:colOff>
      <xdr:row>20</xdr:row>
      <xdr:rowOff>400050</xdr:rowOff>
    </xdr:from>
    <xdr:to>
      <xdr:col>8</xdr:col>
      <xdr:colOff>314325</xdr:colOff>
      <xdr:row>21</xdr:row>
      <xdr:rowOff>104775</xdr:rowOff>
    </xdr:to>
    <xdr:sp macro="" textlink="">
      <xdr:nvSpPr>
        <xdr:cNvPr id="152" name="타원 151">
          <a:extLst>
            <a:ext uri="{FF2B5EF4-FFF2-40B4-BE49-F238E27FC236}">
              <a16:creationId xmlns:a16="http://schemas.microsoft.com/office/drawing/2014/main" id="{1D0C12C9-9B7F-92E0-C6A2-C6CB98B91951}"/>
            </a:ext>
          </a:extLst>
        </xdr:cNvPr>
        <xdr:cNvSpPr/>
      </xdr:nvSpPr>
      <xdr:spPr>
        <a:xfrm>
          <a:off x="4829175" y="10496550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20</xdr:row>
      <xdr:rowOff>390525</xdr:rowOff>
    </xdr:from>
    <xdr:to>
      <xdr:col>9</xdr:col>
      <xdr:colOff>361950</xdr:colOff>
      <xdr:row>21</xdr:row>
      <xdr:rowOff>95250</xdr:rowOff>
    </xdr:to>
    <xdr:sp macro="" textlink="">
      <xdr:nvSpPr>
        <xdr:cNvPr id="153" name="타원 152">
          <a:extLst>
            <a:ext uri="{FF2B5EF4-FFF2-40B4-BE49-F238E27FC236}">
              <a16:creationId xmlns:a16="http://schemas.microsoft.com/office/drawing/2014/main" id="{C153C624-F636-A325-C620-4BD99F4BD513}"/>
            </a:ext>
          </a:extLst>
        </xdr:cNvPr>
        <xdr:cNvSpPr/>
      </xdr:nvSpPr>
      <xdr:spPr>
        <a:xfrm>
          <a:off x="5467350" y="10487025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419100</xdr:colOff>
      <xdr:row>20</xdr:row>
      <xdr:rowOff>390525</xdr:rowOff>
    </xdr:from>
    <xdr:to>
      <xdr:col>10</xdr:col>
      <xdr:colOff>38100</xdr:colOff>
      <xdr:row>21</xdr:row>
      <xdr:rowOff>95250</xdr:rowOff>
    </xdr:to>
    <xdr:sp macro="" textlink="">
      <xdr:nvSpPr>
        <xdr:cNvPr id="154" name="타원 153">
          <a:extLst>
            <a:ext uri="{FF2B5EF4-FFF2-40B4-BE49-F238E27FC236}">
              <a16:creationId xmlns:a16="http://schemas.microsoft.com/office/drawing/2014/main" id="{76965C41-DE89-1ED7-BEE6-ADD719140B8E}"/>
            </a:ext>
          </a:extLst>
        </xdr:cNvPr>
        <xdr:cNvSpPr/>
      </xdr:nvSpPr>
      <xdr:spPr>
        <a:xfrm>
          <a:off x="5734050" y="10487025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457200</xdr:colOff>
      <xdr:row>20</xdr:row>
      <xdr:rowOff>409575</xdr:rowOff>
    </xdr:from>
    <xdr:to>
      <xdr:col>11</xdr:col>
      <xdr:colOff>76200</xdr:colOff>
      <xdr:row>21</xdr:row>
      <xdr:rowOff>114300</xdr:rowOff>
    </xdr:to>
    <xdr:sp macro="" textlink="">
      <xdr:nvSpPr>
        <xdr:cNvPr id="155" name="타원 154">
          <a:extLst>
            <a:ext uri="{FF2B5EF4-FFF2-40B4-BE49-F238E27FC236}">
              <a16:creationId xmlns:a16="http://schemas.microsoft.com/office/drawing/2014/main" id="{A99FDCA0-F55E-7BA5-6D41-7D7F45FD1305}"/>
            </a:ext>
          </a:extLst>
        </xdr:cNvPr>
        <xdr:cNvSpPr/>
      </xdr:nvSpPr>
      <xdr:spPr>
        <a:xfrm>
          <a:off x="6362700" y="10506075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171450</xdr:colOff>
      <xdr:row>26</xdr:row>
      <xdr:rowOff>466725</xdr:rowOff>
    </xdr:from>
    <xdr:to>
      <xdr:col>6</xdr:col>
      <xdr:colOff>381000</xdr:colOff>
      <xdr:row>27</xdr:row>
      <xdr:rowOff>171450</xdr:rowOff>
    </xdr:to>
    <xdr:sp macro="" textlink="">
      <xdr:nvSpPr>
        <xdr:cNvPr id="156" name="타원 155">
          <a:extLst>
            <a:ext uri="{FF2B5EF4-FFF2-40B4-BE49-F238E27FC236}">
              <a16:creationId xmlns:a16="http://schemas.microsoft.com/office/drawing/2014/main" id="{23F68AF6-6F9C-91A0-B9AD-1594BFE8AB05}"/>
            </a:ext>
          </a:extLst>
        </xdr:cNvPr>
        <xdr:cNvSpPr/>
      </xdr:nvSpPr>
      <xdr:spPr>
        <a:xfrm>
          <a:off x="3714750" y="1359217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104775</xdr:colOff>
      <xdr:row>25</xdr:row>
      <xdr:rowOff>428625</xdr:rowOff>
    </xdr:from>
    <xdr:to>
      <xdr:col>8</xdr:col>
      <xdr:colOff>314325</xdr:colOff>
      <xdr:row>26</xdr:row>
      <xdr:rowOff>133350</xdr:rowOff>
    </xdr:to>
    <xdr:sp macro="" textlink="">
      <xdr:nvSpPr>
        <xdr:cNvPr id="157" name="타원 156">
          <a:extLst>
            <a:ext uri="{FF2B5EF4-FFF2-40B4-BE49-F238E27FC236}">
              <a16:creationId xmlns:a16="http://schemas.microsoft.com/office/drawing/2014/main" id="{3C3FF227-7C21-0004-94BA-B7E4DCBEFC7D}"/>
            </a:ext>
          </a:extLst>
        </xdr:cNvPr>
        <xdr:cNvSpPr/>
      </xdr:nvSpPr>
      <xdr:spPr>
        <a:xfrm>
          <a:off x="4829175" y="1304925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419100</xdr:colOff>
      <xdr:row>25</xdr:row>
      <xdr:rowOff>38100</xdr:rowOff>
    </xdr:from>
    <xdr:to>
      <xdr:col>10</xdr:col>
      <xdr:colOff>38100</xdr:colOff>
      <xdr:row>25</xdr:row>
      <xdr:rowOff>247650</xdr:rowOff>
    </xdr:to>
    <xdr:sp macro="" textlink="">
      <xdr:nvSpPr>
        <xdr:cNvPr id="158" name="타원 157">
          <a:extLst>
            <a:ext uri="{FF2B5EF4-FFF2-40B4-BE49-F238E27FC236}">
              <a16:creationId xmlns:a16="http://schemas.microsoft.com/office/drawing/2014/main" id="{AE16C874-A036-1E89-CBA9-9EB8EF3AA20A}"/>
            </a:ext>
          </a:extLst>
        </xdr:cNvPr>
        <xdr:cNvSpPr/>
      </xdr:nvSpPr>
      <xdr:spPr>
        <a:xfrm>
          <a:off x="5734050" y="1265872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504825</xdr:colOff>
      <xdr:row>29</xdr:row>
      <xdr:rowOff>428625</xdr:rowOff>
    </xdr:from>
    <xdr:to>
      <xdr:col>6</xdr:col>
      <xdr:colOff>123825</xdr:colOff>
      <xdr:row>30</xdr:row>
      <xdr:rowOff>133350</xdr:rowOff>
    </xdr:to>
    <xdr:sp macro="" textlink="">
      <xdr:nvSpPr>
        <xdr:cNvPr id="159" name="타원 158">
          <a:extLst>
            <a:ext uri="{FF2B5EF4-FFF2-40B4-BE49-F238E27FC236}">
              <a16:creationId xmlns:a16="http://schemas.microsoft.com/office/drawing/2014/main" id="{94185843-C84A-604C-0DD1-AFAF4520545D}"/>
            </a:ext>
          </a:extLst>
        </xdr:cNvPr>
        <xdr:cNvSpPr/>
      </xdr:nvSpPr>
      <xdr:spPr>
        <a:xfrm>
          <a:off x="3457575" y="1506855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295275</xdr:colOff>
      <xdr:row>28</xdr:row>
      <xdr:rowOff>438150</xdr:rowOff>
    </xdr:from>
    <xdr:to>
      <xdr:col>7</xdr:col>
      <xdr:colOff>504825</xdr:colOff>
      <xdr:row>29</xdr:row>
      <xdr:rowOff>142875</xdr:rowOff>
    </xdr:to>
    <xdr:sp macro="" textlink="">
      <xdr:nvSpPr>
        <xdr:cNvPr id="160" name="타원 159">
          <a:extLst>
            <a:ext uri="{FF2B5EF4-FFF2-40B4-BE49-F238E27FC236}">
              <a16:creationId xmlns:a16="http://schemas.microsoft.com/office/drawing/2014/main" id="{E9F2C3C8-3169-2A35-13DD-3446CAA58F9A}"/>
            </a:ext>
          </a:extLst>
        </xdr:cNvPr>
        <xdr:cNvSpPr/>
      </xdr:nvSpPr>
      <xdr:spPr>
        <a:xfrm>
          <a:off x="4429125" y="1457325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27</xdr:row>
      <xdr:rowOff>476250</xdr:rowOff>
    </xdr:from>
    <xdr:to>
      <xdr:col>9</xdr:col>
      <xdr:colOff>361950</xdr:colOff>
      <xdr:row>28</xdr:row>
      <xdr:rowOff>180975</xdr:rowOff>
    </xdr:to>
    <xdr:sp macro="" textlink="">
      <xdr:nvSpPr>
        <xdr:cNvPr id="161" name="타원 160">
          <a:extLst>
            <a:ext uri="{FF2B5EF4-FFF2-40B4-BE49-F238E27FC236}">
              <a16:creationId xmlns:a16="http://schemas.microsoft.com/office/drawing/2014/main" id="{2AA3BBF7-AC84-37FE-02D8-C245E27F3992}"/>
            </a:ext>
          </a:extLst>
        </xdr:cNvPr>
        <xdr:cNvSpPr/>
      </xdr:nvSpPr>
      <xdr:spPr>
        <a:xfrm>
          <a:off x="5467350" y="1410652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457200</xdr:colOff>
      <xdr:row>27</xdr:row>
      <xdr:rowOff>28575</xdr:rowOff>
    </xdr:from>
    <xdr:to>
      <xdr:col>11</xdr:col>
      <xdr:colOff>76200</xdr:colOff>
      <xdr:row>27</xdr:row>
      <xdr:rowOff>238125</xdr:rowOff>
    </xdr:to>
    <xdr:sp macro="" textlink="">
      <xdr:nvSpPr>
        <xdr:cNvPr id="162" name="타원 161">
          <a:extLst>
            <a:ext uri="{FF2B5EF4-FFF2-40B4-BE49-F238E27FC236}">
              <a16:creationId xmlns:a16="http://schemas.microsoft.com/office/drawing/2014/main" id="{70EE1F4E-7DB6-4F22-590B-A514B6457436}"/>
            </a:ext>
          </a:extLst>
        </xdr:cNvPr>
        <xdr:cNvSpPr/>
      </xdr:nvSpPr>
      <xdr:spPr>
        <a:xfrm>
          <a:off x="6362700" y="1365885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485775</xdr:colOff>
      <xdr:row>29</xdr:row>
      <xdr:rowOff>428625</xdr:rowOff>
    </xdr:from>
    <xdr:to>
      <xdr:col>4</xdr:col>
      <xdr:colOff>104775</xdr:colOff>
      <xdr:row>30</xdr:row>
      <xdr:rowOff>133350</xdr:rowOff>
    </xdr:to>
    <xdr:sp macro="" textlink="">
      <xdr:nvSpPr>
        <xdr:cNvPr id="163" name="타원 162">
          <a:extLst>
            <a:ext uri="{FF2B5EF4-FFF2-40B4-BE49-F238E27FC236}">
              <a16:creationId xmlns:a16="http://schemas.microsoft.com/office/drawing/2014/main" id="{3691947C-A7D9-33BD-8214-1C161C01DB00}"/>
            </a:ext>
          </a:extLst>
        </xdr:cNvPr>
        <xdr:cNvSpPr/>
      </xdr:nvSpPr>
      <xdr:spPr>
        <a:xfrm>
          <a:off x="2257425" y="15068550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495300</xdr:colOff>
      <xdr:row>28</xdr:row>
      <xdr:rowOff>438150</xdr:rowOff>
    </xdr:from>
    <xdr:to>
      <xdr:col>4</xdr:col>
      <xdr:colOff>114300</xdr:colOff>
      <xdr:row>29</xdr:row>
      <xdr:rowOff>142875</xdr:rowOff>
    </xdr:to>
    <xdr:sp macro="" textlink="">
      <xdr:nvSpPr>
        <xdr:cNvPr id="164" name="타원 163">
          <a:extLst>
            <a:ext uri="{FF2B5EF4-FFF2-40B4-BE49-F238E27FC236}">
              <a16:creationId xmlns:a16="http://schemas.microsoft.com/office/drawing/2014/main" id="{A79D2359-3D48-4722-1E8B-91EE86FB6D57}"/>
            </a:ext>
          </a:extLst>
        </xdr:cNvPr>
        <xdr:cNvSpPr/>
      </xdr:nvSpPr>
      <xdr:spPr>
        <a:xfrm>
          <a:off x="2266950" y="14573250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476250</xdr:colOff>
      <xdr:row>27</xdr:row>
      <xdr:rowOff>476250</xdr:rowOff>
    </xdr:from>
    <xdr:to>
      <xdr:col>4</xdr:col>
      <xdr:colOff>95250</xdr:colOff>
      <xdr:row>28</xdr:row>
      <xdr:rowOff>180975</xdr:rowOff>
    </xdr:to>
    <xdr:sp macro="" textlink="">
      <xdr:nvSpPr>
        <xdr:cNvPr id="165" name="타원 164">
          <a:extLst>
            <a:ext uri="{FF2B5EF4-FFF2-40B4-BE49-F238E27FC236}">
              <a16:creationId xmlns:a16="http://schemas.microsoft.com/office/drawing/2014/main" id="{290D3B18-BAB2-B903-723D-2672B0031A36}"/>
            </a:ext>
          </a:extLst>
        </xdr:cNvPr>
        <xdr:cNvSpPr/>
      </xdr:nvSpPr>
      <xdr:spPr>
        <a:xfrm>
          <a:off x="2247900" y="14106525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466725</xdr:colOff>
      <xdr:row>27</xdr:row>
      <xdr:rowOff>28575</xdr:rowOff>
    </xdr:from>
    <xdr:to>
      <xdr:col>4</xdr:col>
      <xdr:colOff>85725</xdr:colOff>
      <xdr:row>27</xdr:row>
      <xdr:rowOff>238125</xdr:rowOff>
    </xdr:to>
    <xdr:sp macro="" textlink="">
      <xdr:nvSpPr>
        <xdr:cNvPr id="166" name="타원 165">
          <a:extLst>
            <a:ext uri="{FF2B5EF4-FFF2-40B4-BE49-F238E27FC236}">
              <a16:creationId xmlns:a16="http://schemas.microsoft.com/office/drawing/2014/main" id="{05357F26-8426-90F1-4E08-9774B7879307}"/>
            </a:ext>
          </a:extLst>
        </xdr:cNvPr>
        <xdr:cNvSpPr/>
      </xdr:nvSpPr>
      <xdr:spPr>
        <a:xfrm>
          <a:off x="2238375" y="13658850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466725</xdr:colOff>
      <xdr:row>26</xdr:row>
      <xdr:rowOff>466725</xdr:rowOff>
    </xdr:from>
    <xdr:to>
      <xdr:col>4</xdr:col>
      <xdr:colOff>85725</xdr:colOff>
      <xdr:row>27</xdr:row>
      <xdr:rowOff>171450</xdr:rowOff>
    </xdr:to>
    <xdr:sp macro="" textlink="">
      <xdr:nvSpPr>
        <xdr:cNvPr id="167" name="타원 166">
          <a:extLst>
            <a:ext uri="{FF2B5EF4-FFF2-40B4-BE49-F238E27FC236}">
              <a16:creationId xmlns:a16="http://schemas.microsoft.com/office/drawing/2014/main" id="{B0593C62-EAAA-091C-FA21-A7347EA55EFF}"/>
            </a:ext>
          </a:extLst>
        </xdr:cNvPr>
        <xdr:cNvSpPr/>
      </xdr:nvSpPr>
      <xdr:spPr>
        <a:xfrm>
          <a:off x="2238375" y="13592175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495300</xdr:colOff>
      <xdr:row>25</xdr:row>
      <xdr:rowOff>428625</xdr:rowOff>
    </xdr:from>
    <xdr:to>
      <xdr:col>4</xdr:col>
      <xdr:colOff>114300</xdr:colOff>
      <xdr:row>26</xdr:row>
      <xdr:rowOff>133350</xdr:rowOff>
    </xdr:to>
    <xdr:sp macro="" textlink="">
      <xdr:nvSpPr>
        <xdr:cNvPr id="168" name="타원 167">
          <a:extLst>
            <a:ext uri="{FF2B5EF4-FFF2-40B4-BE49-F238E27FC236}">
              <a16:creationId xmlns:a16="http://schemas.microsoft.com/office/drawing/2014/main" id="{43AEC4DF-8A49-1DE5-7210-4A310DFE3407}"/>
            </a:ext>
          </a:extLst>
        </xdr:cNvPr>
        <xdr:cNvSpPr/>
      </xdr:nvSpPr>
      <xdr:spPr>
        <a:xfrm>
          <a:off x="2266950" y="13049250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485775</xdr:colOff>
      <xdr:row>25</xdr:row>
      <xdr:rowOff>38100</xdr:rowOff>
    </xdr:from>
    <xdr:to>
      <xdr:col>4</xdr:col>
      <xdr:colOff>104775</xdr:colOff>
      <xdr:row>25</xdr:row>
      <xdr:rowOff>247650</xdr:rowOff>
    </xdr:to>
    <xdr:sp macro="" textlink="">
      <xdr:nvSpPr>
        <xdr:cNvPr id="169" name="타원 168">
          <a:extLst>
            <a:ext uri="{FF2B5EF4-FFF2-40B4-BE49-F238E27FC236}">
              <a16:creationId xmlns:a16="http://schemas.microsoft.com/office/drawing/2014/main" id="{110D0DDB-78EF-ACD0-1EBB-EF7233B76CEF}"/>
            </a:ext>
          </a:extLst>
        </xdr:cNvPr>
        <xdr:cNvSpPr/>
      </xdr:nvSpPr>
      <xdr:spPr>
        <a:xfrm>
          <a:off x="2257425" y="12658725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171450</xdr:colOff>
      <xdr:row>37</xdr:row>
      <xdr:rowOff>428625</xdr:rowOff>
    </xdr:from>
    <xdr:to>
      <xdr:col>6</xdr:col>
      <xdr:colOff>381000</xdr:colOff>
      <xdr:row>38</xdr:row>
      <xdr:rowOff>133350</xdr:rowOff>
    </xdr:to>
    <xdr:sp macro="" textlink="">
      <xdr:nvSpPr>
        <xdr:cNvPr id="170" name="타원 169">
          <a:extLst>
            <a:ext uri="{FF2B5EF4-FFF2-40B4-BE49-F238E27FC236}">
              <a16:creationId xmlns:a16="http://schemas.microsoft.com/office/drawing/2014/main" id="{25A11AED-4052-1520-AC75-07C83D886039}"/>
            </a:ext>
          </a:extLst>
        </xdr:cNvPr>
        <xdr:cNvSpPr/>
      </xdr:nvSpPr>
      <xdr:spPr>
        <a:xfrm>
          <a:off x="3714750" y="1910715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104775</xdr:colOff>
      <xdr:row>36</xdr:row>
      <xdr:rowOff>390525</xdr:rowOff>
    </xdr:from>
    <xdr:to>
      <xdr:col>8</xdr:col>
      <xdr:colOff>314325</xdr:colOff>
      <xdr:row>37</xdr:row>
      <xdr:rowOff>95250</xdr:rowOff>
    </xdr:to>
    <xdr:sp macro="" textlink="">
      <xdr:nvSpPr>
        <xdr:cNvPr id="171" name="타원 170">
          <a:extLst>
            <a:ext uri="{FF2B5EF4-FFF2-40B4-BE49-F238E27FC236}">
              <a16:creationId xmlns:a16="http://schemas.microsoft.com/office/drawing/2014/main" id="{95A56A67-76B8-D255-7154-BC68C1CB9B57}"/>
            </a:ext>
          </a:extLst>
        </xdr:cNvPr>
        <xdr:cNvSpPr/>
      </xdr:nvSpPr>
      <xdr:spPr>
        <a:xfrm>
          <a:off x="4829175" y="1856422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419100</xdr:colOff>
      <xdr:row>36</xdr:row>
      <xdr:rowOff>0</xdr:rowOff>
    </xdr:from>
    <xdr:to>
      <xdr:col>10</xdr:col>
      <xdr:colOff>38100</xdr:colOff>
      <xdr:row>36</xdr:row>
      <xdr:rowOff>209550</xdr:rowOff>
    </xdr:to>
    <xdr:sp macro="" textlink="">
      <xdr:nvSpPr>
        <xdr:cNvPr id="172" name="타원 171">
          <a:extLst>
            <a:ext uri="{FF2B5EF4-FFF2-40B4-BE49-F238E27FC236}">
              <a16:creationId xmlns:a16="http://schemas.microsoft.com/office/drawing/2014/main" id="{782D6C92-E384-9EC6-3484-B2321267AA47}"/>
            </a:ext>
          </a:extLst>
        </xdr:cNvPr>
        <xdr:cNvSpPr/>
      </xdr:nvSpPr>
      <xdr:spPr>
        <a:xfrm>
          <a:off x="5734050" y="1817370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504825</xdr:colOff>
      <xdr:row>40</xdr:row>
      <xdr:rowOff>390525</xdr:rowOff>
    </xdr:from>
    <xdr:to>
      <xdr:col>6</xdr:col>
      <xdr:colOff>123825</xdr:colOff>
      <xdr:row>41</xdr:row>
      <xdr:rowOff>95250</xdr:rowOff>
    </xdr:to>
    <xdr:sp macro="" textlink="">
      <xdr:nvSpPr>
        <xdr:cNvPr id="173" name="타원 172">
          <a:extLst>
            <a:ext uri="{FF2B5EF4-FFF2-40B4-BE49-F238E27FC236}">
              <a16:creationId xmlns:a16="http://schemas.microsoft.com/office/drawing/2014/main" id="{CAE4514A-EF80-D917-CA1D-A9D30A1DF94D}"/>
            </a:ext>
          </a:extLst>
        </xdr:cNvPr>
        <xdr:cNvSpPr/>
      </xdr:nvSpPr>
      <xdr:spPr>
        <a:xfrm>
          <a:off x="3457575" y="2058352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295275</xdr:colOff>
      <xdr:row>39</xdr:row>
      <xdr:rowOff>400050</xdr:rowOff>
    </xdr:from>
    <xdr:to>
      <xdr:col>7</xdr:col>
      <xdr:colOff>504825</xdr:colOff>
      <xdr:row>40</xdr:row>
      <xdr:rowOff>104775</xdr:rowOff>
    </xdr:to>
    <xdr:sp macro="" textlink="">
      <xdr:nvSpPr>
        <xdr:cNvPr id="174" name="타원 173">
          <a:extLst>
            <a:ext uri="{FF2B5EF4-FFF2-40B4-BE49-F238E27FC236}">
              <a16:creationId xmlns:a16="http://schemas.microsoft.com/office/drawing/2014/main" id="{D3E7BA9D-C5B3-4356-B596-F88AB69F8098}"/>
            </a:ext>
          </a:extLst>
        </xdr:cNvPr>
        <xdr:cNvSpPr/>
      </xdr:nvSpPr>
      <xdr:spPr>
        <a:xfrm>
          <a:off x="4429125" y="2008822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38</xdr:row>
      <xdr:rowOff>438150</xdr:rowOff>
    </xdr:from>
    <xdr:to>
      <xdr:col>9</xdr:col>
      <xdr:colOff>361950</xdr:colOff>
      <xdr:row>39</xdr:row>
      <xdr:rowOff>142875</xdr:rowOff>
    </xdr:to>
    <xdr:sp macro="" textlink="">
      <xdr:nvSpPr>
        <xdr:cNvPr id="175" name="타원 174">
          <a:extLst>
            <a:ext uri="{FF2B5EF4-FFF2-40B4-BE49-F238E27FC236}">
              <a16:creationId xmlns:a16="http://schemas.microsoft.com/office/drawing/2014/main" id="{BE32FA3B-BDE3-88B9-AC61-F7D85CCC3D90}"/>
            </a:ext>
          </a:extLst>
        </xdr:cNvPr>
        <xdr:cNvSpPr/>
      </xdr:nvSpPr>
      <xdr:spPr>
        <a:xfrm>
          <a:off x="5467350" y="1962150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457200</xdr:colOff>
      <xdr:row>37</xdr:row>
      <xdr:rowOff>495300</xdr:rowOff>
    </xdr:from>
    <xdr:to>
      <xdr:col>11</xdr:col>
      <xdr:colOff>76200</xdr:colOff>
      <xdr:row>38</xdr:row>
      <xdr:rowOff>200025</xdr:rowOff>
    </xdr:to>
    <xdr:sp macro="" textlink="">
      <xdr:nvSpPr>
        <xdr:cNvPr id="176" name="타원 175">
          <a:extLst>
            <a:ext uri="{FF2B5EF4-FFF2-40B4-BE49-F238E27FC236}">
              <a16:creationId xmlns:a16="http://schemas.microsoft.com/office/drawing/2014/main" id="{45818063-4603-4CBB-D635-B7C0C9650BB0}"/>
            </a:ext>
          </a:extLst>
        </xdr:cNvPr>
        <xdr:cNvSpPr/>
      </xdr:nvSpPr>
      <xdr:spPr>
        <a:xfrm>
          <a:off x="6362700" y="1917382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504825</xdr:colOff>
      <xdr:row>39</xdr:row>
      <xdr:rowOff>200025</xdr:rowOff>
    </xdr:from>
    <xdr:to>
      <xdr:col>6</xdr:col>
      <xdr:colOff>123825</xdr:colOff>
      <xdr:row>39</xdr:row>
      <xdr:rowOff>409575</xdr:rowOff>
    </xdr:to>
    <xdr:sp macro="" textlink="">
      <xdr:nvSpPr>
        <xdr:cNvPr id="177" name="타원 176">
          <a:extLst>
            <a:ext uri="{FF2B5EF4-FFF2-40B4-BE49-F238E27FC236}">
              <a16:creationId xmlns:a16="http://schemas.microsoft.com/office/drawing/2014/main" id="{8552AB91-AA6A-553C-A328-85CE06BA366D}"/>
            </a:ext>
          </a:extLst>
        </xdr:cNvPr>
        <xdr:cNvSpPr/>
      </xdr:nvSpPr>
      <xdr:spPr>
        <a:xfrm>
          <a:off x="3457575" y="19888200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171450</xdr:colOff>
      <xdr:row>39</xdr:row>
      <xdr:rowOff>66675</xdr:rowOff>
    </xdr:from>
    <xdr:to>
      <xdr:col>6</xdr:col>
      <xdr:colOff>381000</xdr:colOff>
      <xdr:row>39</xdr:row>
      <xdr:rowOff>276225</xdr:rowOff>
    </xdr:to>
    <xdr:sp macro="" textlink="">
      <xdr:nvSpPr>
        <xdr:cNvPr id="178" name="타원 177">
          <a:extLst>
            <a:ext uri="{FF2B5EF4-FFF2-40B4-BE49-F238E27FC236}">
              <a16:creationId xmlns:a16="http://schemas.microsoft.com/office/drawing/2014/main" id="{66F5942B-44A9-E0F6-FD4D-8DE7ADB91AF4}"/>
            </a:ext>
          </a:extLst>
        </xdr:cNvPr>
        <xdr:cNvSpPr/>
      </xdr:nvSpPr>
      <xdr:spPr>
        <a:xfrm>
          <a:off x="3714750" y="19754850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295275</xdr:colOff>
      <xdr:row>38</xdr:row>
      <xdr:rowOff>219075</xdr:rowOff>
    </xdr:from>
    <xdr:to>
      <xdr:col>7</xdr:col>
      <xdr:colOff>504825</xdr:colOff>
      <xdr:row>38</xdr:row>
      <xdr:rowOff>428625</xdr:rowOff>
    </xdr:to>
    <xdr:sp macro="" textlink="">
      <xdr:nvSpPr>
        <xdr:cNvPr id="179" name="타원 178">
          <a:extLst>
            <a:ext uri="{FF2B5EF4-FFF2-40B4-BE49-F238E27FC236}">
              <a16:creationId xmlns:a16="http://schemas.microsoft.com/office/drawing/2014/main" id="{A9627B11-B9E9-2D5E-E457-0F7B7665A3F9}"/>
            </a:ext>
          </a:extLst>
        </xdr:cNvPr>
        <xdr:cNvSpPr/>
      </xdr:nvSpPr>
      <xdr:spPr>
        <a:xfrm>
          <a:off x="4429125" y="19402425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104775</xdr:colOff>
      <xdr:row>37</xdr:row>
      <xdr:rowOff>476250</xdr:rowOff>
    </xdr:from>
    <xdr:to>
      <xdr:col>8</xdr:col>
      <xdr:colOff>314325</xdr:colOff>
      <xdr:row>38</xdr:row>
      <xdr:rowOff>180975</xdr:rowOff>
    </xdr:to>
    <xdr:sp macro="" textlink="">
      <xdr:nvSpPr>
        <xdr:cNvPr id="180" name="타원 179">
          <a:extLst>
            <a:ext uri="{FF2B5EF4-FFF2-40B4-BE49-F238E27FC236}">
              <a16:creationId xmlns:a16="http://schemas.microsoft.com/office/drawing/2014/main" id="{68C1B7F5-4697-0B36-D4AF-358971C955C1}"/>
            </a:ext>
          </a:extLst>
        </xdr:cNvPr>
        <xdr:cNvSpPr/>
      </xdr:nvSpPr>
      <xdr:spPr>
        <a:xfrm>
          <a:off x="4829175" y="19154775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37</xdr:row>
      <xdr:rowOff>180975</xdr:rowOff>
    </xdr:from>
    <xdr:to>
      <xdr:col>9</xdr:col>
      <xdr:colOff>361950</xdr:colOff>
      <xdr:row>37</xdr:row>
      <xdr:rowOff>390525</xdr:rowOff>
    </xdr:to>
    <xdr:sp macro="" textlink="">
      <xdr:nvSpPr>
        <xdr:cNvPr id="181" name="타원 180">
          <a:extLst>
            <a:ext uri="{FF2B5EF4-FFF2-40B4-BE49-F238E27FC236}">
              <a16:creationId xmlns:a16="http://schemas.microsoft.com/office/drawing/2014/main" id="{DE51A60E-6F4B-9AA5-13C8-B69274F5257A}"/>
            </a:ext>
          </a:extLst>
        </xdr:cNvPr>
        <xdr:cNvSpPr/>
      </xdr:nvSpPr>
      <xdr:spPr>
        <a:xfrm>
          <a:off x="5467350" y="18859500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419100</xdr:colOff>
      <xdr:row>37</xdr:row>
      <xdr:rowOff>19050</xdr:rowOff>
    </xdr:from>
    <xdr:to>
      <xdr:col>10</xdr:col>
      <xdr:colOff>38100</xdr:colOff>
      <xdr:row>37</xdr:row>
      <xdr:rowOff>228600</xdr:rowOff>
    </xdr:to>
    <xdr:sp macro="" textlink="">
      <xdr:nvSpPr>
        <xdr:cNvPr id="182" name="타원 181">
          <a:extLst>
            <a:ext uri="{FF2B5EF4-FFF2-40B4-BE49-F238E27FC236}">
              <a16:creationId xmlns:a16="http://schemas.microsoft.com/office/drawing/2014/main" id="{550DCF29-EA43-4CA4-CF85-C438136A9653}"/>
            </a:ext>
          </a:extLst>
        </xdr:cNvPr>
        <xdr:cNvSpPr/>
      </xdr:nvSpPr>
      <xdr:spPr>
        <a:xfrm>
          <a:off x="5734050" y="18697575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457200</xdr:colOff>
      <xdr:row>36</xdr:row>
      <xdr:rowOff>209550</xdr:rowOff>
    </xdr:from>
    <xdr:to>
      <xdr:col>11</xdr:col>
      <xdr:colOff>76200</xdr:colOff>
      <xdr:row>36</xdr:row>
      <xdr:rowOff>419100</xdr:rowOff>
    </xdr:to>
    <xdr:sp macro="" textlink="">
      <xdr:nvSpPr>
        <xdr:cNvPr id="183" name="타원 182">
          <a:extLst>
            <a:ext uri="{FF2B5EF4-FFF2-40B4-BE49-F238E27FC236}">
              <a16:creationId xmlns:a16="http://schemas.microsoft.com/office/drawing/2014/main" id="{17E9485D-61B9-D818-EE87-C6ACCFBE9E74}"/>
            </a:ext>
          </a:extLst>
        </xdr:cNvPr>
        <xdr:cNvSpPr/>
      </xdr:nvSpPr>
      <xdr:spPr>
        <a:xfrm>
          <a:off x="6362700" y="18383250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5</xdr:col>
      <xdr:colOff>37495</xdr:colOff>
      <xdr:row>19</xdr:row>
      <xdr:rowOff>361533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3B255F0-08AC-8896-2604-983B19278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4086225"/>
          <a:ext cx="4838095" cy="33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4</xdr:col>
      <xdr:colOff>1199550</xdr:colOff>
      <xdr:row>27</xdr:row>
      <xdr:rowOff>56957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274B3DB-39D1-A83B-2157-1286147A0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8543925"/>
          <a:ext cx="4800000" cy="1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4</xdr:col>
      <xdr:colOff>666217</xdr:colOff>
      <xdr:row>42</xdr:row>
      <xdr:rowOff>371104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E1DD780-7FD5-3AC8-0298-F714D816B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" y="13001625"/>
          <a:ext cx="4266667" cy="29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3</xdr:col>
      <xdr:colOff>380652</xdr:colOff>
      <xdr:row>55</xdr:row>
      <xdr:rowOff>314100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6E37649-9661-83FB-AFAF-23D718EBE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8945225"/>
          <a:ext cx="2780952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4</xdr:col>
      <xdr:colOff>666217</xdr:colOff>
      <xdr:row>64</xdr:row>
      <xdr:rowOff>323484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5A8AD366-D5C7-991C-2BEF-2F37E562B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8175" y="21174075"/>
          <a:ext cx="4266667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7</xdr:col>
      <xdr:colOff>865767</xdr:colOff>
      <xdr:row>80</xdr:row>
      <xdr:rowOff>171057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9DCE755E-F9EB-F4DC-9D4E-F529F47F6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8175" y="26746200"/>
          <a:ext cx="8066667" cy="3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3</xdr:col>
      <xdr:colOff>428271</xdr:colOff>
      <xdr:row>95</xdr:row>
      <xdr:rowOff>56771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95386942-60D0-9198-B4CD-18658FA00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8175" y="32318325"/>
          <a:ext cx="2828571" cy="3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4</xdr:col>
      <xdr:colOff>523359</xdr:colOff>
      <xdr:row>108</xdr:row>
      <xdr:rowOff>352056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C824D905-77C8-841D-55BA-8E4ECAC63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175" y="37518975"/>
          <a:ext cx="4123809" cy="29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7</xdr:col>
      <xdr:colOff>151481</xdr:colOff>
      <xdr:row>121</xdr:row>
      <xdr:rowOff>75819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824D295-C412-A905-FF95-43E6C34D8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8175" y="41976675"/>
          <a:ext cx="7352381" cy="3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5</xdr:col>
      <xdr:colOff>1123209</xdr:colOff>
      <xdr:row>134</xdr:row>
      <xdr:rowOff>342532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6BD076CF-5482-C6EE-C39F-4CE171386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8175" y="47177325"/>
          <a:ext cx="5923809" cy="2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3</xdr:col>
      <xdr:colOff>552081</xdr:colOff>
      <xdr:row>151</xdr:row>
      <xdr:rowOff>161533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3F4A0573-2404-E4C9-1B44-051889395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38175" y="53120925"/>
          <a:ext cx="2952381" cy="31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933741F-9CCF-4756-85AE-0BB1FD85D5E3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5C7811B-A677-4712-A39D-7BF94C942F38}"/>
            </a:ext>
          </a:extLst>
        </xdr:cNvPr>
        <xdr:cNvSpPr/>
      </xdr:nvSpPr>
      <xdr:spPr>
        <a:xfrm>
          <a:off x="30480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5</xdr:row>
      <xdr:rowOff>441325</xdr:rowOff>
    </xdr:from>
    <xdr:to>
      <xdr:col>5</xdr:col>
      <xdr:colOff>311150</xdr:colOff>
      <xdr:row>6</xdr:row>
      <xdr:rowOff>6350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674A3ACE-C3F1-61BD-876C-4BFC654125D4}"/>
            </a:ext>
          </a:extLst>
        </xdr:cNvPr>
        <xdr:cNvCxnSpPr>
          <a:stCxn id="2" idx="2"/>
          <a:endCxn id="3" idx="2"/>
        </xdr:cNvCxnSpPr>
      </xdr:nvCxnSpPr>
      <xdr:spPr>
        <a:xfrm rot="16200000" flipH="1">
          <a:off x="3048000" y="23812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532774FD-50E6-4BF2-A289-ED375D68205C}"/>
            </a:ext>
          </a:extLst>
        </xdr:cNvPr>
        <xdr:cNvSpPr/>
      </xdr:nvSpPr>
      <xdr:spPr>
        <a:xfrm>
          <a:off x="3048000" y="31337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2D2F7AA7-2179-4243-B763-32FA92755057}"/>
            </a:ext>
          </a:extLst>
        </xdr:cNvPr>
        <xdr:cNvSpPr/>
      </xdr:nvSpPr>
      <xdr:spPr>
        <a:xfrm>
          <a:off x="3657600" y="31337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7</xdr:row>
      <xdr:rowOff>441325</xdr:rowOff>
    </xdr:from>
    <xdr:to>
      <xdr:col>6</xdr:col>
      <xdr:colOff>311150</xdr:colOff>
      <xdr:row>8</xdr:row>
      <xdr:rowOff>6350</xdr:rowOff>
    </xdr:to>
    <xdr:cxnSp macro="">
      <xdr:nvCxnSpPr>
        <xdr:cNvPr id="36" name="연결선: 꺾임 35">
          <a:extLst>
            <a:ext uri="{FF2B5EF4-FFF2-40B4-BE49-F238E27FC236}">
              <a16:creationId xmlns:a16="http://schemas.microsoft.com/office/drawing/2014/main" id="{ABD3B587-8FE9-4684-A99D-24D0F3A3DF4F}"/>
            </a:ext>
          </a:extLst>
        </xdr:cNvPr>
        <xdr:cNvCxnSpPr>
          <a:stCxn id="34" idx="2"/>
          <a:endCxn id="35" idx="2"/>
        </xdr:cNvCxnSpPr>
      </xdr:nvCxnSpPr>
      <xdr:spPr>
        <a:xfrm rot="16200000" flipH="1">
          <a:off x="3657600" y="32766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6350</xdr:rowOff>
    </xdr:from>
    <xdr:to>
      <xdr:col>7</xdr:col>
      <xdr:colOff>0</xdr:colOff>
      <xdr:row>10</xdr:row>
      <xdr:rowOff>6350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C168739A-1840-419E-8E9A-608AA43AA48A}"/>
            </a:ext>
          </a:extLst>
        </xdr:cNvPr>
        <xdr:cNvSpPr/>
      </xdr:nvSpPr>
      <xdr:spPr>
        <a:xfrm>
          <a:off x="3657600" y="4035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9</xdr:row>
      <xdr:rowOff>6350</xdr:rowOff>
    </xdr:from>
    <xdr:to>
      <xdr:col>8</xdr:col>
      <xdr:colOff>0</xdr:colOff>
      <xdr:row>10</xdr:row>
      <xdr:rowOff>6350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405F3926-520F-490E-B363-627330E0E10B}"/>
            </a:ext>
          </a:extLst>
        </xdr:cNvPr>
        <xdr:cNvSpPr/>
      </xdr:nvSpPr>
      <xdr:spPr>
        <a:xfrm>
          <a:off x="4267200" y="4035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311150</xdr:colOff>
      <xdr:row>10</xdr:row>
      <xdr:rowOff>0</xdr:rowOff>
    </xdr:from>
    <xdr:to>
      <xdr:col>7</xdr:col>
      <xdr:colOff>311150</xdr:colOff>
      <xdr:row>10</xdr:row>
      <xdr:rowOff>12700</xdr:rowOff>
    </xdr:to>
    <xdr:cxnSp macro="">
      <xdr:nvCxnSpPr>
        <xdr:cNvPr id="39" name="연결선: 꺾임 38">
          <a:extLst>
            <a:ext uri="{FF2B5EF4-FFF2-40B4-BE49-F238E27FC236}">
              <a16:creationId xmlns:a16="http://schemas.microsoft.com/office/drawing/2014/main" id="{B36F6DE5-7244-4FF2-A520-559DEDDF2B06}"/>
            </a:ext>
          </a:extLst>
        </xdr:cNvPr>
        <xdr:cNvCxnSpPr>
          <a:stCxn id="37" idx="2"/>
          <a:endCxn id="38" idx="2"/>
        </xdr:cNvCxnSpPr>
      </xdr:nvCxnSpPr>
      <xdr:spPr>
        <a:xfrm rot="16200000" flipH="1">
          <a:off x="4267200" y="41783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16643660-0C24-4610-BAF6-5FEB3974C598}"/>
            </a:ext>
          </a:extLst>
        </xdr:cNvPr>
        <xdr:cNvSpPr/>
      </xdr:nvSpPr>
      <xdr:spPr>
        <a:xfrm>
          <a:off x="4267200" y="4924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45CA1166-8801-4496-B60F-7BAA36AB58D7}"/>
            </a:ext>
          </a:extLst>
        </xdr:cNvPr>
        <xdr:cNvSpPr/>
      </xdr:nvSpPr>
      <xdr:spPr>
        <a:xfrm>
          <a:off x="4876800" y="4924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311150</xdr:colOff>
      <xdr:row>11</xdr:row>
      <xdr:rowOff>441325</xdr:rowOff>
    </xdr:from>
    <xdr:to>
      <xdr:col>8</xdr:col>
      <xdr:colOff>311150</xdr:colOff>
      <xdr:row>12</xdr:row>
      <xdr:rowOff>6350</xdr:rowOff>
    </xdr:to>
    <xdr:cxnSp macro="">
      <xdr:nvCxnSpPr>
        <xdr:cNvPr id="42" name="연결선: 꺾임 41">
          <a:extLst>
            <a:ext uri="{FF2B5EF4-FFF2-40B4-BE49-F238E27FC236}">
              <a16:creationId xmlns:a16="http://schemas.microsoft.com/office/drawing/2014/main" id="{EC55EBD1-2BE1-4020-843A-0B243B7B7B1B}"/>
            </a:ext>
          </a:extLst>
        </xdr:cNvPr>
        <xdr:cNvCxnSpPr>
          <a:stCxn id="40" idx="2"/>
          <a:endCxn id="41" idx="2"/>
        </xdr:cNvCxnSpPr>
      </xdr:nvCxnSpPr>
      <xdr:spPr>
        <a:xfrm rot="16200000" flipH="1">
          <a:off x="4876800" y="50673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496D69BD-7D9F-4298-9B64-87CE86BC537A}"/>
            </a:ext>
          </a:extLst>
        </xdr:cNvPr>
        <xdr:cNvSpPr/>
      </xdr:nvSpPr>
      <xdr:spPr>
        <a:xfrm>
          <a:off x="2438400" y="71628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5B4CE061-B92C-480F-A56C-A7583249778B}"/>
            </a:ext>
          </a:extLst>
        </xdr:cNvPr>
        <xdr:cNvSpPr/>
      </xdr:nvSpPr>
      <xdr:spPr>
        <a:xfrm>
          <a:off x="3048000" y="71628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16</xdr:row>
      <xdr:rowOff>441325</xdr:rowOff>
    </xdr:from>
    <xdr:to>
      <xdr:col>5</xdr:col>
      <xdr:colOff>311150</xdr:colOff>
      <xdr:row>17</xdr:row>
      <xdr:rowOff>6350</xdr:rowOff>
    </xdr:to>
    <xdr:cxnSp macro="">
      <xdr:nvCxnSpPr>
        <xdr:cNvPr id="48" name="연결선: 꺾임 47">
          <a:extLst>
            <a:ext uri="{FF2B5EF4-FFF2-40B4-BE49-F238E27FC236}">
              <a16:creationId xmlns:a16="http://schemas.microsoft.com/office/drawing/2014/main" id="{EAD85B8D-7CB9-4893-82A0-E0326422DE68}"/>
            </a:ext>
          </a:extLst>
        </xdr:cNvPr>
        <xdr:cNvCxnSpPr>
          <a:stCxn id="46" idx="2"/>
          <a:endCxn id="47" idx="2"/>
        </xdr:cNvCxnSpPr>
      </xdr:nvCxnSpPr>
      <xdr:spPr>
        <a:xfrm rot="16200000" flipH="1">
          <a:off x="3048000" y="73056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8329D35D-E335-40A6-BC24-7DD1CD7B19A1}"/>
            </a:ext>
          </a:extLst>
        </xdr:cNvPr>
        <xdr:cNvSpPr/>
      </xdr:nvSpPr>
      <xdr:spPr>
        <a:xfrm>
          <a:off x="3048000" y="80581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E7BC612C-0F3B-493E-A089-D2899845453B}"/>
            </a:ext>
          </a:extLst>
        </xdr:cNvPr>
        <xdr:cNvSpPr/>
      </xdr:nvSpPr>
      <xdr:spPr>
        <a:xfrm>
          <a:off x="3657600" y="80581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18</xdr:row>
      <xdr:rowOff>441325</xdr:rowOff>
    </xdr:from>
    <xdr:to>
      <xdr:col>6</xdr:col>
      <xdr:colOff>311150</xdr:colOff>
      <xdr:row>19</xdr:row>
      <xdr:rowOff>6350</xdr:rowOff>
    </xdr:to>
    <xdr:cxnSp macro="">
      <xdr:nvCxnSpPr>
        <xdr:cNvPr id="51" name="연결선: 꺾임 50">
          <a:extLst>
            <a:ext uri="{FF2B5EF4-FFF2-40B4-BE49-F238E27FC236}">
              <a16:creationId xmlns:a16="http://schemas.microsoft.com/office/drawing/2014/main" id="{16ED82AC-86F4-4254-9972-DD68FF204FBD}"/>
            </a:ext>
          </a:extLst>
        </xdr:cNvPr>
        <xdr:cNvCxnSpPr>
          <a:stCxn id="49" idx="2"/>
          <a:endCxn id="50" idx="2"/>
        </xdr:cNvCxnSpPr>
      </xdr:nvCxnSpPr>
      <xdr:spPr>
        <a:xfrm rot="16200000" flipH="1">
          <a:off x="3657600" y="820102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F1F31226-5AAE-4C48-95A7-21B868782217}"/>
            </a:ext>
          </a:extLst>
        </xdr:cNvPr>
        <xdr:cNvSpPr/>
      </xdr:nvSpPr>
      <xdr:spPr>
        <a:xfrm>
          <a:off x="3657600" y="8953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BD789B48-F221-4817-AD12-64B986C83DB6}"/>
            </a:ext>
          </a:extLst>
        </xdr:cNvPr>
        <xdr:cNvSpPr/>
      </xdr:nvSpPr>
      <xdr:spPr>
        <a:xfrm>
          <a:off x="4267200" y="8953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311150</xdr:colOff>
      <xdr:row>20</xdr:row>
      <xdr:rowOff>441325</xdr:rowOff>
    </xdr:from>
    <xdr:to>
      <xdr:col>7</xdr:col>
      <xdr:colOff>311150</xdr:colOff>
      <xdr:row>21</xdr:row>
      <xdr:rowOff>6350</xdr:rowOff>
    </xdr:to>
    <xdr:cxnSp macro="">
      <xdr:nvCxnSpPr>
        <xdr:cNvPr id="54" name="연결선: 꺾임 53">
          <a:extLst>
            <a:ext uri="{FF2B5EF4-FFF2-40B4-BE49-F238E27FC236}">
              <a16:creationId xmlns:a16="http://schemas.microsoft.com/office/drawing/2014/main" id="{BCBB5730-06B5-4615-88C6-D021305FD373}"/>
            </a:ext>
          </a:extLst>
        </xdr:cNvPr>
        <xdr:cNvCxnSpPr>
          <a:stCxn id="52" idx="2"/>
          <a:endCxn id="53" idx="2"/>
        </xdr:cNvCxnSpPr>
      </xdr:nvCxnSpPr>
      <xdr:spPr>
        <a:xfrm rot="16200000" flipH="1">
          <a:off x="4267200" y="90963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734FDF94-90A3-49CA-BE13-87CDD11F2005}"/>
            </a:ext>
          </a:extLst>
        </xdr:cNvPr>
        <xdr:cNvSpPr/>
      </xdr:nvSpPr>
      <xdr:spPr>
        <a:xfrm>
          <a:off x="24384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27993403-D18A-42BB-8FD0-358FE6EBF367}"/>
            </a:ext>
          </a:extLst>
        </xdr:cNvPr>
        <xdr:cNvSpPr/>
      </xdr:nvSpPr>
      <xdr:spPr>
        <a:xfrm>
          <a:off x="30480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25</xdr:row>
      <xdr:rowOff>441325</xdr:rowOff>
    </xdr:from>
    <xdr:to>
      <xdr:col>5</xdr:col>
      <xdr:colOff>311150</xdr:colOff>
      <xdr:row>26</xdr:row>
      <xdr:rowOff>6350</xdr:rowOff>
    </xdr:to>
    <xdr:cxnSp macro="">
      <xdr:nvCxnSpPr>
        <xdr:cNvPr id="63" name="연결선: 꺾임 62">
          <a:extLst>
            <a:ext uri="{FF2B5EF4-FFF2-40B4-BE49-F238E27FC236}">
              <a16:creationId xmlns:a16="http://schemas.microsoft.com/office/drawing/2014/main" id="{506F2CBE-9160-4306-A259-36BE53A9B246}"/>
            </a:ext>
          </a:extLst>
        </xdr:cNvPr>
        <xdr:cNvCxnSpPr>
          <a:stCxn id="61" idx="2"/>
          <a:endCxn id="62" idx="2"/>
        </xdr:cNvCxnSpPr>
      </xdr:nvCxnSpPr>
      <xdr:spPr>
        <a:xfrm rot="16200000" flipH="1">
          <a:off x="3048000" y="113347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31B36B23-2840-4D6E-8BD1-4F54E644B903}"/>
            </a:ext>
          </a:extLst>
        </xdr:cNvPr>
        <xdr:cNvSpPr/>
      </xdr:nvSpPr>
      <xdr:spPr>
        <a:xfrm>
          <a:off x="3048000" y="120872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BDF4F11D-21D0-4E46-8AF1-44C99D99F0B3}"/>
            </a:ext>
          </a:extLst>
        </xdr:cNvPr>
        <xdr:cNvSpPr/>
      </xdr:nvSpPr>
      <xdr:spPr>
        <a:xfrm>
          <a:off x="3657600" y="120872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27</xdr:row>
      <xdr:rowOff>441325</xdr:rowOff>
    </xdr:from>
    <xdr:to>
      <xdr:col>6</xdr:col>
      <xdr:colOff>311150</xdr:colOff>
      <xdr:row>28</xdr:row>
      <xdr:rowOff>6350</xdr:rowOff>
    </xdr:to>
    <xdr:cxnSp macro="">
      <xdr:nvCxnSpPr>
        <xdr:cNvPr id="66" name="연결선: 꺾임 65">
          <a:extLst>
            <a:ext uri="{FF2B5EF4-FFF2-40B4-BE49-F238E27FC236}">
              <a16:creationId xmlns:a16="http://schemas.microsoft.com/office/drawing/2014/main" id="{FB714485-69FE-42A1-970E-DAFD94B388C8}"/>
            </a:ext>
          </a:extLst>
        </xdr:cNvPr>
        <xdr:cNvCxnSpPr>
          <a:stCxn id="64" idx="2"/>
          <a:endCxn id="65" idx="2"/>
        </xdr:cNvCxnSpPr>
      </xdr:nvCxnSpPr>
      <xdr:spPr>
        <a:xfrm rot="16200000" flipH="1">
          <a:off x="3657600" y="122301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AB09C8C4-3815-41AC-99BB-F7126A4569AD}"/>
            </a:ext>
          </a:extLst>
        </xdr:cNvPr>
        <xdr:cNvSpPr/>
      </xdr:nvSpPr>
      <xdr:spPr>
        <a:xfrm>
          <a:off x="243840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C0808334-8D0E-48D2-9E18-3CA844DCE846}"/>
            </a:ext>
          </a:extLst>
        </xdr:cNvPr>
        <xdr:cNvSpPr/>
      </xdr:nvSpPr>
      <xdr:spPr>
        <a:xfrm>
          <a:off x="304800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32</xdr:row>
      <xdr:rowOff>441325</xdr:rowOff>
    </xdr:from>
    <xdr:to>
      <xdr:col>5</xdr:col>
      <xdr:colOff>311150</xdr:colOff>
      <xdr:row>33</xdr:row>
      <xdr:rowOff>6350</xdr:rowOff>
    </xdr:to>
    <xdr:cxnSp macro="">
      <xdr:nvCxnSpPr>
        <xdr:cNvPr id="72" name="연결선: 꺾임 71">
          <a:extLst>
            <a:ext uri="{FF2B5EF4-FFF2-40B4-BE49-F238E27FC236}">
              <a16:creationId xmlns:a16="http://schemas.microsoft.com/office/drawing/2014/main" id="{42883EDA-8B30-43D9-9F3A-790034F0A9A5}"/>
            </a:ext>
          </a:extLst>
        </xdr:cNvPr>
        <xdr:cNvCxnSpPr>
          <a:stCxn id="70" idx="2"/>
          <a:endCxn id="71" idx="2"/>
        </xdr:cNvCxnSpPr>
      </xdr:nvCxnSpPr>
      <xdr:spPr>
        <a:xfrm rot="16200000" flipH="1">
          <a:off x="3048000" y="144684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927DC8A-1B2B-6DED-3849-CF8F0D6043AC}"/>
            </a:ext>
          </a:extLst>
        </xdr:cNvPr>
        <xdr:cNvSpPr/>
      </xdr:nvSpPr>
      <xdr:spPr>
        <a:xfrm>
          <a:off x="8629650" y="2686050"/>
          <a:ext cx="1266825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8</xdr:col>
      <xdr:colOff>1152525</xdr:colOff>
      <xdr:row>4</xdr:row>
      <xdr:rowOff>209550</xdr:rowOff>
    </xdr:from>
    <xdr:ext cx="2346444" cy="40177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428942-AE07-4ED4-A014-3FC438272BFD}"/>
            </a:ext>
          </a:extLst>
        </xdr:cNvPr>
        <xdr:cNvSpPr txBox="1"/>
      </xdr:nvSpPr>
      <xdr:spPr>
        <a:xfrm>
          <a:off x="9782175" y="2000250"/>
          <a:ext cx="2346444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bookList[0].getPrice()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8</xdr:col>
      <xdr:colOff>633414</xdr:colOff>
      <xdr:row>4</xdr:row>
      <xdr:rowOff>410439</xdr:rowOff>
    </xdr:from>
    <xdr:to>
      <xdr:col>8</xdr:col>
      <xdr:colOff>1152526</xdr:colOff>
      <xdr:row>6</xdr:row>
      <xdr:rowOff>0</xdr:rowOff>
    </xdr:to>
    <xdr:cxnSp macro="">
      <xdr:nvCxnSpPr>
        <xdr:cNvPr id="5" name="연결선: 꺾임 4">
          <a:extLst>
            <a:ext uri="{FF2B5EF4-FFF2-40B4-BE49-F238E27FC236}">
              <a16:creationId xmlns:a16="http://schemas.microsoft.com/office/drawing/2014/main" id="{DF1FE9B1-1BF4-420C-7255-A556FC7B3CF3}"/>
            </a:ext>
          </a:extLst>
        </xdr:cNvPr>
        <xdr:cNvCxnSpPr>
          <a:stCxn id="2" idx="0"/>
          <a:endCxn id="3" idx="1"/>
        </xdr:cNvCxnSpPr>
      </xdr:nvCxnSpPr>
      <xdr:spPr>
        <a:xfrm rot="5400000" flipH="1" flipV="1">
          <a:off x="9280164" y="2184039"/>
          <a:ext cx="484911" cy="519112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8F2F0476-8F47-022E-3E8B-4E6218DC162A}"/>
            </a:ext>
          </a:extLst>
        </xdr:cNvPr>
        <xdr:cNvSpPr/>
      </xdr:nvSpPr>
      <xdr:spPr>
        <a:xfrm>
          <a:off x="8629650" y="4476750"/>
          <a:ext cx="1266825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8</xdr:col>
      <xdr:colOff>1152525</xdr:colOff>
      <xdr:row>11</xdr:row>
      <xdr:rowOff>350698</xdr:rowOff>
    </xdr:from>
    <xdr:ext cx="2838450" cy="40177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1BF2C58-DB41-25F6-3C0C-3AD6C13C0F80}"/>
            </a:ext>
          </a:extLst>
        </xdr:cNvPr>
        <xdr:cNvSpPr txBox="1"/>
      </xdr:nvSpPr>
      <xdr:spPr>
        <a:xfrm>
          <a:off x="9782175" y="5275123"/>
          <a:ext cx="2838450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bookList.get(4).getPrice()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8</xdr:col>
      <xdr:colOff>633414</xdr:colOff>
      <xdr:row>10</xdr:row>
      <xdr:rowOff>447674</xdr:rowOff>
    </xdr:from>
    <xdr:to>
      <xdr:col>8</xdr:col>
      <xdr:colOff>1152526</xdr:colOff>
      <xdr:row>12</xdr:row>
      <xdr:rowOff>103911</xdr:rowOff>
    </xdr:to>
    <xdr:cxnSp macro="">
      <xdr:nvCxnSpPr>
        <xdr:cNvPr id="13" name="연결선: 꺾임 12">
          <a:extLst>
            <a:ext uri="{FF2B5EF4-FFF2-40B4-BE49-F238E27FC236}">
              <a16:creationId xmlns:a16="http://schemas.microsoft.com/office/drawing/2014/main" id="{84DCC9FA-6BD8-1694-C038-34F32AFD88D6}"/>
            </a:ext>
          </a:extLst>
        </xdr:cNvPr>
        <xdr:cNvCxnSpPr>
          <a:stCxn id="9" idx="2"/>
          <a:endCxn id="11" idx="1"/>
        </xdr:cNvCxnSpPr>
      </xdr:nvCxnSpPr>
      <xdr:spPr>
        <a:xfrm rot="16200000" flipH="1">
          <a:off x="9246826" y="4940662"/>
          <a:ext cx="551587" cy="519112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447674</xdr:rowOff>
    </xdr:from>
    <xdr:to>
      <xdr:col>13</xdr:col>
      <xdr:colOff>0</xdr:colOff>
      <xdr:row>15</xdr:row>
      <xdr:rowOff>447674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B733A472-E5D0-70DF-8B02-095424FFC819}"/>
            </a:ext>
          </a:extLst>
        </xdr:cNvPr>
        <xdr:cNvSpPr/>
      </xdr:nvSpPr>
      <xdr:spPr>
        <a:xfrm>
          <a:off x="1047750" y="1343024"/>
          <a:ext cx="12573000" cy="58197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0</xdr:col>
      <xdr:colOff>971550</xdr:colOff>
      <xdr:row>1</xdr:row>
      <xdr:rowOff>438150</xdr:rowOff>
    </xdr:from>
    <xdr:ext cx="1313180" cy="40177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F79CD69-EF61-CDC4-1025-4ED82054BF50}"/>
            </a:ext>
          </a:extLst>
        </xdr:cNvPr>
        <xdr:cNvSpPr txBox="1"/>
      </xdr:nvSpPr>
      <xdr:spPr>
        <a:xfrm>
          <a:off x="971550" y="885825"/>
          <a:ext cx="1313180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application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2</xdr:col>
      <xdr:colOff>0</xdr:colOff>
      <xdr:row>4</xdr:row>
      <xdr:rowOff>1</xdr:rowOff>
    </xdr:from>
    <xdr:to>
      <xdr:col>12</xdr:col>
      <xdr:colOff>0</xdr:colOff>
      <xdr:row>15</xdr:row>
      <xdr:rowOff>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26759E81-C057-EF33-0A79-C1C57A2202D8}"/>
            </a:ext>
          </a:extLst>
        </xdr:cNvPr>
        <xdr:cNvSpPr/>
      </xdr:nvSpPr>
      <xdr:spPr>
        <a:xfrm>
          <a:off x="2095500" y="1790701"/>
          <a:ext cx="10477500" cy="4924424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</xdr:col>
      <xdr:colOff>1009650</xdr:colOff>
      <xdr:row>3</xdr:row>
      <xdr:rowOff>47625</xdr:rowOff>
    </xdr:from>
    <xdr:ext cx="902811" cy="40177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B662037-B056-DE95-D236-94904F16E7C8}"/>
            </a:ext>
          </a:extLst>
        </xdr:cNvPr>
        <xdr:cNvSpPr txBox="1"/>
      </xdr:nvSpPr>
      <xdr:spPr>
        <a:xfrm>
          <a:off x="2057400" y="1390650"/>
          <a:ext cx="902811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session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3</xdr:col>
      <xdr:colOff>0</xdr:colOff>
      <xdr:row>5</xdr:row>
      <xdr:rowOff>447674</xdr:rowOff>
    </xdr:from>
    <xdr:to>
      <xdr:col>6</xdr:col>
      <xdr:colOff>0</xdr:colOff>
      <xdr:row>12</xdr:row>
      <xdr:rowOff>447674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D36BC8DA-8D54-F86C-FFC0-F257765BDB5C}"/>
            </a:ext>
          </a:extLst>
        </xdr:cNvPr>
        <xdr:cNvSpPr/>
      </xdr:nvSpPr>
      <xdr:spPr>
        <a:xfrm>
          <a:off x="3143250" y="2686049"/>
          <a:ext cx="3143250" cy="31337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</xdr:col>
      <xdr:colOff>0</xdr:colOff>
      <xdr:row>5</xdr:row>
      <xdr:rowOff>0</xdr:rowOff>
    </xdr:from>
    <xdr:ext cx="1313180" cy="40177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12D66A5-311D-6164-CA15-8D9DFCF1E2FF}"/>
            </a:ext>
          </a:extLst>
        </xdr:cNvPr>
        <xdr:cNvSpPr txBox="1"/>
      </xdr:nvSpPr>
      <xdr:spPr>
        <a:xfrm>
          <a:off x="3143250" y="2238375"/>
          <a:ext cx="1313180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pageContext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7</xdr:col>
      <xdr:colOff>0</xdr:colOff>
      <xdr:row>5</xdr:row>
      <xdr:rowOff>447674</xdr:rowOff>
    </xdr:from>
    <xdr:to>
      <xdr:col>10</xdr:col>
      <xdr:colOff>0</xdr:colOff>
      <xdr:row>12</xdr:row>
      <xdr:rowOff>447674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4276620C-CCCD-8A3B-BE72-AB297F482974}"/>
            </a:ext>
          </a:extLst>
        </xdr:cNvPr>
        <xdr:cNvSpPr/>
      </xdr:nvSpPr>
      <xdr:spPr>
        <a:xfrm>
          <a:off x="7334250" y="2686049"/>
          <a:ext cx="3143250" cy="31337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4</xdr:row>
      <xdr:rowOff>447674</xdr:rowOff>
    </xdr:from>
    <xdr:to>
      <xdr:col>10</xdr:col>
      <xdr:colOff>542925</xdr:colOff>
      <xdr:row>13</xdr:row>
      <xdr:rowOff>447674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A83A9F50-39AF-B0DD-9404-879A6EC6DC42}"/>
            </a:ext>
          </a:extLst>
        </xdr:cNvPr>
        <xdr:cNvSpPr/>
      </xdr:nvSpPr>
      <xdr:spPr>
        <a:xfrm>
          <a:off x="2628900" y="2238374"/>
          <a:ext cx="8391525" cy="40290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352425</xdr:colOff>
      <xdr:row>8</xdr:row>
      <xdr:rowOff>200025</xdr:rowOff>
    </xdr:from>
    <xdr:to>
      <xdr:col>7</xdr:col>
      <xdr:colOff>971550</xdr:colOff>
      <xdr:row>10</xdr:row>
      <xdr:rowOff>257175</xdr:rowOff>
    </xdr:to>
    <xdr:sp macro="" textlink="">
      <xdr:nvSpPr>
        <xdr:cNvPr id="16" name="화살표: 오른쪽 15">
          <a:extLst>
            <a:ext uri="{FF2B5EF4-FFF2-40B4-BE49-F238E27FC236}">
              <a16:creationId xmlns:a16="http://schemas.microsoft.com/office/drawing/2014/main" id="{A6355531-51AB-42F4-11D1-2ED562BCE0FC}"/>
            </a:ext>
          </a:extLst>
        </xdr:cNvPr>
        <xdr:cNvSpPr/>
      </xdr:nvSpPr>
      <xdr:spPr>
        <a:xfrm>
          <a:off x="5591175" y="3781425"/>
          <a:ext cx="2714625" cy="952500"/>
        </a:xfrm>
        <a:prstGeom prst="rightArrow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ko-KR" altLang="en-US" sz="16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정보전달</a:t>
          </a:r>
        </a:p>
      </xdr:txBody>
    </xdr:sp>
    <xdr:clientData/>
  </xdr:twoCellAnchor>
  <xdr:oneCellAnchor>
    <xdr:from>
      <xdr:col>2</xdr:col>
      <xdr:colOff>496570</xdr:colOff>
      <xdr:row>4</xdr:row>
      <xdr:rowOff>55423</xdr:rowOff>
    </xdr:from>
    <xdr:ext cx="902811" cy="40177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5501481-8302-D1CB-CD0D-4F029E8C6B74}"/>
            </a:ext>
          </a:extLst>
        </xdr:cNvPr>
        <xdr:cNvSpPr txBox="1"/>
      </xdr:nvSpPr>
      <xdr:spPr>
        <a:xfrm>
          <a:off x="2592070" y="1846123"/>
          <a:ext cx="902811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request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A163244-8697-4D79-A0E7-8F48068EADCD}"/>
            </a:ext>
          </a:extLst>
        </xdr:cNvPr>
        <xdr:cNvSpPr/>
      </xdr:nvSpPr>
      <xdr:spPr>
        <a:xfrm>
          <a:off x="1047750" y="1343024"/>
          <a:ext cx="12573000" cy="58197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7C84FB6-1FD4-4739-9BB7-BADE62D5610A}"/>
            </a:ext>
          </a:extLst>
        </xdr:cNvPr>
        <xdr:cNvSpPr/>
      </xdr:nvSpPr>
      <xdr:spPr>
        <a:xfrm>
          <a:off x="2095500" y="1790701"/>
          <a:ext cx="10477500" cy="4924424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2078432A-464D-4473-9541-5F651AEEABEC}"/>
            </a:ext>
          </a:extLst>
        </xdr:cNvPr>
        <xdr:cNvSpPr/>
      </xdr:nvSpPr>
      <xdr:spPr>
        <a:xfrm>
          <a:off x="3143250" y="2686049"/>
          <a:ext cx="3143250" cy="31337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53523DA3-69FF-4206-BD4A-955F9FB648E3}"/>
            </a:ext>
          </a:extLst>
        </xdr:cNvPr>
        <xdr:cNvSpPr/>
      </xdr:nvSpPr>
      <xdr:spPr>
        <a:xfrm>
          <a:off x="2628900" y="2238374"/>
          <a:ext cx="8391525" cy="40290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C45FA86-7D08-4122-882F-ED71DEF755D8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C8F9DFA-B13F-4957-9F9F-5E95F152D4C7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E24D2DC8-CD4C-4F9F-9E17-1D59A96D3A4A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CDA654D7-0E57-491D-8968-3A2DC6DE23AC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AA3DECE-2665-4A28-B263-850958DB5688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58F082E-7E91-4B3F-B886-AA3FF90BF54E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3B07FB2C-BDF8-49C4-93A4-463B8D77B3D7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F8C265D-8CB1-43AB-83CD-066B33C7FD7F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E5431ED-76AA-471F-A2A7-ECB824D2B089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617464E4-0660-4049-B2AB-4380FA76B717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3A95B17D-61B7-4D40-9869-1A77714614A7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151EB0D-E650-4206-A564-38B2D9E250B9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38100">
          <a:solidFill>
            <a:schemeClr val="tx1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8575"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2C1E-E896-4E9D-957F-A970E0E240D1}">
  <dimension ref="B2:R69"/>
  <sheetViews>
    <sheetView topLeftCell="A39" workbookViewId="0">
      <selection activeCell="D48" activeCellId="4" sqref="H44 G45 F46 E47 D48"/>
    </sheetView>
  </sheetViews>
  <sheetFormatPr defaultRowHeight="35.25" customHeight="1" x14ac:dyDescent="0.3"/>
  <sheetData>
    <row r="2" spans="2:18" ht="35.25" customHeight="1" x14ac:dyDescent="0.3">
      <c r="B2" s="1" t="s">
        <v>6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</row>
    <row r="3" spans="2:18" ht="35.25" customHeight="1" x14ac:dyDescent="0.3">
      <c r="B3" s="1" t="s">
        <v>0</v>
      </c>
      <c r="D3" s="3">
        <v>1</v>
      </c>
      <c r="E3" s="1">
        <v>2</v>
      </c>
      <c r="F3" s="1">
        <v>3</v>
      </c>
      <c r="G3" s="1">
        <v>4</v>
      </c>
      <c r="H3" s="1">
        <v>5</v>
      </c>
      <c r="I3" s="3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</row>
    <row r="4" spans="2:18" ht="35.25" customHeight="1" x14ac:dyDescent="0.3">
      <c r="D4" s="1" t="s">
        <v>1</v>
      </c>
      <c r="E4" s="69" t="s">
        <v>3</v>
      </c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2:18" ht="35.25" customHeight="1" x14ac:dyDescent="0.3">
      <c r="D5" s="1" t="s">
        <v>2</v>
      </c>
      <c r="E5" s="69" t="s">
        <v>4</v>
      </c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</row>
    <row r="6" spans="2:18" ht="35.25" customHeight="1" x14ac:dyDescent="0.3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ht="35.25" customHeight="1" x14ac:dyDescent="0.3">
      <c r="D7" s="2" t="s">
        <v>5</v>
      </c>
    </row>
    <row r="9" spans="2:18" ht="35.25" customHeight="1" x14ac:dyDescent="0.3">
      <c r="B9" s="1">
        <v>5</v>
      </c>
      <c r="D9" s="3">
        <v>6</v>
      </c>
      <c r="E9" s="1">
        <v>2</v>
      </c>
      <c r="F9" s="1">
        <v>3</v>
      </c>
      <c r="G9" s="1">
        <v>4</v>
      </c>
      <c r="H9" s="1">
        <v>5</v>
      </c>
      <c r="I9" s="3">
        <v>1</v>
      </c>
      <c r="J9" s="1">
        <v>7</v>
      </c>
      <c r="K9" s="1">
        <v>8</v>
      </c>
      <c r="L9" s="1">
        <v>9</v>
      </c>
      <c r="M9" s="1">
        <v>10</v>
      </c>
      <c r="N9" s="1">
        <v>11</v>
      </c>
      <c r="O9" s="1">
        <v>12</v>
      </c>
      <c r="P9" s="1">
        <v>13</v>
      </c>
      <c r="Q9" s="1">
        <v>14</v>
      </c>
      <c r="R9" s="1">
        <v>15</v>
      </c>
    </row>
    <row r="10" spans="2:18" ht="35.25" customHeight="1" x14ac:dyDescent="0.3">
      <c r="B10" s="1">
        <v>12</v>
      </c>
      <c r="D10" s="3">
        <v>12</v>
      </c>
      <c r="E10" s="1">
        <v>2</v>
      </c>
      <c r="F10" s="1">
        <v>3</v>
      </c>
      <c r="G10" s="1">
        <v>4</v>
      </c>
      <c r="H10" s="1">
        <v>5</v>
      </c>
      <c r="I10" s="1">
        <v>1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3">
        <v>6</v>
      </c>
      <c r="Q10" s="1">
        <v>14</v>
      </c>
      <c r="R10" s="1">
        <v>15</v>
      </c>
    </row>
    <row r="11" spans="2:18" ht="35.25" customHeight="1" x14ac:dyDescent="0.3">
      <c r="B11" s="1">
        <v>9</v>
      </c>
      <c r="D11" s="3">
        <v>10</v>
      </c>
      <c r="E11" s="1">
        <v>2</v>
      </c>
      <c r="F11" s="1">
        <v>3</v>
      </c>
      <c r="G11" s="1">
        <v>4</v>
      </c>
      <c r="H11" s="1">
        <v>5</v>
      </c>
      <c r="I11" s="1">
        <v>1</v>
      </c>
      <c r="J11" s="1">
        <v>7</v>
      </c>
      <c r="K11" s="1">
        <v>8</v>
      </c>
      <c r="L11" s="1">
        <v>9</v>
      </c>
      <c r="M11" s="3">
        <v>12</v>
      </c>
      <c r="N11" s="1">
        <v>11</v>
      </c>
      <c r="O11" s="1">
        <v>12</v>
      </c>
      <c r="P11" s="1">
        <v>6</v>
      </c>
      <c r="Q11" s="1">
        <v>14</v>
      </c>
      <c r="R11" s="1">
        <v>15</v>
      </c>
    </row>
    <row r="12" spans="2:18" ht="35.25" customHeight="1" x14ac:dyDescent="0.3">
      <c r="B12" s="1"/>
    </row>
    <row r="13" spans="2:18" ht="35.25" customHeight="1" x14ac:dyDescent="0.3">
      <c r="B13" s="1"/>
      <c r="D13" s="1">
        <v>0</v>
      </c>
      <c r="E13" s="1">
        <v>1</v>
      </c>
      <c r="F13" s="1">
        <v>2</v>
      </c>
      <c r="G13" s="1">
        <v>3</v>
      </c>
      <c r="H13" s="1">
        <v>4</v>
      </c>
      <c r="I13" s="1">
        <v>5</v>
      </c>
      <c r="J13" s="1">
        <v>6</v>
      </c>
      <c r="K13" s="1">
        <v>7</v>
      </c>
      <c r="L13" s="1">
        <v>8</v>
      </c>
      <c r="M13" s="1">
        <v>9</v>
      </c>
      <c r="N13" s="1">
        <v>10</v>
      </c>
      <c r="O13" s="1">
        <v>11</v>
      </c>
      <c r="P13" s="1">
        <v>12</v>
      </c>
    </row>
    <row r="14" spans="2:18" ht="35.25" customHeight="1" x14ac:dyDescent="0.3">
      <c r="B14" s="1"/>
      <c r="D14" s="1">
        <v>13</v>
      </c>
      <c r="E14" s="1">
        <v>14</v>
      </c>
      <c r="F14" s="1">
        <v>15</v>
      </c>
      <c r="G14" s="1">
        <v>16</v>
      </c>
      <c r="H14" s="1">
        <v>17</v>
      </c>
      <c r="I14" s="1">
        <v>18</v>
      </c>
      <c r="J14" s="1">
        <v>19</v>
      </c>
      <c r="K14" s="1">
        <v>20</v>
      </c>
      <c r="L14" s="1">
        <v>21</v>
      </c>
      <c r="M14" s="1">
        <v>22</v>
      </c>
      <c r="N14" s="1">
        <v>23</v>
      </c>
      <c r="O14" s="1">
        <v>24</v>
      </c>
      <c r="P14" s="1">
        <v>25</v>
      </c>
    </row>
    <row r="15" spans="2:18" ht="35.25" customHeight="1" x14ac:dyDescent="0.3">
      <c r="B15" s="1"/>
      <c r="D15" s="1">
        <v>26</v>
      </c>
      <c r="E15" s="1">
        <v>27</v>
      </c>
      <c r="F15" s="1">
        <v>28</v>
      </c>
      <c r="G15" s="1">
        <v>29</v>
      </c>
      <c r="H15" s="1">
        <v>30</v>
      </c>
      <c r="I15" s="1">
        <v>31</v>
      </c>
      <c r="J15" s="1">
        <v>32</v>
      </c>
      <c r="K15" s="1">
        <v>33</v>
      </c>
      <c r="L15" s="1">
        <v>34</v>
      </c>
      <c r="M15" s="1">
        <v>35</v>
      </c>
      <c r="N15" s="1">
        <v>36</v>
      </c>
      <c r="O15" s="1">
        <v>37</v>
      </c>
      <c r="P15" s="1">
        <v>38</v>
      </c>
    </row>
    <row r="16" spans="2:18" ht="35.25" customHeight="1" x14ac:dyDescent="0.3">
      <c r="B16" s="1"/>
      <c r="D16" s="1">
        <v>39</v>
      </c>
      <c r="E16" s="1">
        <v>40</v>
      </c>
      <c r="F16" s="1">
        <v>41</v>
      </c>
      <c r="G16" s="1">
        <v>42</v>
      </c>
      <c r="H16" s="1">
        <v>43</v>
      </c>
      <c r="I16" s="1">
        <v>44</v>
      </c>
      <c r="J16" s="1">
        <v>45</v>
      </c>
      <c r="K16" s="1">
        <v>46</v>
      </c>
      <c r="L16" s="1">
        <v>47</v>
      </c>
      <c r="M16" s="1">
        <v>48</v>
      </c>
      <c r="N16" s="1">
        <v>49</v>
      </c>
      <c r="O16" s="1">
        <v>50</v>
      </c>
      <c r="P16" s="1">
        <v>51</v>
      </c>
    </row>
    <row r="17" spans="2:16" ht="35.25" customHeight="1" x14ac:dyDescent="0.3">
      <c r="B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ht="35.25" customHeight="1" x14ac:dyDescent="0.3">
      <c r="B18" s="1"/>
      <c r="D18" s="1">
        <v>0</v>
      </c>
      <c r="E18" s="1">
        <v>1</v>
      </c>
      <c r="F18" s="1">
        <v>2</v>
      </c>
      <c r="G18" s="1">
        <v>3</v>
      </c>
      <c r="H18" s="1">
        <v>4</v>
      </c>
      <c r="I18" s="1">
        <v>5</v>
      </c>
      <c r="J18" s="1">
        <v>6</v>
      </c>
      <c r="K18" s="1">
        <v>7</v>
      </c>
      <c r="L18" s="1">
        <v>8</v>
      </c>
      <c r="M18" s="1">
        <v>9</v>
      </c>
      <c r="N18" s="1">
        <v>10</v>
      </c>
      <c r="O18" s="1">
        <v>11</v>
      </c>
      <c r="P18" s="1">
        <v>12</v>
      </c>
    </row>
    <row r="19" spans="2:16" ht="35.25" customHeight="1" x14ac:dyDescent="0.3">
      <c r="B19" s="1"/>
      <c r="D19" s="1">
        <v>0</v>
      </c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  <c r="M19" s="1">
        <v>9</v>
      </c>
      <c r="N19" s="1">
        <v>10</v>
      </c>
      <c r="O19" s="1">
        <v>11</v>
      </c>
      <c r="P19" s="1">
        <v>12</v>
      </c>
    </row>
    <row r="20" spans="2:16" ht="35.25" customHeight="1" x14ac:dyDescent="0.3">
      <c r="B20" s="1"/>
      <c r="D20" s="1">
        <v>0</v>
      </c>
      <c r="E20" s="1">
        <v>1</v>
      </c>
      <c r="F20" s="1">
        <v>2</v>
      </c>
      <c r="G20" s="1">
        <v>3</v>
      </c>
      <c r="H20" s="1">
        <v>4</v>
      </c>
      <c r="I20" s="1">
        <v>5</v>
      </c>
      <c r="J20" s="1">
        <v>6</v>
      </c>
      <c r="K20" s="1">
        <v>7</v>
      </c>
      <c r="L20" s="1">
        <v>8</v>
      </c>
      <c r="M20" s="1">
        <v>9</v>
      </c>
      <c r="N20" s="1">
        <v>10</v>
      </c>
      <c r="O20" s="1">
        <v>11</v>
      </c>
      <c r="P20" s="1">
        <v>12</v>
      </c>
    </row>
    <row r="21" spans="2:16" ht="35.25" customHeight="1" x14ac:dyDescent="0.3">
      <c r="B21" s="1"/>
      <c r="D21" s="1">
        <v>0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1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</row>
    <row r="22" spans="2:16" ht="35.25" customHeight="1" x14ac:dyDescent="0.3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 ht="35.25" customHeight="1" x14ac:dyDescent="0.3">
      <c r="D23" s="1" t="s">
        <v>7</v>
      </c>
      <c r="E23" s="1">
        <v>2</v>
      </c>
      <c r="F23" s="1">
        <v>3</v>
      </c>
      <c r="G23" s="1">
        <v>4</v>
      </c>
      <c r="H23" s="1">
        <v>5</v>
      </c>
      <c r="I23" s="1">
        <v>6</v>
      </c>
      <c r="J23" s="1">
        <v>7</v>
      </c>
      <c r="K23" s="1">
        <v>8</v>
      </c>
      <c r="L23" s="1">
        <v>9</v>
      </c>
      <c r="M23" s="1">
        <v>10</v>
      </c>
      <c r="N23" s="1" t="s">
        <v>8</v>
      </c>
      <c r="O23" s="1" t="s">
        <v>9</v>
      </c>
      <c r="P23" s="1" t="s">
        <v>10</v>
      </c>
    </row>
    <row r="24" spans="2:16" ht="35.25" customHeight="1" x14ac:dyDescent="0.3">
      <c r="D24" s="1" t="s">
        <v>7</v>
      </c>
      <c r="E24" s="1">
        <v>2</v>
      </c>
      <c r="F24" s="1">
        <v>3</v>
      </c>
      <c r="G24" s="1">
        <v>4</v>
      </c>
      <c r="H24" s="1">
        <v>5</v>
      </c>
      <c r="I24" s="1">
        <v>6</v>
      </c>
      <c r="J24" s="1">
        <v>7</v>
      </c>
      <c r="K24" s="1">
        <v>8</v>
      </c>
      <c r="L24" s="1">
        <v>9</v>
      </c>
      <c r="M24" s="1">
        <v>10</v>
      </c>
      <c r="N24" s="1" t="s">
        <v>8</v>
      </c>
      <c r="O24" s="1" t="s">
        <v>9</v>
      </c>
      <c r="P24" s="1" t="s">
        <v>10</v>
      </c>
    </row>
    <row r="25" spans="2:16" ht="35.25" customHeight="1" x14ac:dyDescent="0.3">
      <c r="D25" s="1" t="s">
        <v>7</v>
      </c>
      <c r="E25" s="1">
        <v>2</v>
      </c>
      <c r="F25" s="1">
        <v>3</v>
      </c>
      <c r="G25" s="1">
        <v>4</v>
      </c>
      <c r="H25" s="1">
        <v>5</v>
      </c>
      <c r="I25" s="1">
        <v>6</v>
      </c>
      <c r="J25" s="1">
        <v>7</v>
      </c>
      <c r="K25" s="1">
        <v>8</v>
      </c>
      <c r="L25" s="1">
        <v>9</v>
      </c>
      <c r="M25" s="1">
        <v>10</v>
      </c>
      <c r="N25" s="1" t="s">
        <v>8</v>
      </c>
      <c r="O25" s="1" t="s">
        <v>9</v>
      </c>
      <c r="P25" s="1" t="s">
        <v>10</v>
      </c>
    </row>
    <row r="26" spans="2:16" ht="35.25" customHeight="1" x14ac:dyDescent="0.3">
      <c r="D26" s="1" t="s">
        <v>7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 t="s">
        <v>8</v>
      </c>
      <c r="O26" s="1" t="s">
        <v>9</v>
      </c>
      <c r="P26" s="1" t="s">
        <v>10</v>
      </c>
    </row>
    <row r="27" spans="2:16" ht="35.25" customHeight="1" x14ac:dyDescent="0.3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2:16" ht="35.25" customHeight="1" x14ac:dyDescent="0.3">
      <c r="D28" s="1" t="s">
        <v>11</v>
      </c>
      <c r="E28" s="1" t="s">
        <v>11</v>
      </c>
      <c r="F28" s="1" t="s">
        <v>11</v>
      </c>
      <c r="G28" s="1" t="s">
        <v>11</v>
      </c>
      <c r="H28" s="1" t="s">
        <v>11</v>
      </c>
      <c r="I28" s="1" t="s">
        <v>11</v>
      </c>
      <c r="J28" s="1" t="s">
        <v>11</v>
      </c>
      <c r="K28" s="1" t="s">
        <v>11</v>
      </c>
      <c r="L28" s="1" t="s">
        <v>11</v>
      </c>
      <c r="M28" s="1" t="s">
        <v>11</v>
      </c>
      <c r="N28" s="1" t="s">
        <v>11</v>
      </c>
      <c r="O28" s="1" t="s">
        <v>11</v>
      </c>
      <c r="P28" s="1" t="s">
        <v>11</v>
      </c>
    </row>
    <row r="29" spans="2:16" ht="35.25" customHeight="1" x14ac:dyDescent="0.3">
      <c r="D29" s="1" t="s">
        <v>12</v>
      </c>
      <c r="E29" s="1" t="s">
        <v>12</v>
      </c>
      <c r="F29" s="1" t="s">
        <v>12</v>
      </c>
      <c r="G29" s="1" t="s">
        <v>12</v>
      </c>
      <c r="H29" s="1" t="s">
        <v>12</v>
      </c>
      <c r="I29" s="1" t="s">
        <v>12</v>
      </c>
      <c r="J29" s="1" t="s">
        <v>12</v>
      </c>
      <c r="K29" s="1" t="s">
        <v>12</v>
      </c>
      <c r="L29" s="1" t="s">
        <v>12</v>
      </c>
      <c r="M29" s="1" t="s">
        <v>12</v>
      </c>
      <c r="N29" s="1" t="s">
        <v>12</v>
      </c>
      <c r="O29" s="1" t="s">
        <v>12</v>
      </c>
      <c r="P29" s="1" t="s">
        <v>12</v>
      </c>
    </row>
    <row r="30" spans="2:16" ht="35.25" customHeight="1" x14ac:dyDescent="0.3">
      <c r="D30" s="1" t="s">
        <v>13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13</v>
      </c>
      <c r="L30" s="1" t="s">
        <v>13</v>
      </c>
      <c r="M30" s="1" t="s">
        <v>13</v>
      </c>
      <c r="N30" s="1" t="s">
        <v>13</v>
      </c>
      <c r="O30" s="1" t="s">
        <v>13</v>
      </c>
      <c r="P30" s="1" t="s">
        <v>13</v>
      </c>
    </row>
    <row r="31" spans="2:16" ht="35.25" customHeight="1" x14ac:dyDescent="0.3">
      <c r="D31" s="1" t="s">
        <v>14</v>
      </c>
      <c r="E31" s="1" t="s">
        <v>14</v>
      </c>
      <c r="F31" s="1" t="s">
        <v>14</v>
      </c>
      <c r="G31" s="1" t="s">
        <v>14</v>
      </c>
      <c r="H31" s="1" t="s">
        <v>14</v>
      </c>
      <c r="I31" s="1" t="s">
        <v>14</v>
      </c>
      <c r="J31" s="1" t="s">
        <v>14</v>
      </c>
      <c r="K31" s="1" t="s">
        <v>14</v>
      </c>
      <c r="L31" s="1" t="s">
        <v>14</v>
      </c>
      <c r="M31" s="1" t="s">
        <v>14</v>
      </c>
      <c r="N31" s="1" t="s">
        <v>14</v>
      </c>
      <c r="O31" s="1" t="s">
        <v>14</v>
      </c>
      <c r="P31" s="1" t="s">
        <v>14</v>
      </c>
    </row>
    <row r="33" spans="4:16" ht="35.25" customHeight="1" x14ac:dyDescent="0.3"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spans="4:16" ht="35.25" customHeight="1" x14ac:dyDescent="0.3"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</row>
    <row r="35" spans="4:16" ht="35.25" customHeight="1" x14ac:dyDescent="0.3"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</row>
    <row r="36" spans="4:16" ht="35.25" customHeight="1" x14ac:dyDescent="0.3"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</row>
    <row r="38" spans="4:16" ht="35.25" customHeight="1" x14ac:dyDescent="0.3"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/>
      <c r="J38" s="1">
        <v>1</v>
      </c>
      <c r="K38" s="1">
        <v>2</v>
      </c>
      <c r="L38" s="1">
        <v>3</v>
      </c>
      <c r="M38" s="1">
        <v>4</v>
      </c>
      <c r="N38" s="1">
        <v>5</v>
      </c>
    </row>
    <row r="39" spans="4:16" ht="35.25" customHeight="1" x14ac:dyDescent="0.3">
      <c r="D39" s="1">
        <v>10</v>
      </c>
      <c r="E39" s="1">
        <v>9</v>
      </c>
      <c r="F39" s="1">
        <v>8</v>
      </c>
      <c r="G39" s="1">
        <v>7</v>
      </c>
      <c r="H39" s="1">
        <v>6</v>
      </c>
      <c r="I39" s="1"/>
      <c r="J39" s="1">
        <v>16</v>
      </c>
      <c r="K39" s="1">
        <v>17</v>
      </c>
      <c r="L39" s="1">
        <v>18</v>
      </c>
      <c r="M39" s="1">
        <v>19</v>
      </c>
      <c r="N39" s="1">
        <v>6</v>
      </c>
    </row>
    <row r="40" spans="4:16" ht="35.25" customHeight="1" x14ac:dyDescent="0.3">
      <c r="D40" s="1">
        <v>11</v>
      </c>
      <c r="E40" s="1">
        <v>12</v>
      </c>
      <c r="F40" s="1">
        <v>13</v>
      </c>
      <c r="G40" s="1">
        <v>14</v>
      </c>
      <c r="H40" s="1">
        <v>15</v>
      </c>
      <c r="I40" s="1"/>
      <c r="J40" s="1">
        <v>15</v>
      </c>
      <c r="K40" s="1">
        <v>24</v>
      </c>
      <c r="L40" s="1">
        <v>25</v>
      </c>
      <c r="M40" s="1">
        <v>20</v>
      </c>
      <c r="N40" s="1">
        <v>7</v>
      </c>
    </row>
    <row r="41" spans="4:16" ht="35.25" customHeight="1" x14ac:dyDescent="0.3">
      <c r="D41" s="1">
        <v>20</v>
      </c>
      <c r="E41" s="1">
        <v>19</v>
      </c>
      <c r="F41" s="1">
        <v>18</v>
      </c>
      <c r="G41" s="1">
        <v>17</v>
      </c>
      <c r="H41" s="1">
        <v>16</v>
      </c>
      <c r="I41" s="1"/>
      <c r="J41" s="1">
        <v>14</v>
      </c>
      <c r="K41" s="1">
        <v>23</v>
      </c>
      <c r="L41" s="1">
        <v>22</v>
      </c>
      <c r="M41" s="1">
        <v>21</v>
      </c>
      <c r="N41" s="1">
        <v>8</v>
      </c>
    </row>
    <row r="42" spans="4:16" ht="35.25" customHeight="1" x14ac:dyDescent="0.3">
      <c r="D42" s="1"/>
      <c r="E42" s="1"/>
      <c r="F42" s="1"/>
      <c r="G42" s="1"/>
      <c r="H42" s="1"/>
      <c r="I42" s="1"/>
      <c r="J42" s="1">
        <v>13</v>
      </c>
      <c r="K42" s="1">
        <v>12</v>
      </c>
      <c r="L42" s="1">
        <v>11</v>
      </c>
      <c r="M42" s="1">
        <v>10</v>
      </c>
      <c r="N42" s="1">
        <v>9</v>
      </c>
    </row>
    <row r="43" spans="4:16" ht="35.25" customHeight="1" x14ac:dyDescent="0.3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4:16" ht="35.25" customHeight="1" x14ac:dyDescent="0.3">
      <c r="D44" s="1">
        <v>17</v>
      </c>
      <c r="E44" s="1">
        <v>24</v>
      </c>
      <c r="F44" s="1">
        <v>1</v>
      </c>
      <c r="G44" s="1">
        <v>8</v>
      </c>
      <c r="H44" s="1">
        <v>15</v>
      </c>
      <c r="I44" s="1"/>
      <c r="J44" s="1"/>
      <c r="K44" s="1"/>
      <c r="L44" s="1"/>
      <c r="M44" s="1"/>
      <c r="N44" s="1"/>
    </row>
    <row r="45" spans="4:16" ht="35.25" customHeight="1" x14ac:dyDescent="0.3">
      <c r="D45" s="1">
        <v>23</v>
      </c>
      <c r="E45" s="1">
        <v>5</v>
      </c>
      <c r="F45" s="1">
        <v>7</v>
      </c>
      <c r="G45" s="1">
        <v>14</v>
      </c>
      <c r="H45" s="1">
        <v>16</v>
      </c>
      <c r="I45" s="1"/>
      <c r="J45" s="1"/>
      <c r="K45" s="1"/>
      <c r="L45" s="1"/>
      <c r="M45" s="1"/>
      <c r="N45" s="1"/>
    </row>
    <row r="46" spans="4:16" ht="35.25" customHeight="1" x14ac:dyDescent="0.3">
      <c r="D46" s="1">
        <v>4</v>
      </c>
      <c r="E46" s="1">
        <v>6</v>
      </c>
      <c r="F46" s="1">
        <v>13</v>
      </c>
      <c r="G46" s="1">
        <v>20</v>
      </c>
      <c r="H46" s="1">
        <v>22</v>
      </c>
      <c r="I46" s="1"/>
      <c r="J46" s="1"/>
      <c r="K46" s="1"/>
      <c r="L46" s="1"/>
      <c r="M46" s="1"/>
      <c r="N46" s="1"/>
    </row>
    <row r="47" spans="4:16" ht="35.25" customHeight="1" x14ac:dyDescent="0.3">
      <c r="D47" s="1">
        <v>10</v>
      </c>
      <c r="E47" s="1">
        <v>12</v>
      </c>
      <c r="F47" s="1">
        <v>19</v>
      </c>
      <c r="G47" s="1">
        <v>21</v>
      </c>
      <c r="H47" s="1">
        <v>3</v>
      </c>
      <c r="I47" s="1"/>
      <c r="J47" s="1"/>
      <c r="K47" s="1"/>
      <c r="L47" s="1"/>
      <c r="M47" s="1"/>
      <c r="N47" s="1"/>
    </row>
    <row r="48" spans="4:16" ht="35.25" customHeight="1" x14ac:dyDescent="0.3">
      <c r="D48" s="1">
        <v>11</v>
      </c>
      <c r="E48" s="1">
        <v>18</v>
      </c>
      <c r="F48" s="1">
        <v>25</v>
      </c>
      <c r="G48" s="1">
        <v>2</v>
      </c>
      <c r="H48" s="1">
        <v>9</v>
      </c>
      <c r="I48" s="1"/>
      <c r="J48" s="1"/>
      <c r="K48" s="1"/>
      <c r="L48" s="1"/>
      <c r="M48" s="1"/>
      <c r="N48" s="1"/>
    </row>
    <row r="49" spans="4:14" ht="35.25" customHeight="1" x14ac:dyDescent="0.3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4:14" ht="35.25" customHeight="1" x14ac:dyDescent="0.3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4:14" ht="35.25" customHeight="1" x14ac:dyDescent="0.3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4:14" ht="35.25" customHeight="1" x14ac:dyDescent="0.3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4:14" ht="35.25" customHeight="1" x14ac:dyDescent="0.3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4:14" ht="35.25" customHeight="1" x14ac:dyDescent="0.3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4:14" ht="35.25" customHeight="1" x14ac:dyDescent="0.3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4:14" ht="35.25" customHeight="1" x14ac:dyDescent="0.3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4:14" ht="35.25" customHeight="1" x14ac:dyDescent="0.3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4:14" ht="35.25" customHeight="1" x14ac:dyDescent="0.3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4:14" ht="35.25" customHeight="1" x14ac:dyDescent="0.3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4:14" ht="35.25" customHeight="1" x14ac:dyDescent="0.3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4:14" ht="35.25" customHeight="1" x14ac:dyDescent="0.3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4:14" ht="35.25" customHeight="1" x14ac:dyDescent="0.3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4:14" ht="35.25" customHeight="1" x14ac:dyDescent="0.3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4:14" ht="35.25" customHeight="1" x14ac:dyDescent="0.3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4:14" ht="35.25" customHeight="1" x14ac:dyDescent="0.3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4:14" ht="35.25" customHeight="1" x14ac:dyDescent="0.3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4:14" ht="35.25" customHeight="1" x14ac:dyDescent="0.3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4:14" ht="35.25" customHeight="1" x14ac:dyDescent="0.3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4:14" ht="35.25" customHeight="1" x14ac:dyDescent="0.3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</sheetData>
  <mergeCells count="2">
    <mergeCell ref="E4:R4"/>
    <mergeCell ref="E5:R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C42F-EA74-4F11-B053-FC9BA193F906}">
  <dimension ref="C2:V52"/>
  <sheetViews>
    <sheetView showGridLines="0" topLeftCell="A46" zoomScaleNormal="100" workbookViewId="0">
      <selection activeCell="O50" sqref="O50:Y50"/>
    </sheetView>
  </sheetViews>
  <sheetFormatPr defaultColWidth="8" defaultRowHeight="35.25" customHeight="1" x14ac:dyDescent="0.3"/>
  <cols>
    <col min="1" max="16384" width="8" style="5"/>
  </cols>
  <sheetData>
    <row r="2" spans="3:22" ht="35.25" customHeight="1" x14ac:dyDescent="0.3">
      <c r="D2" s="5" t="s">
        <v>140</v>
      </c>
      <c r="E2" s="5" t="s">
        <v>141</v>
      </c>
      <c r="F2" s="5" t="s">
        <v>142</v>
      </c>
      <c r="G2" s="5" t="s">
        <v>143</v>
      </c>
    </row>
    <row r="3" spans="3:22" ht="35.25" customHeight="1" x14ac:dyDescent="0.3">
      <c r="C3" s="5" t="s">
        <v>137</v>
      </c>
      <c r="D3" s="32" t="s">
        <v>144</v>
      </c>
      <c r="E3" s="32"/>
      <c r="F3" s="32"/>
      <c r="G3" s="32"/>
    </row>
    <row r="4" spans="3:22" ht="35.25" customHeight="1" x14ac:dyDescent="0.3">
      <c r="C4" s="5" t="s">
        <v>138</v>
      </c>
      <c r="D4" s="33"/>
      <c r="E4" s="33"/>
      <c r="F4" s="33" t="s">
        <v>145</v>
      </c>
      <c r="G4" s="33"/>
    </row>
    <row r="5" spans="3:22" ht="35.25" customHeight="1" x14ac:dyDescent="0.3">
      <c r="C5" s="5" t="s">
        <v>139</v>
      </c>
      <c r="D5" s="34"/>
      <c r="E5" s="34"/>
      <c r="F5" s="34"/>
      <c r="G5" s="34" t="s">
        <v>146</v>
      </c>
    </row>
    <row r="7" spans="3:22" ht="35.25" customHeight="1" x14ac:dyDescent="0.3">
      <c r="D7" s="32" t="s">
        <v>144</v>
      </c>
      <c r="E7" s="32"/>
      <c r="F7" s="32"/>
      <c r="G7" s="32"/>
      <c r="H7" s="33"/>
      <c r="I7" s="33"/>
      <c r="J7" s="33" t="s">
        <v>145</v>
      </c>
      <c r="K7" s="33"/>
      <c r="L7" s="34"/>
      <c r="M7" s="34"/>
      <c r="N7" s="34"/>
      <c r="O7" s="34" t="s">
        <v>146</v>
      </c>
    </row>
    <row r="9" spans="3:22" ht="35.25" customHeight="1" x14ac:dyDescent="0.3">
      <c r="C9" s="5">
        <v>0</v>
      </c>
      <c r="D9" s="35">
        <v>1</v>
      </c>
      <c r="E9" s="35">
        <v>2</v>
      </c>
      <c r="F9" s="35">
        <v>3</v>
      </c>
      <c r="G9" s="35">
        <v>4</v>
      </c>
      <c r="H9" s="35">
        <v>5</v>
      </c>
      <c r="I9" s="35">
        <v>6</v>
      </c>
    </row>
    <row r="10" spans="3:22" ht="35.25" customHeight="1" x14ac:dyDescent="0.3">
      <c r="D10" s="31">
        <v>12</v>
      </c>
      <c r="E10" s="31">
        <v>11</v>
      </c>
      <c r="F10" s="31">
        <v>10</v>
      </c>
      <c r="G10" s="31">
        <v>9</v>
      </c>
      <c r="H10" s="31">
        <v>8</v>
      </c>
      <c r="I10" s="31">
        <v>7</v>
      </c>
      <c r="J10" s="5">
        <v>1</v>
      </c>
    </row>
    <row r="11" spans="3:22" ht="35.25" customHeight="1" x14ac:dyDescent="0.3">
      <c r="C11" s="5">
        <v>2</v>
      </c>
      <c r="D11" s="35">
        <v>13</v>
      </c>
      <c r="E11" s="35">
        <v>14</v>
      </c>
      <c r="F11" s="35">
        <v>15</v>
      </c>
      <c r="G11" s="35">
        <v>16</v>
      </c>
      <c r="H11" s="35">
        <v>17</v>
      </c>
      <c r="I11" s="35">
        <v>18</v>
      </c>
    </row>
    <row r="12" spans="3:22" ht="35.25" customHeight="1" x14ac:dyDescent="0.3">
      <c r="D12" s="31">
        <v>24</v>
      </c>
      <c r="E12" s="31">
        <v>23</v>
      </c>
      <c r="F12" s="31">
        <v>22</v>
      </c>
      <c r="G12" s="31">
        <v>21</v>
      </c>
      <c r="H12" s="31">
        <v>20</v>
      </c>
      <c r="I12" s="31">
        <v>19</v>
      </c>
      <c r="J12" s="5">
        <v>3</v>
      </c>
    </row>
    <row r="15" spans="3:22" ht="35.25" customHeight="1" x14ac:dyDescent="0.3">
      <c r="D15" s="32">
        <v>1</v>
      </c>
      <c r="E15" s="32">
        <v>2</v>
      </c>
      <c r="F15" s="32">
        <v>3</v>
      </c>
      <c r="G15" s="32">
        <v>4</v>
      </c>
      <c r="H15" s="32">
        <v>5</v>
      </c>
      <c r="K15" s="31">
        <v>21</v>
      </c>
      <c r="L15" s="31">
        <v>22</v>
      </c>
      <c r="M15" s="31">
        <v>23</v>
      </c>
      <c r="N15" s="31">
        <v>24</v>
      </c>
      <c r="O15" s="31">
        <v>25</v>
      </c>
      <c r="R15" s="31">
        <v>13</v>
      </c>
      <c r="S15" s="31">
        <v>14</v>
      </c>
      <c r="T15" s="31">
        <v>15</v>
      </c>
      <c r="U15" s="31">
        <v>16</v>
      </c>
      <c r="V15" s="31">
        <v>17</v>
      </c>
    </row>
    <row r="16" spans="3:22" ht="35.25" customHeight="1" x14ac:dyDescent="0.3">
      <c r="D16" s="36">
        <v>16</v>
      </c>
      <c r="E16" s="35">
        <v>17</v>
      </c>
      <c r="F16" s="35">
        <v>18</v>
      </c>
      <c r="G16" s="35">
        <v>19</v>
      </c>
      <c r="H16" s="34">
        <v>6</v>
      </c>
      <c r="K16" s="31">
        <v>20</v>
      </c>
      <c r="L16" s="31">
        <v>7</v>
      </c>
      <c r="M16" s="31">
        <v>8</v>
      </c>
      <c r="N16" s="31">
        <v>9</v>
      </c>
      <c r="O16" s="31">
        <v>10</v>
      </c>
      <c r="R16" s="31">
        <v>12</v>
      </c>
      <c r="S16" s="31">
        <v>3</v>
      </c>
      <c r="T16" s="31">
        <v>4</v>
      </c>
      <c r="U16" s="31">
        <v>5</v>
      </c>
      <c r="V16" s="31">
        <v>18</v>
      </c>
    </row>
    <row r="17" spans="3:22" ht="35.25" customHeight="1" x14ac:dyDescent="0.3">
      <c r="D17" s="36">
        <v>15</v>
      </c>
      <c r="E17" s="39">
        <v>23</v>
      </c>
      <c r="F17" s="31">
        <v>25</v>
      </c>
      <c r="G17" s="37">
        <v>20</v>
      </c>
      <c r="H17" s="34">
        <v>7</v>
      </c>
      <c r="K17" s="31">
        <v>19</v>
      </c>
      <c r="L17" s="31">
        <v>6</v>
      </c>
      <c r="M17" s="35">
        <v>1</v>
      </c>
      <c r="N17" s="35">
        <v>2</v>
      </c>
      <c r="O17" s="31">
        <v>11</v>
      </c>
      <c r="R17" s="31">
        <v>11</v>
      </c>
      <c r="S17" s="35">
        <v>2</v>
      </c>
      <c r="T17" s="35">
        <v>1</v>
      </c>
      <c r="U17" s="31">
        <v>6</v>
      </c>
      <c r="V17" s="31">
        <v>19</v>
      </c>
    </row>
    <row r="18" spans="3:22" ht="35.25" customHeight="1" x14ac:dyDescent="0.3">
      <c r="D18" s="36">
        <v>14</v>
      </c>
      <c r="E18" s="38">
        <v>23</v>
      </c>
      <c r="F18" s="38">
        <v>22</v>
      </c>
      <c r="G18" s="37">
        <v>21</v>
      </c>
      <c r="H18" s="34">
        <v>8</v>
      </c>
      <c r="K18" s="31">
        <v>18</v>
      </c>
      <c r="L18" s="31">
        <v>5</v>
      </c>
      <c r="M18" s="31">
        <v>4</v>
      </c>
      <c r="N18" s="31">
        <v>3</v>
      </c>
      <c r="O18" s="31">
        <v>12</v>
      </c>
      <c r="R18" s="31">
        <v>10</v>
      </c>
      <c r="S18" s="31">
        <v>9</v>
      </c>
      <c r="T18" s="31">
        <v>8</v>
      </c>
      <c r="U18" s="31">
        <v>7</v>
      </c>
      <c r="V18" s="31">
        <v>20</v>
      </c>
    </row>
    <row r="19" spans="3:22" ht="35.25" customHeight="1" x14ac:dyDescent="0.3">
      <c r="D19" s="33">
        <v>13</v>
      </c>
      <c r="E19" s="33">
        <v>12</v>
      </c>
      <c r="F19" s="33">
        <v>11</v>
      </c>
      <c r="G19" s="33">
        <v>10</v>
      </c>
      <c r="H19" s="34">
        <v>9</v>
      </c>
      <c r="K19" s="31">
        <v>17</v>
      </c>
      <c r="L19" s="31">
        <v>16</v>
      </c>
      <c r="M19" s="31">
        <v>15</v>
      </c>
      <c r="N19" s="31">
        <v>14</v>
      </c>
      <c r="O19" s="31">
        <v>13</v>
      </c>
      <c r="R19" s="31">
        <v>25</v>
      </c>
      <c r="S19" s="31">
        <v>24</v>
      </c>
      <c r="T19" s="31">
        <v>23</v>
      </c>
      <c r="U19" s="31">
        <v>22</v>
      </c>
      <c r="V19" s="31">
        <v>21</v>
      </c>
    </row>
    <row r="21" spans="3:22" ht="35.25" customHeight="1" x14ac:dyDescent="0.3">
      <c r="D21" s="5" t="s">
        <v>10</v>
      </c>
      <c r="E21" s="5">
        <v>5</v>
      </c>
      <c r="F21" s="5">
        <v>4</v>
      </c>
      <c r="G21" s="5">
        <v>4</v>
      </c>
      <c r="H21" s="5">
        <v>3</v>
      </c>
      <c r="I21" s="5">
        <v>3</v>
      </c>
      <c r="J21" s="5">
        <v>2</v>
      </c>
      <c r="K21" s="5">
        <v>2</v>
      </c>
      <c r="L21" s="5">
        <v>1</v>
      </c>
      <c r="M21" s="5">
        <v>1</v>
      </c>
    </row>
    <row r="22" spans="3:22" ht="35.25" customHeight="1" x14ac:dyDescent="0.3">
      <c r="D22" s="5">
        <v>0</v>
      </c>
      <c r="E22" s="5">
        <v>1</v>
      </c>
      <c r="F22" s="5">
        <v>2</v>
      </c>
      <c r="G22" s="5">
        <v>3</v>
      </c>
      <c r="H22" s="5">
        <v>4</v>
      </c>
    </row>
    <row r="23" spans="3:22" ht="35.25" customHeight="1" x14ac:dyDescent="0.3">
      <c r="C23" s="5">
        <v>0</v>
      </c>
      <c r="D23" s="31">
        <v>1</v>
      </c>
      <c r="E23" s="31">
        <v>2</v>
      </c>
      <c r="F23" s="31">
        <v>3</v>
      </c>
      <c r="G23" s="31">
        <v>4</v>
      </c>
      <c r="H23" s="31">
        <v>5</v>
      </c>
    </row>
    <row r="24" spans="3:22" ht="35.25" customHeight="1" x14ac:dyDescent="0.3">
      <c r="C24" s="5">
        <v>1</v>
      </c>
      <c r="D24" s="31">
        <v>16</v>
      </c>
      <c r="E24" s="31">
        <v>17</v>
      </c>
      <c r="F24" s="31">
        <v>18</v>
      </c>
      <c r="G24" s="31">
        <v>19</v>
      </c>
      <c r="H24" s="31">
        <v>6</v>
      </c>
      <c r="L24" s="4" t="s">
        <v>148</v>
      </c>
      <c r="M24" s="4"/>
      <c r="O24" s="4"/>
      <c r="P24" s="4"/>
      <c r="Q24" s="5" t="s">
        <v>156</v>
      </c>
      <c r="R24" s="5">
        <v>1</v>
      </c>
      <c r="S24" s="5">
        <v>2</v>
      </c>
    </row>
    <row r="25" spans="3:22" ht="35.25" customHeight="1" x14ac:dyDescent="0.3">
      <c r="C25" s="5">
        <v>2</v>
      </c>
      <c r="D25" s="31">
        <v>15</v>
      </c>
      <c r="E25" s="31">
        <v>24</v>
      </c>
      <c r="F25" s="31">
        <v>25</v>
      </c>
      <c r="G25" s="31">
        <v>20</v>
      </c>
      <c r="H25" s="31">
        <v>7</v>
      </c>
      <c r="L25" s="4"/>
      <c r="M25" s="4" t="s">
        <v>149</v>
      </c>
      <c r="N25" s="4"/>
      <c r="O25" s="4"/>
      <c r="P25" s="4"/>
      <c r="Q25" s="5" t="s">
        <v>25</v>
      </c>
      <c r="R25" s="5">
        <v>2</v>
      </c>
    </row>
    <row r="26" spans="3:22" ht="35.25" customHeight="1" x14ac:dyDescent="0.3">
      <c r="C26" s="5">
        <v>3</v>
      </c>
      <c r="D26" s="31">
        <v>14</v>
      </c>
      <c r="E26" s="31">
        <v>23</v>
      </c>
      <c r="F26" s="31">
        <v>22</v>
      </c>
      <c r="G26" s="31">
        <v>21</v>
      </c>
      <c r="H26" s="31">
        <v>8</v>
      </c>
      <c r="L26" s="4"/>
      <c r="M26" s="4" t="s">
        <v>150</v>
      </c>
      <c r="N26" s="4"/>
      <c r="P26" s="4"/>
      <c r="Q26" s="5" t="s">
        <v>80</v>
      </c>
      <c r="R26" s="5">
        <v>25</v>
      </c>
    </row>
    <row r="27" spans="3:22" ht="35.25" customHeight="1" x14ac:dyDescent="0.3">
      <c r="C27" s="5">
        <v>4</v>
      </c>
      <c r="D27" s="31">
        <v>13</v>
      </c>
      <c r="E27" s="31">
        <v>12</v>
      </c>
      <c r="F27" s="31">
        <v>11</v>
      </c>
      <c r="G27" s="31">
        <v>10</v>
      </c>
      <c r="H27" s="31">
        <v>9</v>
      </c>
      <c r="L27" s="4" t="s">
        <v>151</v>
      </c>
      <c r="M27" s="4"/>
      <c r="N27" s="4"/>
      <c r="O27" s="4"/>
      <c r="P27" s="4"/>
    </row>
    <row r="28" spans="3:22" ht="35.25" customHeight="1" x14ac:dyDescent="0.3">
      <c r="L28" s="4" t="s">
        <v>152</v>
      </c>
      <c r="N28" s="4"/>
      <c r="O28" s="4"/>
      <c r="P28" s="4"/>
      <c r="Q28" s="5" t="s">
        <v>83</v>
      </c>
      <c r="R28" s="5">
        <v>0</v>
      </c>
    </row>
    <row r="29" spans="3:22" ht="35.25" customHeight="1" x14ac:dyDescent="0.3">
      <c r="L29" s="4"/>
      <c r="M29" s="4" t="s">
        <v>153</v>
      </c>
      <c r="N29" s="4"/>
      <c r="O29" s="4"/>
      <c r="P29" s="4"/>
    </row>
    <row r="30" spans="3:22" ht="35.25" customHeight="1" x14ac:dyDescent="0.3">
      <c r="D30" s="5" t="s">
        <v>80</v>
      </c>
      <c r="E30" s="5">
        <v>0</v>
      </c>
      <c r="L30" s="4" t="s">
        <v>151</v>
      </c>
      <c r="M30" s="4"/>
      <c r="N30" s="4"/>
      <c r="O30" s="4"/>
      <c r="P30" s="4"/>
    </row>
    <row r="31" spans="3:22" ht="35.25" customHeight="1" x14ac:dyDescent="0.3">
      <c r="D31" s="5" t="s">
        <v>147</v>
      </c>
      <c r="E31" s="5">
        <v>1</v>
      </c>
      <c r="L31" s="4" t="s">
        <v>148</v>
      </c>
      <c r="M31" s="4"/>
      <c r="O31" s="4"/>
      <c r="P31" s="4"/>
      <c r="Q31" s="5" t="s">
        <v>156</v>
      </c>
      <c r="R31" s="5">
        <v>1</v>
      </c>
      <c r="S31" s="5">
        <v>2</v>
      </c>
    </row>
    <row r="32" spans="3:22" ht="35.25" customHeight="1" x14ac:dyDescent="0.3">
      <c r="D32" s="5" t="s">
        <v>24</v>
      </c>
      <c r="E32" s="5">
        <v>0</v>
      </c>
      <c r="L32" s="4"/>
      <c r="M32" s="4" t="s">
        <v>154</v>
      </c>
      <c r="N32" s="4"/>
      <c r="O32" s="4"/>
      <c r="P32" s="4"/>
      <c r="Q32" s="5" t="s">
        <v>24</v>
      </c>
      <c r="R32" s="5">
        <v>2</v>
      </c>
    </row>
    <row r="33" spans="4:18" ht="35.25" customHeight="1" x14ac:dyDescent="0.3">
      <c r="D33" s="5" t="s">
        <v>25</v>
      </c>
      <c r="E33" s="5">
        <v>-1</v>
      </c>
      <c r="L33" s="4"/>
      <c r="M33" s="4" t="s">
        <v>150</v>
      </c>
      <c r="N33" s="4"/>
      <c r="O33" s="4"/>
      <c r="P33" s="4"/>
      <c r="Q33" s="5" t="s">
        <v>80</v>
      </c>
      <c r="R33" s="5">
        <v>24</v>
      </c>
    </row>
    <row r="34" spans="4:18" ht="35.25" customHeight="1" x14ac:dyDescent="0.3">
      <c r="D34" s="5" t="s">
        <v>83</v>
      </c>
      <c r="E34" s="5">
        <v>5</v>
      </c>
      <c r="L34" s="4" t="s">
        <v>151</v>
      </c>
      <c r="M34" s="4"/>
      <c r="O34" s="4"/>
      <c r="P34" s="4"/>
    </row>
    <row r="35" spans="4:18" ht="35.25" customHeight="1" x14ac:dyDescent="0.3">
      <c r="L35" s="4" t="s">
        <v>155</v>
      </c>
      <c r="M35" s="4"/>
      <c r="O35" s="4"/>
      <c r="P35" s="4"/>
      <c r="Q35" s="5" t="s">
        <v>147</v>
      </c>
      <c r="R35" s="5">
        <v>1</v>
      </c>
    </row>
    <row r="36" spans="4:18" ht="35.25" customHeight="1" x14ac:dyDescent="0.3">
      <c r="L36" s="4"/>
      <c r="M36" s="4"/>
      <c r="O36" s="4"/>
      <c r="P36" s="4"/>
    </row>
    <row r="37" spans="4:18" ht="35.25" customHeight="1" x14ac:dyDescent="0.3">
      <c r="D37" s="4" t="s">
        <v>157</v>
      </c>
      <c r="L37" s="4"/>
      <c r="M37" s="4"/>
      <c r="O37" s="4"/>
      <c r="P37" s="4"/>
    </row>
    <row r="38" spans="4:18" ht="35.25" customHeight="1" x14ac:dyDescent="0.3">
      <c r="D38" s="4" t="s">
        <v>158</v>
      </c>
      <c r="L38" s="4"/>
      <c r="M38" s="4"/>
      <c r="O38" s="4"/>
      <c r="P38" s="4"/>
    </row>
    <row r="39" spans="4:18" ht="35.25" customHeight="1" x14ac:dyDescent="0.3">
      <c r="D39" s="4" t="s">
        <v>159</v>
      </c>
      <c r="L39" s="4"/>
      <c r="M39" s="4"/>
      <c r="N39" s="4"/>
      <c r="O39" s="4"/>
      <c r="P39" s="4"/>
    </row>
    <row r="40" spans="4:18" ht="35.25" customHeight="1" x14ac:dyDescent="0.3">
      <c r="D40" s="4" t="s">
        <v>160</v>
      </c>
    </row>
    <row r="41" spans="4:18" ht="35.25" customHeight="1" x14ac:dyDescent="0.3">
      <c r="D41" s="4"/>
      <c r="E41" s="5">
        <v>9</v>
      </c>
      <c r="F41" s="6">
        <v>2</v>
      </c>
      <c r="L41" s="5">
        <v>18</v>
      </c>
      <c r="M41" s="5">
        <v>25</v>
      </c>
      <c r="N41" s="6">
        <v>2</v>
      </c>
      <c r="O41" s="5">
        <v>9</v>
      </c>
    </row>
    <row r="42" spans="4:18" ht="35.25" customHeight="1" x14ac:dyDescent="0.3">
      <c r="D42" s="31">
        <v>8</v>
      </c>
      <c r="E42" s="31">
        <v>1</v>
      </c>
      <c r="F42" s="31">
        <v>6</v>
      </c>
      <c r="G42" s="5">
        <v>8</v>
      </c>
      <c r="K42" s="31">
        <v>17</v>
      </c>
      <c r="L42" s="31">
        <v>24</v>
      </c>
      <c r="M42" s="31">
        <v>1</v>
      </c>
      <c r="N42" s="31">
        <v>8</v>
      </c>
      <c r="O42" s="31">
        <v>15</v>
      </c>
      <c r="P42" s="5">
        <v>17</v>
      </c>
    </row>
    <row r="43" spans="4:18" ht="35.25" customHeight="1" x14ac:dyDescent="0.3">
      <c r="D43" s="32">
        <v>3</v>
      </c>
      <c r="E43" s="31">
        <v>5</v>
      </c>
      <c r="F43" s="31">
        <v>7</v>
      </c>
      <c r="G43" s="6">
        <v>3</v>
      </c>
      <c r="K43" s="31">
        <v>23</v>
      </c>
      <c r="L43" s="32">
        <v>5</v>
      </c>
      <c r="M43" s="31">
        <v>7</v>
      </c>
      <c r="N43" s="31">
        <v>14</v>
      </c>
      <c r="O43" s="31">
        <v>16</v>
      </c>
      <c r="P43" s="5">
        <v>23</v>
      </c>
    </row>
    <row r="44" spans="4:18" ht="35.25" customHeight="1" x14ac:dyDescent="0.3">
      <c r="D44" s="31">
        <v>4</v>
      </c>
      <c r="E44" s="31">
        <v>9</v>
      </c>
      <c r="F44" s="31">
        <v>2</v>
      </c>
      <c r="K44" s="31">
        <v>4</v>
      </c>
      <c r="L44" s="31">
        <v>6</v>
      </c>
      <c r="M44" s="31">
        <v>13</v>
      </c>
      <c r="N44" s="31">
        <v>20</v>
      </c>
      <c r="O44" s="31">
        <v>22</v>
      </c>
      <c r="P44" s="6">
        <v>4</v>
      </c>
    </row>
    <row r="45" spans="4:18" ht="35.25" customHeight="1" x14ac:dyDescent="0.3">
      <c r="K45" s="31">
        <v>10</v>
      </c>
      <c r="L45" s="31">
        <v>12</v>
      </c>
      <c r="M45" s="31">
        <v>19</v>
      </c>
      <c r="N45" s="31">
        <v>21</v>
      </c>
      <c r="O45" s="31">
        <v>3</v>
      </c>
      <c r="P45" s="5">
        <v>10</v>
      </c>
    </row>
    <row r="46" spans="4:18" ht="35.25" customHeight="1" x14ac:dyDescent="0.3">
      <c r="K46" s="31">
        <v>11</v>
      </c>
      <c r="L46" s="31">
        <v>18</v>
      </c>
      <c r="M46" s="31">
        <v>25</v>
      </c>
      <c r="N46" s="31">
        <v>2</v>
      </c>
      <c r="O46" s="31">
        <v>9</v>
      </c>
    </row>
    <row r="49" spans="4:21" ht="35.25" customHeight="1" x14ac:dyDescent="0.3">
      <c r="D49" s="5">
        <v>1</v>
      </c>
      <c r="E49" s="5">
        <v>2</v>
      </c>
      <c r="F49" s="5">
        <v>3</v>
      </c>
      <c r="G49" s="5">
        <v>4</v>
      </c>
      <c r="H49" s="5">
        <v>5</v>
      </c>
      <c r="I49" s="5">
        <v>6</v>
      </c>
      <c r="J49" s="5">
        <v>7</v>
      </c>
      <c r="K49" s="5">
        <v>8</v>
      </c>
      <c r="L49" s="5">
        <v>9</v>
      </c>
      <c r="M49" s="5">
        <v>10</v>
      </c>
      <c r="N49" s="5">
        <v>11</v>
      </c>
      <c r="O49" s="5">
        <v>12</v>
      </c>
      <c r="Q49" s="5" t="s">
        <v>161</v>
      </c>
      <c r="R49" s="5" t="s">
        <v>162</v>
      </c>
      <c r="S49" s="5" t="s">
        <v>163</v>
      </c>
      <c r="T49" s="5" t="s">
        <v>164</v>
      </c>
      <c r="U49" s="5" t="s">
        <v>165</v>
      </c>
    </row>
    <row r="51" spans="4:21" ht="35.25" customHeight="1" x14ac:dyDescent="0.3">
      <c r="D51" s="5">
        <v>1</v>
      </c>
      <c r="E51" s="5">
        <v>2</v>
      </c>
      <c r="F51" s="5">
        <v>3</v>
      </c>
      <c r="G51" s="5">
        <v>4</v>
      </c>
      <c r="H51" s="5">
        <v>5</v>
      </c>
      <c r="I51" s="5">
        <v>6</v>
      </c>
      <c r="J51" s="5">
        <v>7</v>
      </c>
      <c r="K51" s="5">
        <v>8</v>
      </c>
      <c r="L51" s="5">
        <v>9</v>
      </c>
      <c r="M51" s="5">
        <v>10</v>
      </c>
    </row>
    <row r="52" spans="4:21" ht="35.25" customHeight="1" x14ac:dyDescent="0.3">
      <c r="D52" s="5">
        <v>2</v>
      </c>
      <c r="E52" s="5">
        <v>4</v>
      </c>
      <c r="F52" s="5">
        <v>8</v>
      </c>
      <c r="G52" s="5">
        <v>16</v>
      </c>
      <c r="H52" s="5">
        <v>32</v>
      </c>
      <c r="I52" s="5">
        <v>64</v>
      </c>
      <c r="J52" s="5">
        <v>128</v>
      </c>
      <c r="K52" s="5">
        <v>256</v>
      </c>
      <c r="L52" s="5">
        <v>512</v>
      </c>
      <c r="M52" s="5">
        <v>1024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B43D8-060A-4F87-BA7A-BAF6FA83E793}">
  <dimension ref="C3:J11"/>
  <sheetViews>
    <sheetView showGridLines="0" zoomScaleNormal="100" workbookViewId="0">
      <selection activeCell="M8" sqref="M8"/>
    </sheetView>
  </sheetViews>
  <sheetFormatPr defaultColWidth="13.75" defaultRowHeight="35.25" customHeight="1" x14ac:dyDescent="0.3"/>
  <cols>
    <col min="1" max="2" width="13.75" style="5"/>
    <col min="3" max="3" width="15" style="5" customWidth="1"/>
    <col min="4" max="4" width="4.25" style="5" customWidth="1"/>
    <col min="5" max="9" width="16.625" style="5" customWidth="1"/>
    <col min="10" max="16384" width="13.75" style="5"/>
  </cols>
  <sheetData>
    <row r="3" spans="3:10" ht="35.25" customHeight="1" x14ac:dyDescent="0.3">
      <c r="C3" s="5" t="s">
        <v>166</v>
      </c>
      <c r="E3" s="31" t="s">
        <v>167</v>
      </c>
      <c r="F3" s="31" t="s">
        <v>168</v>
      </c>
      <c r="G3" s="31" t="s">
        <v>169</v>
      </c>
      <c r="H3" s="31" t="s">
        <v>170</v>
      </c>
      <c r="I3" s="31" t="s">
        <v>171</v>
      </c>
    </row>
    <row r="4" spans="3:10" ht="35.25" customHeight="1" x14ac:dyDescent="0.3">
      <c r="E4" s="5" t="s">
        <v>179</v>
      </c>
      <c r="F4" s="5" t="s">
        <v>181</v>
      </c>
      <c r="G4" s="5" t="s">
        <v>183</v>
      </c>
      <c r="H4" s="40">
        <v>44037</v>
      </c>
      <c r="I4" s="5">
        <v>1029.99</v>
      </c>
    </row>
    <row r="6" spans="3:10" ht="35.25" customHeight="1" x14ac:dyDescent="0.3">
      <c r="E6" s="71" t="s">
        <v>172</v>
      </c>
      <c r="F6" s="71"/>
      <c r="G6" s="71"/>
      <c r="H6" s="71"/>
      <c r="I6" s="71"/>
    </row>
    <row r="7" spans="3:10" ht="35.25" customHeight="1" x14ac:dyDescent="0.3">
      <c r="C7" s="5" t="s">
        <v>173</v>
      </c>
      <c r="E7" s="32" t="s">
        <v>178</v>
      </c>
      <c r="F7" s="32" t="s">
        <v>180</v>
      </c>
      <c r="G7" s="32" t="s">
        <v>182</v>
      </c>
      <c r="H7" s="32">
        <v>44037</v>
      </c>
      <c r="I7" s="32">
        <v>1029.99</v>
      </c>
      <c r="J7" s="5" t="s">
        <v>188</v>
      </c>
    </row>
    <row r="8" spans="3:10" ht="35.25" customHeight="1" x14ac:dyDescent="0.3">
      <c r="C8" s="5" t="s">
        <v>174</v>
      </c>
      <c r="E8" s="33" t="s">
        <v>178</v>
      </c>
      <c r="F8" s="33" t="s">
        <v>184</v>
      </c>
      <c r="G8" s="33" t="s">
        <v>182</v>
      </c>
      <c r="H8" s="33">
        <v>44037</v>
      </c>
      <c r="I8" s="33">
        <v>1029.99</v>
      </c>
      <c r="J8" s="5" t="s">
        <v>189</v>
      </c>
    </row>
    <row r="9" spans="3:10" ht="35.25" customHeight="1" x14ac:dyDescent="0.3">
      <c r="C9" s="5" t="s">
        <v>175</v>
      </c>
      <c r="E9" s="34" t="s">
        <v>178</v>
      </c>
      <c r="F9" s="34" t="s">
        <v>185</v>
      </c>
      <c r="G9" s="34" t="s">
        <v>182</v>
      </c>
      <c r="H9" s="34">
        <v>44037</v>
      </c>
      <c r="I9" s="34">
        <v>1029.99</v>
      </c>
      <c r="J9" s="5" t="s">
        <v>190</v>
      </c>
    </row>
    <row r="10" spans="3:10" ht="35.25" customHeight="1" x14ac:dyDescent="0.3">
      <c r="C10" s="5" t="s">
        <v>176</v>
      </c>
      <c r="E10" s="39" t="s">
        <v>178</v>
      </c>
      <c r="F10" s="39" t="s">
        <v>186</v>
      </c>
      <c r="G10" s="39" t="s">
        <v>182</v>
      </c>
      <c r="H10" s="39">
        <v>44037</v>
      </c>
      <c r="I10" s="39">
        <v>1029.99</v>
      </c>
      <c r="J10" s="5" t="s">
        <v>191</v>
      </c>
    </row>
    <row r="11" spans="3:10" ht="35.25" customHeight="1" x14ac:dyDescent="0.3">
      <c r="C11" s="5" t="s">
        <v>177</v>
      </c>
      <c r="E11" s="37" t="s">
        <v>178</v>
      </c>
      <c r="F11" s="37" t="s">
        <v>187</v>
      </c>
      <c r="G11" s="37" t="s">
        <v>182</v>
      </c>
      <c r="H11" s="37">
        <v>44037</v>
      </c>
      <c r="I11" s="37">
        <v>1029.99</v>
      </c>
      <c r="J11" s="5" t="s">
        <v>192</v>
      </c>
    </row>
  </sheetData>
  <mergeCells count="1">
    <mergeCell ref="E6:I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6CC7-CFDE-4F1F-A533-BE6801CC9223}">
  <dimension ref="E8:I8"/>
  <sheetViews>
    <sheetView showGridLines="0" zoomScaleNormal="100" workbookViewId="0">
      <selection activeCell="O3" sqref="O3"/>
    </sheetView>
  </sheetViews>
  <sheetFormatPr defaultColWidth="13.75" defaultRowHeight="35.25" customHeight="1" x14ac:dyDescent="0.3"/>
  <cols>
    <col min="1" max="16384" width="13.75" style="5"/>
  </cols>
  <sheetData>
    <row r="8" spans="5:9" ht="35.25" customHeight="1" x14ac:dyDescent="0.3">
      <c r="E8" s="5" t="s">
        <v>193</v>
      </c>
      <c r="I8" s="5" t="s">
        <v>194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4BE7-B605-4CE0-B38E-30D38261BF3F}">
  <dimension ref="B2:M23"/>
  <sheetViews>
    <sheetView showGridLines="0" topLeftCell="A4" zoomScaleNormal="100" workbookViewId="0">
      <selection activeCell="O9" sqref="O9"/>
    </sheetView>
  </sheetViews>
  <sheetFormatPr defaultColWidth="13.75" defaultRowHeight="35.25" customHeight="1" x14ac:dyDescent="0.3"/>
  <cols>
    <col min="1" max="16384" width="13.75" style="5"/>
  </cols>
  <sheetData>
    <row r="2" spans="2:13" ht="35.25" customHeight="1" x14ac:dyDescent="0.3">
      <c r="C2" s="5" t="s">
        <v>195</v>
      </c>
      <c r="E2" s="5" t="s">
        <v>195</v>
      </c>
      <c r="G2" s="5" t="s">
        <v>195</v>
      </c>
      <c r="I2" s="5" t="s">
        <v>195</v>
      </c>
      <c r="K2" s="5" t="s">
        <v>195</v>
      </c>
    </row>
    <row r="3" spans="2:13" ht="35.25" customHeight="1" x14ac:dyDescent="0.3">
      <c r="C3" s="5">
        <v>1</v>
      </c>
      <c r="E3" s="5">
        <v>2</v>
      </c>
      <c r="G3" s="5">
        <v>3</v>
      </c>
      <c r="I3" s="5">
        <v>4</v>
      </c>
      <c r="K3" s="5">
        <v>5</v>
      </c>
    </row>
    <row r="5" spans="2:13" ht="35.25" customHeight="1" x14ac:dyDescent="0.3">
      <c r="B5" s="9" t="s">
        <v>196</v>
      </c>
      <c r="C5" s="9">
        <v>0</v>
      </c>
      <c r="D5" s="9"/>
      <c r="E5" s="9">
        <v>10</v>
      </c>
      <c r="F5" s="9"/>
      <c r="G5" s="9">
        <v>20</v>
      </c>
      <c r="H5" s="9"/>
      <c r="I5" s="9">
        <v>30</v>
      </c>
      <c r="J5" s="9"/>
      <c r="K5" s="9">
        <v>40</v>
      </c>
      <c r="M5" s="5">
        <v>0</v>
      </c>
    </row>
    <row r="6" spans="2:13" ht="35.25" customHeight="1" x14ac:dyDescent="0.3">
      <c r="C6" s="5">
        <v>1</v>
      </c>
      <c r="E6" s="5">
        <v>11</v>
      </c>
      <c r="G6" s="5">
        <v>21</v>
      </c>
      <c r="I6" s="5">
        <v>31</v>
      </c>
      <c r="K6" s="5">
        <v>41</v>
      </c>
      <c r="M6" s="5">
        <v>1</v>
      </c>
    </row>
    <row r="7" spans="2:13" ht="35.25" customHeight="1" x14ac:dyDescent="0.3">
      <c r="C7" s="5">
        <v>2</v>
      </c>
      <c r="E7" s="5">
        <v>12</v>
      </c>
      <c r="G7" s="5">
        <v>22</v>
      </c>
      <c r="I7" s="5">
        <v>32</v>
      </c>
      <c r="K7" s="5">
        <v>42</v>
      </c>
      <c r="M7" s="5">
        <v>2</v>
      </c>
    </row>
    <row r="8" spans="2:13" ht="35.25" customHeight="1" x14ac:dyDescent="0.3">
      <c r="C8" s="5">
        <v>3</v>
      </c>
      <c r="E8" s="5">
        <v>13</v>
      </c>
      <c r="G8" s="5">
        <v>23</v>
      </c>
      <c r="I8" s="5">
        <v>33</v>
      </c>
      <c r="K8" s="5">
        <v>43</v>
      </c>
      <c r="M8" s="5">
        <v>3</v>
      </c>
    </row>
    <row r="9" spans="2:13" ht="35.25" customHeight="1" x14ac:dyDescent="0.3">
      <c r="C9" s="5">
        <v>4</v>
      </c>
      <c r="E9" s="5">
        <v>14</v>
      </c>
      <c r="G9" s="5">
        <v>24</v>
      </c>
      <c r="I9" s="5">
        <v>34</v>
      </c>
      <c r="K9" s="5">
        <v>44</v>
      </c>
      <c r="M9" s="5">
        <v>4</v>
      </c>
    </row>
    <row r="10" spans="2:13" ht="35.25" customHeight="1" x14ac:dyDescent="0.3">
      <c r="C10" s="5">
        <v>5</v>
      </c>
      <c r="E10" s="5">
        <v>15</v>
      </c>
      <c r="G10" s="5">
        <v>25</v>
      </c>
      <c r="I10" s="5">
        <v>35</v>
      </c>
      <c r="K10" s="5">
        <v>45</v>
      </c>
      <c r="M10" s="5">
        <v>5</v>
      </c>
    </row>
    <row r="11" spans="2:13" ht="35.25" customHeight="1" x14ac:dyDescent="0.3">
      <c r="C11" s="5">
        <v>6</v>
      </c>
      <c r="E11" s="5">
        <v>16</v>
      </c>
      <c r="G11" s="5">
        <v>26</v>
      </c>
      <c r="I11" s="5">
        <v>36</v>
      </c>
      <c r="K11" s="5">
        <v>46</v>
      </c>
      <c r="M11" s="5">
        <v>6</v>
      </c>
    </row>
    <row r="12" spans="2:13" ht="35.25" customHeight="1" x14ac:dyDescent="0.3">
      <c r="C12" s="5">
        <v>7</v>
      </c>
      <c r="E12" s="5">
        <v>17</v>
      </c>
      <c r="G12" s="5">
        <v>27</v>
      </c>
      <c r="I12" s="5">
        <v>37</v>
      </c>
      <c r="K12" s="5">
        <v>47</v>
      </c>
      <c r="M12" s="5">
        <v>7</v>
      </c>
    </row>
    <row r="13" spans="2:13" ht="35.25" customHeight="1" x14ac:dyDescent="0.3">
      <c r="C13" s="5">
        <v>8</v>
      </c>
      <c r="E13" s="5">
        <v>18</v>
      </c>
      <c r="G13" s="5">
        <v>28</v>
      </c>
      <c r="I13" s="5">
        <v>38</v>
      </c>
      <c r="K13" s="5">
        <v>48</v>
      </c>
      <c r="M13" s="5">
        <v>8</v>
      </c>
    </row>
    <row r="14" spans="2:13" ht="35.25" customHeight="1" x14ac:dyDescent="0.3">
      <c r="B14" s="11" t="s">
        <v>197</v>
      </c>
      <c r="C14" s="11">
        <v>9</v>
      </c>
      <c r="D14" s="11"/>
      <c r="E14" s="11">
        <v>19</v>
      </c>
      <c r="F14" s="11"/>
      <c r="G14" s="11">
        <v>29</v>
      </c>
      <c r="H14" s="11"/>
      <c r="I14" s="11">
        <v>39</v>
      </c>
      <c r="J14" s="11"/>
      <c r="K14" s="11">
        <v>49</v>
      </c>
      <c r="M14" s="5">
        <v>9</v>
      </c>
    </row>
    <row r="15" spans="2:13" ht="35.25" customHeight="1" x14ac:dyDescent="0.3">
      <c r="M15" s="5">
        <v>10</v>
      </c>
    </row>
    <row r="16" spans="2:13" ht="35.25" customHeight="1" x14ac:dyDescent="0.3">
      <c r="M16" s="5">
        <v>11</v>
      </c>
    </row>
    <row r="17" spans="13:13" ht="35.25" customHeight="1" x14ac:dyDescent="0.3">
      <c r="M17" s="5">
        <v>12</v>
      </c>
    </row>
    <row r="18" spans="13:13" ht="35.25" customHeight="1" x14ac:dyDescent="0.3">
      <c r="M18" s="5">
        <v>13</v>
      </c>
    </row>
    <row r="19" spans="13:13" ht="35.25" customHeight="1" x14ac:dyDescent="0.3">
      <c r="M19" s="5">
        <v>14</v>
      </c>
    </row>
    <row r="22" spans="13:13" ht="35.25" customHeight="1" x14ac:dyDescent="0.3">
      <c r="M22" s="5">
        <v>17</v>
      </c>
    </row>
    <row r="23" spans="13:13" ht="35.25" customHeight="1" x14ac:dyDescent="0.3">
      <c r="M23" s="5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FEB4-D313-4E7D-BE5F-4C554C0021F8}">
  <dimension ref="B2:M12"/>
  <sheetViews>
    <sheetView showGridLines="0" topLeftCell="B1" zoomScaleNormal="100" workbookViewId="0">
      <selection activeCell="F14" sqref="F14"/>
    </sheetView>
  </sheetViews>
  <sheetFormatPr defaultColWidth="13.75" defaultRowHeight="35.25" customHeight="1" x14ac:dyDescent="0.3"/>
  <cols>
    <col min="1" max="16384" width="13.75" style="5"/>
  </cols>
  <sheetData>
    <row r="2" spans="2:13" ht="35.25" customHeight="1" x14ac:dyDescent="0.3">
      <c r="B2" s="5" t="s">
        <v>195</v>
      </c>
      <c r="D2" s="41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2:13" ht="35.25" customHeight="1" x14ac:dyDescent="0.3">
      <c r="D3" s="6" t="s">
        <v>198</v>
      </c>
      <c r="M3" s="5" t="s">
        <v>199</v>
      </c>
    </row>
    <row r="5" spans="2:13" ht="35.25" customHeight="1" x14ac:dyDescent="0.3">
      <c r="B5" s="5" t="s">
        <v>195</v>
      </c>
      <c r="D5" s="41">
        <v>11</v>
      </c>
      <c r="E5" s="9">
        <v>12</v>
      </c>
      <c r="F5" s="9">
        <v>13</v>
      </c>
      <c r="G5" s="9">
        <v>14</v>
      </c>
      <c r="H5" s="9">
        <v>15</v>
      </c>
      <c r="I5" s="9">
        <v>16</v>
      </c>
      <c r="J5" s="9">
        <v>17</v>
      </c>
      <c r="K5" s="9">
        <v>18</v>
      </c>
      <c r="L5" s="9">
        <v>19</v>
      </c>
      <c r="M5" s="9">
        <v>20</v>
      </c>
    </row>
    <row r="6" spans="2:13" ht="35.25" customHeight="1" x14ac:dyDescent="0.3">
      <c r="D6" s="6" t="s">
        <v>198</v>
      </c>
      <c r="M6" s="5" t="s">
        <v>199</v>
      </c>
    </row>
    <row r="8" spans="2:13" ht="35.25" customHeight="1" x14ac:dyDescent="0.3">
      <c r="B8" s="5" t="s">
        <v>195</v>
      </c>
      <c r="D8" s="41">
        <v>21</v>
      </c>
      <c r="E8" s="9">
        <v>22</v>
      </c>
      <c r="F8" s="9">
        <v>23</v>
      </c>
      <c r="G8" s="9">
        <v>24</v>
      </c>
      <c r="H8" s="9">
        <v>25</v>
      </c>
      <c r="I8" s="9">
        <v>26</v>
      </c>
      <c r="J8" s="9">
        <v>27</v>
      </c>
      <c r="K8" s="9">
        <v>28</v>
      </c>
      <c r="L8" s="9">
        <v>29</v>
      </c>
      <c r="M8" s="9">
        <v>30</v>
      </c>
    </row>
    <row r="9" spans="2:13" ht="35.25" customHeight="1" x14ac:dyDescent="0.3">
      <c r="D9" s="6" t="s">
        <v>198</v>
      </c>
      <c r="M9" s="5" t="s">
        <v>199</v>
      </c>
    </row>
    <row r="11" spans="2:13" ht="35.25" customHeight="1" x14ac:dyDescent="0.3">
      <c r="B11" s="5" t="s">
        <v>195</v>
      </c>
      <c r="D11" s="41">
        <v>31</v>
      </c>
      <c r="E11" s="9">
        <v>32</v>
      </c>
      <c r="F11" s="9">
        <v>33</v>
      </c>
      <c r="G11" s="9">
        <v>34</v>
      </c>
      <c r="H11" s="9">
        <v>35</v>
      </c>
      <c r="I11" s="9">
        <v>36</v>
      </c>
      <c r="J11" s="9">
        <v>37</v>
      </c>
      <c r="K11" s="9">
        <v>38</v>
      </c>
      <c r="L11" s="9">
        <v>39</v>
      </c>
      <c r="M11" s="9">
        <v>40</v>
      </c>
    </row>
    <row r="12" spans="2:13" ht="35.25" customHeight="1" x14ac:dyDescent="0.3">
      <c r="D12" s="6" t="s">
        <v>198</v>
      </c>
      <c r="M12" s="5" t="s">
        <v>199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1589-AFD1-4BB8-978F-8FFF1C644246}">
  <dimension ref="G1:I15"/>
  <sheetViews>
    <sheetView showGridLines="0" zoomScaleNormal="100" workbookViewId="0">
      <selection activeCell="G6" sqref="G6:I6"/>
    </sheetView>
  </sheetViews>
  <sheetFormatPr defaultColWidth="13.75" defaultRowHeight="35.25" customHeight="1" x14ac:dyDescent="0.3"/>
  <cols>
    <col min="1" max="16384" width="13.75" style="5"/>
  </cols>
  <sheetData>
    <row r="1" spans="7:9" ht="35.25" customHeight="1" thickBot="1" x14ac:dyDescent="0.35"/>
    <row r="2" spans="7:9" ht="35.25" customHeight="1" x14ac:dyDescent="0.3">
      <c r="H2" s="42"/>
      <c r="I2" s="5">
        <v>1</v>
      </c>
    </row>
    <row r="3" spans="7:9" ht="35.25" customHeight="1" x14ac:dyDescent="0.3">
      <c r="H3" s="43"/>
      <c r="I3" s="5">
        <v>2</v>
      </c>
    </row>
    <row r="4" spans="7:9" ht="35.25" customHeight="1" x14ac:dyDescent="0.3">
      <c r="H4" s="43"/>
      <c r="I4" s="5">
        <v>3</v>
      </c>
    </row>
    <row r="5" spans="7:9" ht="35.25" customHeight="1" x14ac:dyDescent="0.3">
      <c r="H5" s="43"/>
      <c r="I5" s="5">
        <v>4</v>
      </c>
    </row>
    <row r="6" spans="7:9" ht="35.25" customHeight="1" x14ac:dyDescent="0.3">
      <c r="G6" s="5" t="s">
        <v>201</v>
      </c>
      <c r="H6" s="43"/>
      <c r="I6" s="5">
        <v>5</v>
      </c>
    </row>
    <row r="7" spans="7:9" ht="35.25" customHeight="1" x14ac:dyDescent="0.3">
      <c r="H7" s="43"/>
      <c r="I7" s="5">
        <v>6</v>
      </c>
    </row>
    <row r="8" spans="7:9" ht="35.25" customHeight="1" x14ac:dyDescent="0.3">
      <c r="H8" s="43"/>
      <c r="I8" s="5">
        <v>7</v>
      </c>
    </row>
    <row r="9" spans="7:9" ht="35.25" customHeight="1" x14ac:dyDescent="0.3">
      <c r="G9" s="5" t="s">
        <v>200</v>
      </c>
      <c r="H9" s="43"/>
      <c r="I9" s="5">
        <v>8</v>
      </c>
    </row>
    <row r="10" spans="7:9" ht="35.25" customHeight="1" x14ac:dyDescent="0.3">
      <c r="H10" s="43"/>
      <c r="I10" s="5">
        <v>9</v>
      </c>
    </row>
    <row r="11" spans="7:9" ht="35.25" customHeight="1" x14ac:dyDescent="0.3">
      <c r="H11" s="43"/>
      <c r="I11" s="5">
        <v>10</v>
      </c>
    </row>
    <row r="12" spans="7:9" ht="35.25" customHeight="1" x14ac:dyDescent="0.3">
      <c r="H12" s="43"/>
      <c r="I12" s="5">
        <v>11</v>
      </c>
    </row>
    <row r="13" spans="7:9" ht="35.25" customHeight="1" x14ac:dyDescent="0.3">
      <c r="H13" s="43"/>
      <c r="I13" s="5">
        <v>12</v>
      </c>
    </row>
    <row r="14" spans="7:9" ht="35.25" customHeight="1" x14ac:dyDescent="0.3">
      <c r="H14" s="43"/>
      <c r="I14" s="5">
        <v>13</v>
      </c>
    </row>
    <row r="15" spans="7:9" ht="35.25" customHeight="1" thickBot="1" x14ac:dyDescent="0.35">
      <c r="H15" s="44"/>
      <c r="I15" s="5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A9BD-2B09-4872-82B8-A2BFFFD3EB5B}">
  <dimension ref="B2:O14"/>
  <sheetViews>
    <sheetView showGridLines="0" zoomScaleNormal="100" workbookViewId="0">
      <selection activeCell="H9" sqref="H9"/>
    </sheetView>
  </sheetViews>
  <sheetFormatPr defaultColWidth="13.75" defaultRowHeight="35.25" customHeight="1" x14ac:dyDescent="0.3"/>
  <cols>
    <col min="1" max="16384" width="13.75" style="5"/>
  </cols>
  <sheetData>
    <row r="2" spans="2:15" ht="35.25" customHeight="1" x14ac:dyDescent="0.3">
      <c r="B2" s="72" t="s">
        <v>202</v>
      </c>
      <c r="C2" s="72"/>
      <c r="D2" s="72"/>
      <c r="E2" s="72"/>
      <c r="F2" s="72"/>
      <c r="I2" s="72" t="s">
        <v>209</v>
      </c>
      <c r="J2" s="72"/>
      <c r="K2" s="72"/>
      <c r="L2" s="72"/>
      <c r="M2" s="72"/>
    </row>
    <row r="3" spans="2:15" ht="35.25" customHeight="1" x14ac:dyDescent="0.3">
      <c r="B3" s="5" t="s">
        <v>203</v>
      </c>
      <c r="C3" s="5" t="s">
        <v>204</v>
      </c>
      <c r="D3" s="5" t="s">
        <v>205</v>
      </c>
      <c r="E3" s="5" t="s">
        <v>206</v>
      </c>
      <c r="F3" s="5" t="s">
        <v>207</v>
      </c>
      <c r="I3" s="5" t="s">
        <v>203</v>
      </c>
      <c r="J3" s="5" t="s">
        <v>204</v>
      </c>
      <c r="K3" s="12" t="s">
        <v>205</v>
      </c>
      <c r="L3" s="5" t="s">
        <v>206</v>
      </c>
      <c r="M3" s="11" t="s">
        <v>207</v>
      </c>
    </row>
    <row r="4" spans="2:15" ht="35.25" customHeight="1" x14ac:dyDescent="0.3">
      <c r="B4" s="31">
        <v>6</v>
      </c>
      <c r="C4" s="31" t="s">
        <v>221</v>
      </c>
      <c r="D4" s="39">
        <v>1</v>
      </c>
      <c r="E4" s="31">
        <v>2</v>
      </c>
      <c r="F4" s="33">
        <v>2</v>
      </c>
      <c r="I4" s="31">
        <v>1</v>
      </c>
      <c r="J4" s="31" t="s">
        <v>208</v>
      </c>
      <c r="K4" s="31">
        <v>1</v>
      </c>
      <c r="L4" s="31">
        <v>0</v>
      </c>
      <c r="M4" s="31">
        <v>0</v>
      </c>
      <c r="O4" s="31" t="s">
        <v>211</v>
      </c>
    </row>
    <row r="5" spans="2:15" ht="35.25" customHeight="1" x14ac:dyDescent="0.3">
      <c r="I5" s="31">
        <v>2</v>
      </c>
      <c r="J5" s="31" t="s">
        <v>210</v>
      </c>
      <c r="K5" s="31">
        <v>2</v>
      </c>
      <c r="L5" s="31">
        <v>0</v>
      </c>
      <c r="M5" s="31">
        <v>0</v>
      </c>
      <c r="O5" s="31" t="s">
        <v>210</v>
      </c>
    </row>
    <row r="6" spans="2:15" ht="35.25" customHeight="1" x14ac:dyDescent="0.3">
      <c r="I6" s="31">
        <v>3</v>
      </c>
      <c r="J6" s="31" t="s">
        <v>211</v>
      </c>
      <c r="K6" s="31">
        <v>3</v>
      </c>
      <c r="L6" s="31">
        <v>0</v>
      </c>
      <c r="M6" s="31">
        <v>0</v>
      </c>
      <c r="O6" s="31" t="s">
        <v>208</v>
      </c>
    </row>
    <row r="7" spans="2:15" ht="35.25" customHeight="1" x14ac:dyDescent="0.3">
      <c r="I7" s="34">
        <v>4</v>
      </c>
      <c r="J7" s="34" t="s">
        <v>212</v>
      </c>
      <c r="K7" s="34">
        <v>1</v>
      </c>
      <c r="L7" s="34">
        <v>1</v>
      </c>
      <c r="M7" s="34">
        <v>4</v>
      </c>
      <c r="O7" s="31" t="s">
        <v>219</v>
      </c>
    </row>
    <row r="8" spans="2:15" ht="35.25" customHeight="1" x14ac:dyDescent="0.3">
      <c r="I8" s="34">
        <v>5</v>
      </c>
      <c r="J8" s="34" t="s">
        <v>218</v>
      </c>
      <c r="K8" s="34">
        <v>1</v>
      </c>
      <c r="L8" s="34">
        <v>1</v>
      </c>
      <c r="M8" s="34">
        <v>3</v>
      </c>
      <c r="O8" s="31" t="s">
        <v>220</v>
      </c>
    </row>
    <row r="9" spans="2:15" ht="35.25" customHeight="1" x14ac:dyDescent="0.3">
      <c r="B9" s="72" t="s">
        <v>213</v>
      </c>
      <c r="C9" s="72"/>
      <c r="I9" s="31">
        <v>6</v>
      </c>
      <c r="J9" s="31" t="s">
        <v>219</v>
      </c>
      <c r="K9" s="31">
        <v>1</v>
      </c>
      <c r="L9" s="31">
        <v>1</v>
      </c>
      <c r="M9" s="31">
        <v>1</v>
      </c>
      <c r="O9" s="34" t="s">
        <v>218</v>
      </c>
    </row>
    <row r="10" spans="2:15" ht="35.25" customHeight="1" x14ac:dyDescent="0.3">
      <c r="B10" s="5" t="s">
        <v>214</v>
      </c>
      <c r="C10" s="5" t="s">
        <v>215</v>
      </c>
      <c r="I10" s="31">
        <v>7</v>
      </c>
      <c r="J10" s="31" t="s">
        <v>220</v>
      </c>
      <c r="K10" s="31">
        <v>1</v>
      </c>
      <c r="L10" s="31">
        <v>2</v>
      </c>
      <c r="M10" s="31">
        <v>2</v>
      </c>
      <c r="O10" s="34" t="s">
        <v>212</v>
      </c>
    </row>
    <row r="11" spans="2:15" ht="35.25" customHeight="1" x14ac:dyDescent="0.3">
      <c r="B11" s="5" t="s">
        <v>205</v>
      </c>
      <c r="C11" s="12">
        <v>1</v>
      </c>
      <c r="D11" s="5" t="s">
        <v>216</v>
      </c>
      <c r="I11" s="31"/>
      <c r="J11" s="31"/>
      <c r="K11" s="31"/>
      <c r="L11" s="31"/>
      <c r="M11" s="31"/>
    </row>
    <row r="12" spans="2:15" ht="35.25" customHeight="1" x14ac:dyDescent="0.3">
      <c r="B12" s="5" t="s">
        <v>207</v>
      </c>
      <c r="C12" s="11">
        <v>2</v>
      </c>
      <c r="D12" s="5" t="s">
        <v>217</v>
      </c>
      <c r="I12" s="31"/>
      <c r="J12" s="31"/>
      <c r="K12" s="31"/>
      <c r="L12" s="31"/>
      <c r="M12" s="31"/>
    </row>
    <row r="13" spans="2:15" ht="35.25" customHeight="1" x14ac:dyDescent="0.3">
      <c r="I13" s="31"/>
      <c r="J13" s="31"/>
      <c r="K13" s="31"/>
      <c r="L13" s="31"/>
      <c r="M13" s="31"/>
    </row>
    <row r="14" spans="2:15" ht="35.25" customHeight="1" x14ac:dyDescent="0.3">
      <c r="I14" s="31"/>
      <c r="J14" s="31"/>
      <c r="K14" s="31"/>
      <c r="L14" s="31"/>
      <c r="M14" s="31"/>
    </row>
  </sheetData>
  <mergeCells count="3">
    <mergeCell ref="I2:M2"/>
    <mergeCell ref="B2:F2"/>
    <mergeCell ref="B9:C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2110B-EE70-4474-B303-6EC09338559C}">
  <dimension ref="B2:R17"/>
  <sheetViews>
    <sheetView showGridLines="0" zoomScale="70" zoomScaleNormal="70" workbookViewId="0">
      <selection activeCell="E8" sqref="E8"/>
    </sheetView>
  </sheetViews>
  <sheetFormatPr defaultColWidth="13.75" defaultRowHeight="35.25" customHeight="1" x14ac:dyDescent="0.3"/>
  <cols>
    <col min="1" max="16384" width="13.75" style="45"/>
  </cols>
  <sheetData>
    <row r="2" spans="2:18" ht="35.25" customHeight="1" x14ac:dyDescent="0.3">
      <c r="B2" s="45" t="s">
        <v>222</v>
      </c>
      <c r="C2" s="46" t="s">
        <v>227</v>
      </c>
      <c r="D2" s="45" t="s">
        <v>228</v>
      </c>
      <c r="E2" s="45" t="s">
        <v>230</v>
      </c>
      <c r="F2" s="45" t="s">
        <v>229</v>
      </c>
      <c r="H2" s="45" t="s">
        <v>269</v>
      </c>
    </row>
    <row r="3" spans="2:18" ht="35.25" customHeight="1" x14ac:dyDescent="0.3">
      <c r="B3" s="45" t="s">
        <v>223</v>
      </c>
      <c r="C3" s="46" t="s">
        <v>232</v>
      </c>
      <c r="D3" s="45" t="s">
        <v>231</v>
      </c>
      <c r="E3" s="45" t="s">
        <v>233</v>
      </c>
      <c r="F3" s="45" t="s">
        <v>234</v>
      </c>
      <c r="H3" s="45" t="s">
        <v>269</v>
      </c>
    </row>
    <row r="4" spans="2:18" ht="35.25" customHeight="1" x14ac:dyDescent="0.3">
      <c r="B4" s="45" t="s">
        <v>224</v>
      </c>
      <c r="C4" s="46" t="s">
        <v>235</v>
      </c>
      <c r="D4" s="45" t="s">
        <v>236</v>
      </c>
      <c r="E4" s="45" t="s">
        <v>237</v>
      </c>
      <c r="F4" s="45" t="s">
        <v>238</v>
      </c>
      <c r="H4" s="45" t="s">
        <v>270</v>
      </c>
    </row>
    <row r="5" spans="2:18" ht="35.25" customHeight="1" x14ac:dyDescent="0.3">
      <c r="B5" s="45" t="s">
        <v>225</v>
      </c>
      <c r="C5" s="46" t="s">
        <v>239</v>
      </c>
      <c r="D5" s="45" t="s">
        <v>240</v>
      </c>
      <c r="E5" s="45" t="s">
        <v>241</v>
      </c>
      <c r="F5" s="45" t="s">
        <v>242</v>
      </c>
      <c r="G5" s="45" t="s">
        <v>243</v>
      </c>
      <c r="H5" s="45" t="s">
        <v>271</v>
      </c>
    </row>
    <row r="6" spans="2:18" ht="35.25" customHeight="1" x14ac:dyDescent="0.3">
      <c r="B6" s="45" t="s">
        <v>226</v>
      </c>
      <c r="C6" s="46" t="s">
        <v>244</v>
      </c>
      <c r="D6" s="45" t="s">
        <v>245</v>
      </c>
      <c r="E6" s="45" t="s">
        <v>246</v>
      </c>
      <c r="F6" s="45" t="s">
        <v>247</v>
      </c>
      <c r="H6" s="45" t="s">
        <v>270</v>
      </c>
      <c r="J6" s="47"/>
      <c r="K6" s="48" t="s">
        <v>262</v>
      </c>
      <c r="N6" s="47"/>
      <c r="O6" s="48" t="s">
        <v>249</v>
      </c>
    </row>
    <row r="8" spans="2:18" ht="35.25" customHeight="1" x14ac:dyDescent="0.3">
      <c r="B8" s="45">
        <v>42</v>
      </c>
      <c r="C8" s="45" t="s">
        <v>247</v>
      </c>
      <c r="J8" s="48" t="s">
        <v>267</v>
      </c>
      <c r="K8" s="47"/>
      <c r="N8" s="47"/>
      <c r="O8" s="48" t="s">
        <v>259</v>
      </c>
      <c r="Q8" s="48" t="s">
        <v>263</v>
      </c>
    </row>
    <row r="9" spans="2:18" ht="35.25" customHeight="1" x14ac:dyDescent="0.3">
      <c r="B9" s="45">
        <v>35</v>
      </c>
      <c r="C9" s="45" t="s">
        <v>233</v>
      </c>
    </row>
    <row r="10" spans="2:18" ht="35.25" customHeight="1" x14ac:dyDescent="0.3">
      <c r="B10" s="45">
        <v>34</v>
      </c>
      <c r="C10" s="45" t="s">
        <v>232</v>
      </c>
      <c r="J10" s="48" t="s">
        <v>256</v>
      </c>
      <c r="K10" s="48" t="s">
        <v>254</v>
      </c>
      <c r="L10" s="48" t="s">
        <v>248</v>
      </c>
      <c r="N10" s="48" t="s">
        <v>266</v>
      </c>
      <c r="O10" s="48" t="s">
        <v>257</v>
      </c>
      <c r="Q10" s="48" t="s">
        <v>261</v>
      </c>
      <c r="R10" s="48" t="s">
        <v>264</v>
      </c>
    </row>
    <row r="11" spans="2:18" ht="35.25" customHeight="1" x14ac:dyDescent="0.3">
      <c r="B11" s="45">
        <v>31</v>
      </c>
      <c r="C11" s="45" t="s">
        <v>230</v>
      </c>
      <c r="D11" s="45" t="s">
        <v>235</v>
      </c>
      <c r="E11" s="45" t="s">
        <v>239</v>
      </c>
      <c r="F11" s="45" t="s">
        <v>237</v>
      </c>
    </row>
    <row r="12" spans="2:18" ht="35.25" customHeight="1" x14ac:dyDescent="0.3">
      <c r="B12" s="45">
        <v>29</v>
      </c>
      <c r="C12" s="45" t="s">
        <v>234</v>
      </c>
      <c r="D12" s="45" t="s">
        <v>227</v>
      </c>
      <c r="E12" s="45" t="s">
        <v>228</v>
      </c>
      <c r="J12" s="48" t="s">
        <v>260</v>
      </c>
      <c r="K12" s="48" t="s">
        <v>268</v>
      </c>
      <c r="L12" s="48" t="s">
        <v>255</v>
      </c>
      <c r="N12" s="48" t="s">
        <v>265</v>
      </c>
      <c r="O12" s="48" t="s">
        <v>250</v>
      </c>
      <c r="Q12" s="47"/>
      <c r="R12" s="48" t="s">
        <v>252</v>
      </c>
    </row>
    <row r="13" spans="2:18" ht="35.25" customHeight="1" x14ac:dyDescent="0.3">
      <c r="B13" s="45">
        <v>27</v>
      </c>
      <c r="C13" s="45" t="s">
        <v>243</v>
      </c>
      <c r="D13" s="45" t="s">
        <v>240</v>
      </c>
      <c r="E13" s="45" t="s">
        <v>238</v>
      </c>
    </row>
    <row r="14" spans="2:18" ht="35.25" customHeight="1" x14ac:dyDescent="0.3">
      <c r="B14" s="45">
        <v>26</v>
      </c>
      <c r="C14" s="45" t="s">
        <v>242</v>
      </c>
      <c r="D14" s="45" t="s">
        <v>231</v>
      </c>
      <c r="J14" s="48" t="s">
        <v>258</v>
      </c>
      <c r="K14" s="47"/>
      <c r="L14" s="48" t="s">
        <v>251</v>
      </c>
      <c r="N14" s="47"/>
      <c r="O14" s="47"/>
      <c r="Q14" s="48" t="s">
        <v>253</v>
      </c>
      <c r="R14" s="47"/>
    </row>
    <row r="15" spans="2:18" ht="35.25" customHeight="1" x14ac:dyDescent="0.3">
      <c r="B15" s="45">
        <v>25</v>
      </c>
      <c r="C15" s="45" t="s">
        <v>246</v>
      </c>
      <c r="D15" s="45" t="s">
        <v>241</v>
      </c>
      <c r="E15" s="45" t="s">
        <v>245</v>
      </c>
    </row>
    <row r="16" spans="2:18" ht="35.25" customHeight="1" x14ac:dyDescent="0.3">
      <c r="B16" s="50">
        <v>23</v>
      </c>
      <c r="C16" s="45" t="s">
        <v>244</v>
      </c>
    </row>
    <row r="17" spans="2:4" ht="35.25" customHeight="1" x14ac:dyDescent="0.3">
      <c r="B17" s="50">
        <v>22</v>
      </c>
      <c r="C17" s="45" t="s">
        <v>229</v>
      </c>
      <c r="D17" s="45" t="s">
        <v>236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EDD5-30C1-4F22-8DD2-70D9931D59C2}">
  <dimension ref="B4:I13"/>
  <sheetViews>
    <sheetView showGridLines="0" zoomScale="70" zoomScaleNormal="70" workbookViewId="0">
      <selection activeCell="E14" sqref="E14"/>
    </sheetView>
  </sheetViews>
  <sheetFormatPr defaultColWidth="13.75" defaultRowHeight="35.25" customHeight="1" x14ac:dyDescent="0.3"/>
  <cols>
    <col min="1" max="16384" width="13.75" style="45"/>
  </cols>
  <sheetData>
    <row r="4" spans="2:9" ht="35.25" customHeight="1" x14ac:dyDescent="0.3">
      <c r="B4" s="45" t="s">
        <v>214</v>
      </c>
      <c r="C4" s="45" t="s">
        <v>6</v>
      </c>
    </row>
    <row r="5" spans="2:9" ht="35.25" customHeight="1" x14ac:dyDescent="0.3">
      <c r="B5" s="45">
        <v>1</v>
      </c>
      <c r="C5" s="45">
        <v>0</v>
      </c>
      <c r="E5" s="46">
        <v>8</v>
      </c>
      <c r="F5" s="49">
        <v>3</v>
      </c>
      <c r="G5" s="45">
        <v>4</v>
      </c>
      <c r="H5" s="45">
        <v>9</v>
      </c>
      <c r="I5" s="45">
        <v>1</v>
      </c>
    </row>
    <row r="7" spans="2:9" ht="35.25" customHeight="1" x14ac:dyDescent="0.3">
      <c r="E7" s="46">
        <v>3</v>
      </c>
      <c r="F7" s="46">
        <v>8</v>
      </c>
      <c r="G7" s="49">
        <v>4</v>
      </c>
      <c r="H7" s="45">
        <v>9</v>
      </c>
      <c r="I7" s="45">
        <v>1</v>
      </c>
    </row>
    <row r="9" spans="2:9" ht="35.25" customHeight="1" x14ac:dyDescent="0.3">
      <c r="E9" s="46">
        <v>3</v>
      </c>
      <c r="F9" s="46">
        <v>4</v>
      </c>
      <c r="G9" s="46">
        <v>8</v>
      </c>
      <c r="H9" s="49">
        <v>9</v>
      </c>
      <c r="I9" s="45">
        <v>1</v>
      </c>
    </row>
    <row r="11" spans="2:9" ht="35.25" customHeight="1" x14ac:dyDescent="0.3">
      <c r="E11" s="46">
        <v>3</v>
      </c>
      <c r="F11" s="46">
        <v>4</v>
      </c>
      <c r="G11" s="46">
        <v>8</v>
      </c>
      <c r="H11" s="46">
        <v>9</v>
      </c>
      <c r="I11" s="49">
        <v>1</v>
      </c>
    </row>
    <row r="13" spans="2:9" ht="35.25" customHeight="1" x14ac:dyDescent="0.3">
      <c r="E13" s="45">
        <v>1</v>
      </c>
      <c r="F13" s="45">
        <v>3</v>
      </c>
      <c r="G13" s="45">
        <v>4</v>
      </c>
      <c r="H13" s="45">
        <v>8</v>
      </c>
      <c r="I13" s="45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E825-4F1C-4D98-9E66-9929A48A9B29}">
  <dimension ref="B3:H10"/>
  <sheetViews>
    <sheetView showGridLines="0" topLeftCell="A4" zoomScale="115" zoomScaleNormal="115" workbookViewId="0">
      <selection activeCell="G10" sqref="G10"/>
    </sheetView>
  </sheetViews>
  <sheetFormatPr defaultColWidth="13.75" defaultRowHeight="35.25" customHeight="1" x14ac:dyDescent="0.3"/>
  <cols>
    <col min="1" max="16384" width="13.75" style="45"/>
  </cols>
  <sheetData>
    <row r="3" spans="2:8" ht="35.25" customHeight="1" x14ac:dyDescent="0.3">
      <c r="C3" s="51" t="s">
        <v>272</v>
      </c>
    </row>
    <row r="5" spans="2:8" ht="35.25" customHeight="1" thickBot="1" x14ac:dyDescent="0.35">
      <c r="B5" s="45" t="s">
        <v>6</v>
      </c>
      <c r="C5" s="45">
        <v>0</v>
      </c>
      <c r="D5" s="45">
        <v>1</v>
      </c>
      <c r="E5" s="45">
        <v>2</v>
      </c>
      <c r="F5" s="45">
        <v>3</v>
      </c>
      <c r="G5" s="45">
        <v>4</v>
      </c>
    </row>
    <row r="6" spans="2:8" ht="35.25" customHeight="1" thickTop="1" thickBot="1" x14ac:dyDescent="0.35">
      <c r="C6" s="52" t="s">
        <v>275</v>
      </c>
      <c r="D6" s="52" t="s">
        <v>275</v>
      </c>
      <c r="E6" s="52" t="s">
        <v>275</v>
      </c>
      <c r="F6" s="52" t="s">
        <v>68</v>
      </c>
      <c r="G6" s="52" t="s">
        <v>69</v>
      </c>
    </row>
    <row r="7" spans="2:8" ht="35.25" customHeight="1" thickTop="1" x14ac:dyDescent="0.3">
      <c r="H7" s="45" t="s">
        <v>273</v>
      </c>
    </row>
    <row r="8" spans="2:8" ht="35.25" customHeight="1" x14ac:dyDescent="0.3">
      <c r="F8" s="45" t="s">
        <v>274</v>
      </c>
    </row>
    <row r="10" spans="2:8" ht="35.25" customHeight="1" x14ac:dyDescent="0.3">
      <c r="C10" s="45" t="s">
        <v>7</v>
      </c>
      <c r="D10" s="45" t="s">
        <v>66</v>
      </c>
      <c r="E10" s="45" t="s">
        <v>67</v>
      </c>
      <c r="F10" s="45" t="s">
        <v>68</v>
      </c>
      <c r="G10" s="45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51A8-0341-46A1-A711-6D34CD3FCCE2}">
  <dimension ref="C2:M14"/>
  <sheetViews>
    <sheetView topLeftCell="A4" workbookViewId="0">
      <selection activeCell="F16" sqref="F16"/>
    </sheetView>
  </sheetViews>
  <sheetFormatPr defaultRowHeight="35.25" customHeight="1" x14ac:dyDescent="0.3"/>
  <cols>
    <col min="1" max="16384" width="9" style="4"/>
  </cols>
  <sheetData>
    <row r="2" spans="3:13" ht="35.25" customHeight="1" x14ac:dyDescent="0.3">
      <c r="D2" s="4" t="s">
        <v>15</v>
      </c>
    </row>
    <row r="3" spans="3:13" s="5" customFormat="1" ht="35.25" customHeight="1" x14ac:dyDescent="0.3"/>
    <row r="4" spans="3:13" s="5" customFormat="1" ht="35.25" customHeight="1" x14ac:dyDescent="0.3">
      <c r="C4" s="5" t="s">
        <v>17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</row>
    <row r="5" spans="3:13" s="5" customFormat="1" ht="35.25" customHeight="1" x14ac:dyDescent="0.3"/>
    <row r="6" spans="3:13" s="5" customFormat="1" ht="35.25" customHeight="1" x14ac:dyDescent="0.3"/>
    <row r="7" spans="3:13" s="5" customFormat="1" ht="35.25" customHeight="1" x14ac:dyDescent="0.3"/>
    <row r="8" spans="3:13" s="5" customFormat="1" ht="35.25" customHeight="1" x14ac:dyDescent="0.3">
      <c r="E8" s="7" t="s">
        <v>18</v>
      </c>
      <c r="F8" s="7" t="s">
        <v>19</v>
      </c>
      <c r="G8" s="7" t="s">
        <v>20</v>
      </c>
    </row>
    <row r="9" spans="3:13" s="5" customFormat="1" ht="35.25" customHeight="1" x14ac:dyDescent="0.3">
      <c r="C9" s="5" t="s">
        <v>16</v>
      </c>
      <c r="D9" s="5">
        <v>1</v>
      </c>
      <c r="E9" s="5">
        <v>1</v>
      </c>
      <c r="F9" s="5">
        <f>D9+E9</f>
        <v>2</v>
      </c>
      <c r="G9" s="5">
        <f t="shared" ref="G9:M9" si="0">E9+F9</f>
        <v>3</v>
      </c>
      <c r="H9" s="5">
        <f t="shared" si="0"/>
        <v>5</v>
      </c>
      <c r="I9" s="5">
        <f t="shared" si="0"/>
        <v>8</v>
      </c>
      <c r="J9" s="5">
        <f t="shared" si="0"/>
        <v>13</v>
      </c>
      <c r="K9" s="5">
        <f t="shared" si="0"/>
        <v>21</v>
      </c>
      <c r="L9" s="5">
        <f t="shared" si="0"/>
        <v>34</v>
      </c>
      <c r="M9" s="5">
        <f t="shared" si="0"/>
        <v>55</v>
      </c>
    </row>
    <row r="10" spans="3:13" s="5" customFormat="1" ht="35.25" customHeight="1" x14ac:dyDescent="0.3">
      <c r="D10" s="6" t="s">
        <v>18</v>
      </c>
      <c r="E10" s="6" t="s">
        <v>19</v>
      </c>
      <c r="F10" s="6" t="s">
        <v>20</v>
      </c>
    </row>
    <row r="11" spans="3:13" s="5" customFormat="1" ht="35.25" customHeight="1" x14ac:dyDescent="0.3">
      <c r="F11" s="8" t="s">
        <v>18</v>
      </c>
      <c r="G11" s="8" t="s">
        <v>19</v>
      </c>
      <c r="H11" s="8" t="s">
        <v>20</v>
      </c>
    </row>
    <row r="12" spans="3:13" s="5" customFormat="1" ht="35.25" customHeight="1" x14ac:dyDescent="0.3"/>
    <row r="13" spans="3:13" s="5" customFormat="1" ht="35.25" customHeight="1" x14ac:dyDescent="0.3"/>
    <row r="14" spans="3:13" s="5" customFormat="1" ht="35.25" customHeigh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DEB1-F87B-4A79-AFD1-D207CBBF9B6D}">
  <dimension ref="B3:L16"/>
  <sheetViews>
    <sheetView showGridLines="0" zoomScale="85" zoomScaleNormal="85" workbookViewId="0">
      <selection activeCell="C17" sqref="C17"/>
    </sheetView>
  </sheetViews>
  <sheetFormatPr defaultColWidth="13.75" defaultRowHeight="35.25" customHeight="1" x14ac:dyDescent="0.3"/>
  <cols>
    <col min="1" max="16384" width="13.75" style="54"/>
  </cols>
  <sheetData>
    <row r="3" spans="2:12" ht="35.25" customHeight="1" x14ac:dyDescent="0.3">
      <c r="B3" s="53" t="s">
        <v>276</v>
      </c>
      <c r="C3" s="53"/>
    </row>
    <row r="4" spans="2:12" ht="35.25" customHeight="1" x14ac:dyDescent="0.3">
      <c r="B4" s="54" t="s">
        <v>21</v>
      </c>
      <c r="C4" s="54" t="s">
        <v>277</v>
      </c>
    </row>
    <row r="5" spans="2:12" ht="35.25" customHeight="1" x14ac:dyDescent="0.3">
      <c r="B5" s="54" t="s">
        <v>289</v>
      </c>
      <c r="C5" s="54" t="s">
        <v>281</v>
      </c>
      <c r="G5" s="54" t="s">
        <v>283</v>
      </c>
      <c r="H5" s="54" t="s">
        <v>288</v>
      </c>
    </row>
    <row r="6" spans="2:12" ht="35.25" customHeight="1" x14ac:dyDescent="0.3">
      <c r="G6" s="54" t="s">
        <v>285</v>
      </c>
    </row>
    <row r="7" spans="2:12" ht="35.25" customHeight="1" x14ac:dyDescent="0.3">
      <c r="B7" s="53" t="s">
        <v>278</v>
      </c>
    </row>
    <row r="8" spans="2:12" ht="35.25" customHeight="1" x14ac:dyDescent="0.3">
      <c r="B8" s="54" t="s">
        <v>279</v>
      </c>
      <c r="C8" s="54" t="s">
        <v>280</v>
      </c>
      <c r="K8" s="54" t="s">
        <v>287</v>
      </c>
      <c r="L8" s="54" t="s">
        <v>290</v>
      </c>
    </row>
    <row r="9" spans="2:12" ht="35.25" customHeight="1" x14ac:dyDescent="0.3">
      <c r="B9" s="54" t="s">
        <v>282</v>
      </c>
      <c r="C9" s="54">
        <v>4</v>
      </c>
      <c r="K9" s="54" t="s">
        <v>288</v>
      </c>
    </row>
    <row r="12" spans="2:12" ht="35.25" customHeight="1" x14ac:dyDescent="0.3">
      <c r="B12" s="54" t="s">
        <v>181</v>
      </c>
      <c r="C12" s="54" t="s">
        <v>285</v>
      </c>
    </row>
    <row r="13" spans="2:12" ht="35.25" customHeight="1" x14ac:dyDescent="0.3">
      <c r="B13" s="54" t="s">
        <v>282</v>
      </c>
      <c r="H13" s="54" t="s">
        <v>286</v>
      </c>
    </row>
    <row r="14" spans="2:12" ht="35.25" customHeight="1" x14ac:dyDescent="0.3">
      <c r="H14" s="54" t="s">
        <v>289</v>
      </c>
      <c r="I14" s="54" t="s">
        <v>281</v>
      </c>
    </row>
    <row r="15" spans="2:12" ht="35.25" customHeight="1" x14ac:dyDescent="0.3">
      <c r="B15" s="54" t="s">
        <v>284</v>
      </c>
      <c r="H15" s="54" t="s">
        <v>290</v>
      </c>
    </row>
    <row r="16" spans="2:12" ht="35.25" customHeight="1" x14ac:dyDescent="0.3">
      <c r="B16" s="54" t="s">
        <v>283</v>
      </c>
      <c r="C16" s="54" t="s">
        <v>288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C874-1415-47C9-A716-312B6AAABD7B}">
  <dimension ref="B3:L16"/>
  <sheetViews>
    <sheetView showGridLines="0" zoomScale="85" zoomScaleNormal="85" workbookViewId="0">
      <selection activeCell="G16" sqref="G16"/>
    </sheetView>
  </sheetViews>
  <sheetFormatPr defaultColWidth="13.75" defaultRowHeight="35.25" customHeight="1" x14ac:dyDescent="0.3"/>
  <cols>
    <col min="1" max="16384" width="13.75" style="54"/>
  </cols>
  <sheetData>
    <row r="3" spans="2:12" ht="35.25" customHeight="1" x14ac:dyDescent="0.3">
      <c r="B3" s="53" t="s">
        <v>276</v>
      </c>
      <c r="C3" s="53"/>
    </row>
    <row r="4" spans="2:12" ht="35.25" customHeight="1" x14ac:dyDescent="0.3">
      <c r="B4" s="54" t="s">
        <v>21</v>
      </c>
      <c r="C4" s="54" t="s">
        <v>277</v>
      </c>
    </row>
    <row r="5" spans="2:12" ht="35.25" customHeight="1" x14ac:dyDescent="0.3">
      <c r="B5" s="54" t="s">
        <v>291</v>
      </c>
      <c r="C5" s="54" t="s">
        <v>281</v>
      </c>
      <c r="G5" s="54" t="s">
        <v>283</v>
      </c>
      <c r="H5" s="54" t="s">
        <v>288</v>
      </c>
    </row>
    <row r="6" spans="2:12" ht="35.25" customHeight="1" x14ac:dyDescent="0.3">
      <c r="G6" s="54" t="s">
        <v>285</v>
      </c>
    </row>
    <row r="7" spans="2:12" ht="35.25" customHeight="1" x14ac:dyDescent="0.3">
      <c r="B7" s="53" t="s">
        <v>278</v>
      </c>
    </row>
    <row r="8" spans="2:12" ht="35.25" customHeight="1" x14ac:dyDescent="0.3">
      <c r="B8" s="54" t="s">
        <v>279</v>
      </c>
      <c r="C8" s="54" t="s">
        <v>280</v>
      </c>
      <c r="E8" s="54" t="s">
        <v>286</v>
      </c>
      <c r="K8" s="54" t="s">
        <v>287</v>
      </c>
      <c r="L8" s="54" t="s">
        <v>290</v>
      </c>
    </row>
    <row r="9" spans="2:12" ht="35.25" customHeight="1" x14ac:dyDescent="0.3">
      <c r="B9" s="54" t="s">
        <v>292</v>
      </c>
      <c r="C9" s="54">
        <v>5</v>
      </c>
      <c r="E9" s="54" t="s">
        <v>291</v>
      </c>
      <c r="F9" s="54" t="s">
        <v>282</v>
      </c>
      <c r="K9" s="54" t="s">
        <v>288</v>
      </c>
    </row>
    <row r="10" spans="2:12" ht="35.25" customHeight="1" x14ac:dyDescent="0.3">
      <c r="E10" s="54" t="s">
        <v>292</v>
      </c>
    </row>
    <row r="12" spans="2:12" ht="35.25" customHeight="1" x14ac:dyDescent="0.3">
      <c r="B12" s="54" t="s">
        <v>181</v>
      </c>
      <c r="C12" s="54" t="s">
        <v>285</v>
      </c>
    </row>
    <row r="13" spans="2:12" ht="35.25" customHeight="1" x14ac:dyDescent="0.3">
      <c r="B13" s="54" t="s">
        <v>282</v>
      </c>
    </row>
    <row r="14" spans="2:12" ht="35.25" customHeight="1" x14ac:dyDescent="0.3">
      <c r="H14" s="54" t="s">
        <v>289</v>
      </c>
      <c r="I14" s="54" t="s">
        <v>281</v>
      </c>
    </row>
    <row r="15" spans="2:12" ht="35.25" customHeight="1" x14ac:dyDescent="0.3">
      <c r="B15" s="54" t="s">
        <v>284</v>
      </c>
      <c r="H15" s="54" t="s">
        <v>290</v>
      </c>
    </row>
    <row r="16" spans="2:12" ht="35.25" customHeight="1" x14ac:dyDescent="0.3">
      <c r="B16" s="54" t="s">
        <v>287</v>
      </c>
      <c r="C16" s="54" t="s">
        <v>290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6B1B-4D83-4B2F-9FD2-85C3E1A79251}">
  <dimension ref="B3:L17"/>
  <sheetViews>
    <sheetView showGridLines="0" topLeftCell="A2" zoomScale="85" zoomScaleNormal="85" workbookViewId="0">
      <selection activeCell="E9" sqref="E9"/>
    </sheetView>
  </sheetViews>
  <sheetFormatPr defaultColWidth="13.75" defaultRowHeight="35.25" customHeight="1" x14ac:dyDescent="0.3"/>
  <cols>
    <col min="1" max="16384" width="13.75" style="54"/>
  </cols>
  <sheetData>
    <row r="3" spans="2:12" ht="35.25" customHeight="1" x14ac:dyDescent="0.3">
      <c r="B3" s="53" t="s">
        <v>276</v>
      </c>
      <c r="C3" s="53"/>
    </row>
    <row r="4" spans="2:12" ht="35.25" customHeight="1" x14ac:dyDescent="0.3">
      <c r="B4" s="54" t="s">
        <v>21</v>
      </c>
      <c r="C4" s="54" t="s">
        <v>277</v>
      </c>
    </row>
    <row r="5" spans="2:12" ht="35.25" customHeight="1" x14ac:dyDescent="0.3">
      <c r="B5" s="54" t="s">
        <v>293</v>
      </c>
      <c r="C5" s="54" t="s">
        <v>281</v>
      </c>
      <c r="G5" s="54" t="s">
        <v>283</v>
      </c>
      <c r="H5" s="54" t="s">
        <v>294</v>
      </c>
    </row>
    <row r="6" spans="2:12" ht="35.25" customHeight="1" x14ac:dyDescent="0.3">
      <c r="G6" s="54" t="s">
        <v>285</v>
      </c>
    </row>
    <row r="7" spans="2:12" ht="35.25" customHeight="1" x14ac:dyDescent="0.3">
      <c r="B7" s="53" t="s">
        <v>278</v>
      </c>
    </row>
    <row r="8" spans="2:12" ht="35.25" customHeight="1" x14ac:dyDescent="0.3">
      <c r="B8" s="54" t="s">
        <v>279</v>
      </c>
      <c r="C8" s="54" t="s">
        <v>280</v>
      </c>
      <c r="K8" s="54" t="s">
        <v>287</v>
      </c>
      <c r="L8" s="54" t="s">
        <v>290</v>
      </c>
    </row>
    <row r="9" spans="2:12" ht="35.25" customHeight="1" x14ac:dyDescent="0.3">
      <c r="B9" s="54" t="s">
        <v>292</v>
      </c>
      <c r="C9" s="54">
        <v>6</v>
      </c>
      <c r="E9" s="54" t="s">
        <v>291</v>
      </c>
      <c r="F9" s="54" t="s">
        <v>282</v>
      </c>
      <c r="K9" s="54" t="s">
        <v>288</v>
      </c>
    </row>
    <row r="10" spans="2:12" ht="35.25" customHeight="1" x14ac:dyDescent="0.3">
      <c r="E10" s="54" t="s">
        <v>292</v>
      </c>
    </row>
    <row r="12" spans="2:12" ht="35.25" customHeight="1" x14ac:dyDescent="0.3">
      <c r="B12" s="54" t="s">
        <v>181</v>
      </c>
      <c r="C12" s="54" t="s">
        <v>285</v>
      </c>
    </row>
    <row r="13" spans="2:12" ht="35.25" customHeight="1" x14ac:dyDescent="0.3">
      <c r="B13" s="54" t="s">
        <v>282</v>
      </c>
    </row>
    <row r="14" spans="2:12" ht="35.25" customHeight="1" x14ac:dyDescent="0.3">
      <c r="H14" s="54" t="s">
        <v>289</v>
      </c>
      <c r="I14" s="54" t="s">
        <v>281</v>
      </c>
    </row>
    <row r="15" spans="2:12" ht="35.25" customHeight="1" x14ac:dyDescent="0.3">
      <c r="B15" s="54" t="s">
        <v>284</v>
      </c>
      <c r="E15" s="54" t="s">
        <v>286</v>
      </c>
      <c r="H15" s="54" t="s">
        <v>290</v>
      </c>
    </row>
    <row r="16" spans="2:12" ht="35.25" customHeight="1" x14ac:dyDescent="0.3">
      <c r="B16" s="54" t="s">
        <v>291</v>
      </c>
      <c r="C16" s="54" t="s">
        <v>282</v>
      </c>
      <c r="E16" s="54" t="s">
        <v>293</v>
      </c>
      <c r="F16" s="54" t="s">
        <v>288</v>
      </c>
    </row>
    <row r="17" spans="5:5" ht="35.25" customHeight="1" x14ac:dyDescent="0.3">
      <c r="E17" s="54" t="s">
        <v>294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119A-6F52-487E-A3B7-93D7741D8B5F}">
  <dimension ref="B3:L18"/>
  <sheetViews>
    <sheetView showGridLines="0" topLeftCell="A2" zoomScale="85" zoomScaleNormal="85" workbookViewId="0">
      <selection activeCell="J5" sqref="J5"/>
    </sheetView>
  </sheetViews>
  <sheetFormatPr defaultColWidth="13.75" defaultRowHeight="35.25" customHeight="1" x14ac:dyDescent="0.3"/>
  <cols>
    <col min="1" max="16384" width="13.75" style="54"/>
  </cols>
  <sheetData>
    <row r="3" spans="2:12" ht="35.25" customHeight="1" x14ac:dyDescent="0.3">
      <c r="B3" s="53" t="s">
        <v>276</v>
      </c>
      <c r="C3" s="53"/>
    </row>
    <row r="4" spans="2:12" ht="35.25" customHeight="1" x14ac:dyDescent="0.3">
      <c r="B4" s="54" t="s">
        <v>21</v>
      </c>
      <c r="C4" s="54" t="s">
        <v>277</v>
      </c>
    </row>
    <row r="5" spans="2:12" ht="35.25" customHeight="1" x14ac:dyDescent="0.3">
      <c r="B5" s="54" t="s">
        <v>293</v>
      </c>
      <c r="C5" s="54" t="s">
        <v>281</v>
      </c>
      <c r="E5" s="54" t="s">
        <v>283</v>
      </c>
      <c r="G5" s="55" t="s">
        <v>283</v>
      </c>
      <c r="H5" s="55" t="s">
        <v>294</v>
      </c>
    </row>
    <row r="6" spans="2:12" ht="35.25" customHeight="1" x14ac:dyDescent="0.3">
      <c r="G6" s="54" t="s">
        <v>285</v>
      </c>
    </row>
    <row r="7" spans="2:12" ht="35.25" customHeight="1" x14ac:dyDescent="0.3">
      <c r="B7" s="53" t="s">
        <v>278</v>
      </c>
    </row>
    <row r="8" spans="2:12" ht="35.25" customHeight="1" x14ac:dyDescent="0.3">
      <c r="B8" s="54" t="s">
        <v>279</v>
      </c>
      <c r="C8" s="54" t="s">
        <v>280</v>
      </c>
      <c r="K8" s="54" t="s">
        <v>287</v>
      </c>
      <c r="L8" s="54" t="s">
        <v>290</v>
      </c>
    </row>
    <row r="9" spans="2:12" ht="35.25" customHeight="1" x14ac:dyDescent="0.3">
      <c r="B9" s="54" t="s">
        <v>282</v>
      </c>
      <c r="C9" s="54">
        <v>5</v>
      </c>
      <c r="E9" s="55" t="s">
        <v>291</v>
      </c>
      <c r="F9" s="55" t="s">
        <v>282</v>
      </c>
      <c r="K9" s="54" t="s">
        <v>288</v>
      </c>
    </row>
    <row r="10" spans="2:12" ht="35.25" customHeight="1" x14ac:dyDescent="0.3">
      <c r="E10" s="54" t="s">
        <v>292</v>
      </c>
    </row>
    <row r="12" spans="2:12" ht="35.25" customHeight="1" x14ac:dyDescent="0.3">
      <c r="B12" s="54" t="s">
        <v>181</v>
      </c>
      <c r="C12" s="54" t="s">
        <v>294</v>
      </c>
    </row>
    <row r="13" spans="2:12" ht="35.25" customHeight="1" x14ac:dyDescent="0.3">
      <c r="B13" s="54" t="s">
        <v>282</v>
      </c>
    </row>
    <row r="14" spans="2:12" ht="35.25" customHeight="1" x14ac:dyDescent="0.3">
      <c r="H14" s="54" t="s">
        <v>289</v>
      </c>
      <c r="I14" s="54" t="s">
        <v>281</v>
      </c>
    </row>
    <row r="15" spans="2:12" ht="35.25" customHeight="1" x14ac:dyDescent="0.3">
      <c r="B15" s="54" t="s">
        <v>284</v>
      </c>
      <c r="H15" s="54" t="s">
        <v>290</v>
      </c>
    </row>
    <row r="16" spans="2:12" ht="35.25" customHeight="1" x14ac:dyDescent="0.3">
      <c r="B16" s="54" t="s">
        <v>283</v>
      </c>
      <c r="C16" s="54" t="s">
        <v>294</v>
      </c>
      <c r="E16" s="54" t="s">
        <v>293</v>
      </c>
      <c r="F16" s="54" t="s">
        <v>288</v>
      </c>
    </row>
    <row r="17" spans="2:5" ht="35.25" customHeight="1" x14ac:dyDescent="0.3">
      <c r="B17" s="54" t="s">
        <v>295</v>
      </c>
      <c r="E17" s="54" t="s">
        <v>294</v>
      </c>
    </row>
    <row r="18" spans="2:5" ht="35.25" customHeight="1" x14ac:dyDescent="0.3">
      <c r="B18" s="54" t="s">
        <v>181</v>
      </c>
      <c r="C18" s="54" t="s">
        <v>294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A814-4E62-4639-8C36-CCC6A1E2D1EE}">
  <dimension ref="B3:P14"/>
  <sheetViews>
    <sheetView showGridLines="0" zoomScale="70" zoomScaleNormal="70" workbookViewId="0">
      <selection activeCell="B13" sqref="B13"/>
    </sheetView>
  </sheetViews>
  <sheetFormatPr defaultColWidth="13.75" defaultRowHeight="35.25" customHeight="1" x14ac:dyDescent="0.3"/>
  <cols>
    <col min="1" max="16384" width="13.75" style="54"/>
  </cols>
  <sheetData>
    <row r="3" spans="2:16" ht="35.25" customHeight="1" x14ac:dyDescent="0.3">
      <c r="H3" s="73" t="s">
        <v>298</v>
      </c>
      <c r="I3" s="73"/>
      <c r="J3" s="73"/>
    </row>
    <row r="4" spans="2:16" ht="35.25" customHeight="1" x14ac:dyDescent="0.3">
      <c r="H4" s="54" t="s">
        <v>296</v>
      </c>
      <c r="I4" s="54" t="s">
        <v>21</v>
      </c>
      <c r="J4" s="54" t="s">
        <v>297</v>
      </c>
    </row>
    <row r="5" spans="2:16" ht="35.25" customHeight="1" x14ac:dyDescent="0.3">
      <c r="H5" s="54" t="s">
        <v>290</v>
      </c>
      <c r="I5" s="54">
        <v>12</v>
      </c>
      <c r="J5" s="54" t="s">
        <v>299</v>
      </c>
    </row>
    <row r="9" spans="2:16" ht="35.25" customHeight="1" x14ac:dyDescent="0.3">
      <c r="D9" s="54" t="s">
        <v>300</v>
      </c>
      <c r="E9" s="54">
        <v>6</v>
      </c>
      <c r="F9" s="54" t="s">
        <v>301</v>
      </c>
      <c r="L9" s="54" t="s">
        <v>302</v>
      </c>
      <c r="M9" s="54">
        <v>20</v>
      </c>
      <c r="N9" s="54" t="s">
        <v>303</v>
      </c>
    </row>
    <row r="10" spans="2:16" ht="35.25" customHeight="1" x14ac:dyDescent="0.3">
      <c r="E10" s="54" t="s">
        <v>290</v>
      </c>
      <c r="M10" s="54" t="s">
        <v>299</v>
      </c>
    </row>
    <row r="13" spans="2:16" ht="35.25" customHeight="1" x14ac:dyDescent="0.3">
      <c r="B13" s="54" t="s">
        <v>281</v>
      </c>
      <c r="C13" s="54">
        <v>3</v>
      </c>
      <c r="D13" s="54" t="s">
        <v>281</v>
      </c>
      <c r="F13" s="54" t="s">
        <v>281</v>
      </c>
      <c r="G13" s="54">
        <v>10</v>
      </c>
      <c r="H13" s="54" t="s">
        <v>281</v>
      </c>
      <c r="J13" s="54" t="s">
        <v>281</v>
      </c>
      <c r="K13" s="54">
        <v>15</v>
      </c>
      <c r="L13" s="54" t="s">
        <v>281</v>
      </c>
      <c r="N13" s="54" t="s">
        <v>281</v>
      </c>
      <c r="O13" s="54">
        <v>25</v>
      </c>
      <c r="P13" s="54" t="s">
        <v>281</v>
      </c>
    </row>
    <row r="14" spans="2:16" ht="35.25" customHeight="1" x14ac:dyDescent="0.3">
      <c r="C14" s="54" t="s">
        <v>300</v>
      </c>
      <c r="G14" s="54" t="s">
        <v>301</v>
      </c>
      <c r="K14" s="54" t="s">
        <v>302</v>
      </c>
      <c r="O14" s="54" t="s">
        <v>303</v>
      </c>
    </row>
  </sheetData>
  <mergeCells count="1">
    <mergeCell ref="H3:J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998F-3A40-419F-8A92-E8CC6D3289A9}">
  <dimension ref="B1:L4"/>
  <sheetViews>
    <sheetView showGridLines="0" zoomScale="85" zoomScaleNormal="85" workbookViewId="0">
      <selection activeCell="M6" sqref="M6"/>
    </sheetView>
  </sheetViews>
  <sheetFormatPr defaultColWidth="10.125" defaultRowHeight="59.25" customHeight="1" x14ac:dyDescent="0.3"/>
  <cols>
    <col min="1" max="16384" width="10.125" style="54"/>
  </cols>
  <sheetData>
    <row r="1" spans="2:12" ht="59.25" customHeight="1" x14ac:dyDescent="0.3">
      <c r="J1" s="62" t="s">
        <v>304</v>
      </c>
    </row>
    <row r="2" spans="2:12" ht="59.25" customHeight="1" x14ac:dyDescent="0.3">
      <c r="B2" s="58">
        <v>1</v>
      </c>
      <c r="C2" s="59">
        <v>2</v>
      </c>
      <c r="D2" s="60">
        <v>3</v>
      </c>
      <c r="F2" s="58">
        <v>9</v>
      </c>
      <c r="G2" s="57">
        <v>8</v>
      </c>
      <c r="H2" s="57">
        <v>7</v>
      </c>
      <c r="J2" s="61">
        <f>$B$2*F2+$C$2*F3+$D$2*F4</f>
        <v>30</v>
      </c>
      <c r="K2" s="54">
        <f t="shared" ref="K2:L2" si="0">$B$2*G2+$C$2*G3+$D$2*G4</f>
        <v>24</v>
      </c>
      <c r="L2" s="54">
        <f t="shared" si="0"/>
        <v>18</v>
      </c>
    </row>
    <row r="3" spans="2:12" ht="59.25" customHeight="1" x14ac:dyDescent="0.3">
      <c r="B3" s="57">
        <v>4</v>
      </c>
      <c r="C3" s="57">
        <v>5</v>
      </c>
      <c r="D3" s="57">
        <v>6</v>
      </c>
      <c r="F3" s="59">
        <v>6</v>
      </c>
      <c r="G3" s="57">
        <v>5</v>
      </c>
      <c r="H3" s="57">
        <v>4</v>
      </c>
      <c r="J3" s="54">
        <f>$B$3*F2+$C$3*F3+$D$3*F4</f>
        <v>84</v>
      </c>
      <c r="K3" s="54">
        <f t="shared" ref="K3:L3" si="1">$B$3*G2+$C$3*G3+$D$3*G4</f>
        <v>69</v>
      </c>
      <c r="L3" s="54">
        <f t="shared" si="1"/>
        <v>54</v>
      </c>
    </row>
    <row r="4" spans="2:12" ht="59.25" customHeight="1" x14ac:dyDescent="0.3">
      <c r="B4" s="57">
        <v>7</v>
      </c>
      <c r="C4" s="57">
        <v>8</v>
      </c>
      <c r="D4" s="57">
        <v>9</v>
      </c>
      <c r="F4" s="60">
        <v>3</v>
      </c>
      <c r="G4" s="57">
        <v>2</v>
      </c>
      <c r="H4" s="57">
        <v>1</v>
      </c>
      <c r="J4" s="54">
        <f>$B$4*F2+$C$4*F3+$D$4*F4</f>
        <v>138</v>
      </c>
      <c r="K4" s="54">
        <f t="shared" ref="K4:L4" si="2">$B$4*G2+$C$4*G3+$D$4*G4</f>
        <v>114</v>
      </c>
      <c r="L4" s="54">
        <f t="shared" si="2"/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69D43-80D1-4D86-86C4-F439611BFFB4}">
  <dimension ref="C3:U33"/>
  <sheetViews>
    <sheetView showGridLines="0" topLeftCell="A21" zoomScale="85" zoomScaleNormal="85" workbookViewId="0">
      <selection activeCell="J34" sqref="J34"/>
    </sheetView>
  </sheetViews>
  <sheetFormatPr defaultColWidth="10.125" defaultRowHeight="35.25" customHeight="1" x14ac:dyDescent="0.3"/>
  <cols>
    <col min="1" max="16384" width="10.125" style="54"/>
  </cols>
  <sheetData>
    <row r="3" spans="3:21" ht="35.25" customHeight="1" x14ac:dyDescent="0.3">
      <c r="C3" s="54">
        <v>19</v>
      </c>
      <c r="D3" s="54">
        <v>2</v>
      </c>
      <c r="E3" s="54">
        <v>21</v>
      </c>
      <c r="F3" s="54">
        <v>45</v>
      </c>
      <c r="G3" s="54">
        <v>30</v>
      </c>
      <c r="H3" s="54">
        <v>11</v>
      </c>
      <c r="I3" s="54">
        <v>121</v>
      </c>
      <c r="J3" s="54">
        <v>27</v>
      </c>
    </row>
    <row r="5" spans="3:21" ht="35.25" customHeight="1" x14ac:dyDescent="0.3">
      <c r="C5" s="54">
        <v>0</v>
      </c>
      <c r="E5" s="54">
        <v>1</v>
      </c>
      <c r="G5" s="54">
        <v>2</v>
      </c>
      <c r="I5" s="54">
        <v>3</v>
      </c>
      <c r="K5" s="54">
        <v>4</v>
      </c>
      <c r="M5" s="54">
        <v>5</v>
      </c>
      <c r="O5" s="54">
        <v>6</v>
      </c>
      <c r="Q5" s="54">
        <v>7</v>
      </c>
      <c r="S5" s="54">
        <v>8</v>
      </c>
      <c r="U5" s="54">
        <v>9</v>
      </c>
    </row>
    <row r="6" spans="3:21" ht="35.25" customHeight="1" x14ac:dyDescent="0.3">
      <c r="C6" s="56"/>
      <c r="E6" s="56"/>
      <c r="G6" s="56"/>
      <c r="I6" s="56"/>
      <c r="K6" s="56"/>
      <c r="M6" s="56"/>
      <c r="O6" s="56"/>
      <c r="Q6" s="56"/>
      <c r="S6" s="56"/>
      <c r="U6" s="56"/>
    </row>
    <row r="7" spans="3:21" ht="35.25" customHeight="1" x14ac:dyDescent="0.3">
      <c r="C7" s="56"/>
      <c r="E7" s="56"/>
      <c r="G7" s="56"/>
      <c r="I7" s="56"/>
      <c r="K7" s="56"/>
      <c r="M7" s="56"/>
      <c r="O7" s="56"/>
      <c r="Q7" s="56"/>
      <c r="S7" s="56"/>
      <c r="U7" s="56"/>
    </row>
    <row r="8" spans="3:21" ht="35.25" customHeight="1" x14ac:dyDescent="0.3">
      <c r="C8" s="56"/>
      <c r="E8" s="56">
        <v>121</v>
      </c>
      <c r="G8" s="56"/>
      <c r="I8" s="56"/>
      <c r="K8" s="56"/>
      <c r="M8" s="56"/>
      <c r="O8" s="56"/>
      <c r="Q8" s="56"/>
      <c r="S8" s="56"/>
      <c r="U8" s="56"/>
    </row>
    <row r="9" spans="3:21" ht="35.25" customHeight="1" x14ac:dyDescent="0.3">
      <c r="C9" s="56"/>
      <c r="E9" s="56">
        <v>11</v>
      </c>
      <c r="G9" s="56"/>
      <c r="I9" s="56"/>
      <c r="K9" s="56"/>
      <c r="M9" s="56"/>
      <c r="O9" s="56"/>
      <c r="Q9" s="56"/>
      <c r="S9" s="56"/>
      <c r="U9" s="56"/>
    </row>
    <row r="10" spans="3:21" ht="35.25" customHeight="1" x14ac:dyDescent="0.3">
      <c r="C10" s="56">
        <v>30</v>
      </c>
      <c r="E10" s="56">
        <v>21</v>
      </c>
      <c r="G10" s="56">
        <v>2</v>
      </c>
      <c r="I10" s="56"/>
      <c r="K10" s="56"/>
      <c r="M10" s="56">
        <v>45</v>
      </c>
      <c r="O10" s="56"/>
      <c r="Q10" s="56">
        <v>27</v>
      </c>
      <c r="S10" s="56"/>
      <c r="U10" s="56">
        <v>19</v>
      </c>
    </row>
    <row r="12" spans="3:21" ht="35.25" customHeight="1" x14ac:dyDescent="0.3">
      <c r="C12" s="54">
        <v>30</v>
      </c>
      <c r="D12" s="54">
        <v>21</v>
      </c>
      <c r="E12" s="54">
        <v>11</v>
      </c>
      <c r="F12" s="54">
        <v>121</v>
      </c>
      <c r="G12" s="54">
        <v>2</v>
      </c>
      <c r="H12" s="54">
        <v>45</v>
      </c>
      <c r="I12" s="54">
        <v>27</v>
      </c>
      <c r="J12" s="54">
        <v>19</v>
      </c>
    </row>
    <row r="14" spans="3:21" ht="35.25" customHeight="1" x14ac:dyDescent="0.3">
      <c r="C14" s="54">
        <v>0</v>
      </c>
      <c r="E14" s="54">
        <v>1</v>
      </c>
      <c r="G14" s="54">
        <v>2</v>
      </c>
      <c r="I14" s="54">
        <v>3</v>
      </c>
      <c r="K14" s="54">
        <v>4</v>
      </c>
      <c r="M14" s="54">
        <v>5</v>
      </c>
      <c r="O14" s="54">
        <v>6</v>
      </c>
      <c r="Q14" s="54">
        <v>7</v>
      </c>
      <c r="S14" s="54">
        <v>8</v>
      </c>
      <c r="U14" s="54">
        <v>9</v>
      </c>
    </row>
    <row r="15" spans="3:21" ht="35.25" customHeight="1" x14ac:dyDescent="0.3">
      <c r="C15" s="56"/>
      <c r="E15" s="56"/>
      <c r="G15" s="56"/>
      <c r="I15" s="56"/>
      <c r="K15" s="56"/>
      <c r="M15" s="56"/>
      <c r="O15" s="56"/>
      <c r="Q15" s="56"/>
      <c r="S15" s="56"/>
      <c r="U15" s="56"/>
    </row>
    <row r="16" spans="3:21" ht="35.25" customHeight="1" x14ac:dyDescent="0.3">
      <c r="C16" s="56"/>
      <c r="E16" s="56"/>
      <c r="G16" s="56"/>
      <c r="I16" s="56"/>
      <c r="K16" s="56"/>
      <c r="M16" s="56"/>
      <c r="O16" s="56"/>
      <c r="Q16" s="56"/>
      <c r="S16" s="56"/>
      <c r="U16" s="56"/>
    </row>
    <row r="17" spans="3:21" ht="35.25" customHeight="1" x14ac:dyDescent="0.3">
      <c r="C17" s="56"/>
      <c r="E17" s="56"/>
      <c r="G17" s="56">
        <v>27</v>
      </c>
      <c r="I17" s="56"/>
      <c r="K17" s="56"/>
      <c r="M17" s="56"/>
      <c r="O17" s="56"/>
      <c r="Q17" s="56"/>
      <c r="S17" s="56"/>
      <c r="U17" s="56"/>
    </row>
    <row r="18" spans="3:21" ht="35.25" customHeight="1" x14ac:dyDescent="0.3">
      <c r="C18" s="56"/>
      <c r="E18" s="56">
        <v>19</v>
      </c>
      <c r="G18" s="56">
        <v>121</v>
      </c>
      <c r="I18" s="56"/>
      <c r="K18" s="56"/>
      <c r="M18" s="56"/>
      <c r="O18" s="56"/>
      <c r="Q18" s="56"/>
      <c r="S18" s="56"/>
      <c r="U18" s="56"/>
    </row>
    <row r="19" spans="3:21" ht="35.25" customHeight="1" x14ac:dyDescent="0.3">
      <c r="C19" s="56">
        <v>2</v>
      </c>
      <c r="E19" s="56">
        <v>11</v>
      </c>
      <c r="G19" s="56">
        <v>21</v>
      </c>
      <c r="I19" s="56">
        <v>30</v>
      </c>
      <c r="K19" s="56">
        <v>45</v>
      </c>
      <c r="M19" s="56"/>
      <c r="O19" s="56"/>
      <c r="Q19" s="56"/>
      <c r="S19" s="56"/>
      <c r="U19" s="56"/>
    </row>
    <row r="21" spans="3:21" ht="35.25" customHeight="1" x14ac:dyDescent="0.3">
      <c r="C21" s="54">
        <v>2</v>
      </c>
      <c r="D21" s="54">
        <v>11</v>
      </c>
      <c r="E21" s="54">
        <v>19</v>
      </c>
      <c r="F21" s="54">
        <v>21</v>
      </c>
      <c r="G21" s="54">
        <v>121</v>
      </c>
      <c r="H21" s="54">
        <v>27</v>
      </c>
      <c r="I21" s="54">
        <v>30</v>
      </c>
      <c r="J21" s="54">
        <v>45</v>
      </c>
    </row>
    <row r="23" spans="3:21" ht="35.25" customHeight="1" x14ac:dyDescent="0.3">
      <c r="C23" s="54">
        <v>0</v>
      </c>
      <c r="E23" s="54">
        <v>1</v>
      </c>
      <c r="G23" s="54">
        <v>2</v>
      </c>
      <c r="I23" s="54">
        <v>3</v>
      </c>
      <c r="K23" s="54">
        <v>4</v>
      </c>
      <c r="M23" s="54">
        <v>5</v>
      </c>
      <c r="O23" s="54">
        <v>6</v>
      </c>
      <c r="Q23" s="54">
        <v>7</v>
      </c>
      <c r="S23" s="54">
        <v>8</v>
      </c>
      <c r="U23" s="54">
        <v>9</v>
      </c>
    </row>
    <row r="24" spans="3:21" ht="35.25" customHeight="1" x14ac:dyDescent="0.3">
      <c r="C24" s="56"/>
      <c r="E24" s="56"/>
      <c r="G24" s="56"/>
      <c r="I24" s="56"/>
      <c r="K24" s="56"/>
      <c r="M24" s="56"/>
      <c r="O24" s="56"/>
      <c r="Q24" s="56"/>
      <c r="S24" s="56"/>
      <c r="U24" s="56"/>
    </row>
    <row r="25" spans="3:21" ht="35.25" customHeight="1" x14ac:dyDescent="0.3">
      <c r="C25" s="56">
        <v>45</v>
      </c>
      <c r="E25" s="56"/>
      <c r="G25" s="56"/>
      <c r="I25" s="56"/>
      <c r="K25" s="56"/>
      <c r="M25" s="56"/>
      <c r="O25" s="56"/>
      <c r="Q25" s="56"/>
      <c r="S25" s="56"/>
      <c r="U25" s="56"/>
    </row>
    <row r="26" spans="3:21" ht="35.25" customHeight="1" x14ac:dyDescent="0.3">
      <c r="C26" s="56">
        <v>30</v>
      </c>
      <c r="E26" s="56"/>
      <c r="G26" s="56"/>
      <c r="I26" s="56"/>
      <c r="K26" s="56"/>
      <c r="M26" s="56"/>
      <c r="O26" s="56"/>
      <c r="Q26" s="56"/>
      <c r="S26" s="56"/>
      <c r="U26" s="56"/>
    </row>
    <row r="27" spans="3:21" ht="35.25" customHeight="1" x14ac:dyDescent="0.3">
      <c r="C27" s="56">
        <v>27</v>
      </c>
      <c r="E27" s="56"/>
      <c r="G27" s="56"/>
      <c r="I27" s="56"/>
      <c r="K27" s="56"/>
      <c r="M27" s="56"/>
      <c r="O27" s="56"/>
      <c r="Q27" s="56"/>
      <c r="S27" s="56"/>
      <c r="U27" s="56"/>
    </row>
    <row r="28" spans="3:21" ht="35.25" customHeight="1" x14ac:dyDescent="0.3">
      <c r="C28" s="56">
        <v>21</v>
      </c>
      <c r="E28" s="56"/>
      <c r="G28" s="56"/>
      <c r="I28" s="56"/>
      <c r="K28" s="56"/>
      <c r="M28" s="56"/>
      <c r="O28" s="56"/>
      <c r="Q28" s="56"/>
      <c r="S28" s="56"/>
      <c r="U28" s="56"/>
    </row>
    <row r="29" spans="3:21" ht="35.25" customHeight="1" x14ac:dyDescent="0.3">
      <c r="C29" s="56">
        <v>19</v>
      </c>
      <c r="E29" s="56"/>
      <c r="G29" s="56"/>
      <c r="I29" s="56"/>
      <c r="K29" s="56"/>
      <c r="M29" s="56"/>
      <c r="O29" s="56"/>
      <c r="Q29" s="56"/>
      <c r="S29" s="56"/>
      <c r="U29" s="56"/>
    </row>
    <row r="30" spans="3:21" ht="35.25" customHeight="1" x14ac:dyDescent="0.3">
      <c r="C30" s="56">
        <v>11</v>
      </c>
      <c r="E30" s="56"/>
      <c r="G30" s="56"/>
      <c r="I30" s="56"/>
      <c r="K30" s="56"/>
      <c r="M30" s="56"/>
      <c r="O30" s="56"/>
      <c r="Q30" s="56"/>
      <c r="S30" s="56"/>
      <c r="U30" s="56"/>
    </row>
    <row r="31" spans="3:21" ht="35.25" customHeight="1" x14ac:dyDescent="0.3">
      <c r="C31" s="56">
        <v>2</v>
      </c>
      <c r="E31" s="56">
        <v>121</v>
      </c>
      <c r="G31" s="56"/>
      <c r="I31" s="56"/>
      <c r="K31" s="56"/>
      <c r="M31" s="56"/>
      <c r="O31" s="56"/>
      <c r="Q31" s="56"/>
      <c r="S31" s="56"/>
      <c r="U31" s="56"/>
    </row>
    <row r="33" spans="3:10" ht="35.25" customHeight="1" x14ac:dyDescent="0.3">
      <c r="C33" s="54">
        <v>2</v>
      </c>
      <c r="D33" s="54">
        <v>11</v>
      </c>
      <c r="E33" s="54">
        <v>19</v>
      </c>
      <c r="F33" s="54">
        <v>21</v>
      </c>
      <c r="G33" s="54">
        <v>27</v>
      </c>
      <c r="H33" s="54">
        <v>30</v>
      </c>
      <c r="I33" s="54">
        <v>45</v>
      </c>
      <c r="J33" s="54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99FA-0A9C-4A1F-930B-7314D75B69D1}">
  <dimension ref="C3:U15"/>
  <sheetViews>
    <sheetView workbookViewId="0">
      <selection activeCell="S11" sqref="S11"/>
    </sheetView>
  </sheetViews>
  <sheetFormatPr defaultColWidth="7.375" defaultRowHeight="33.75" customHeight="1" x14ac:dyDescent="0.3"/>
  <cols>
    <col min="1" max="16384" width="7.375" style="4"/>
  </cols>
  <sheetData>
    <row r="3" spans="3:21" ht="33.75" customHeight="1" x14ac:dyDescent="0.3">
      <c r="U3" s="4" t="s">
        <v>307</v>
      </c>
    </row>
    <row r="4" spans="3:21" ht="33.75" customHeight="1" x14ac:dyDescent="0.3">
      <c r="E4" s="63"/>
      <c r="F4" s="63"/>
      <c r="G4" s="63"/>
      <c r="H4" s="63"/>
      <c r="I4" s="63"/>
      <c r="J4" s="63"/>
      <c r="K4" s="63"/>
      <c r="L4" s="63"/>
      <c r="M4" s="63"/>
      <c r="N4" s="63"/>
      <c r="U4" s="4" t="s">
        <v>308</v>
      </c>
    </row>
    <row r="5" spans="3:21" ht="33.75" customHeight="1" x14ac:dyDescent="0.3"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3:21" ht="33.75" customHeight="1" x14ac:dyDescent="0.3">
      <c r="E6" s="63"/>
      <c r="F6" s="63"/>
      <c r="G6" s="63"/>
      <c r="H6" s="63"/>
      <c r="I6" s="63"/>
      <c r="J6" s="63"/>
      <c r="K6" s="63"/>
      <c r="L6" s="63"/>
      <c r="M6" s="63"/>
      <c r="N6" s="63"/>
    </row>
    <row r="7" spans="3:21" ht="33.75" customHeight="1" x14ac:dyDescent="0.3">
      <c r="E7" s="63"/>
      <c r="F7" s="63"/>
      <c r="G7" s="63"/>
      <c r="H7" s="63"/>
      <c r="I7" s="63"/>
      <c r="J7" s="63"/>
      <c r="K7" s="63"/>
      <c r="L7" s="63"/>
      <c r="M7" s="63"/>
      <c r="N7" s="63"/>
    </row>
    <row r="8" spans="3:21" ht="33.75" customHeight="1" x14ac:dyDescent="0.3">
      <c r="C8" s="4" t="s">
        <v>305</v>
      </c>
      <c r="E8" s="63"/>
      <c r="F8" s="63"/>
      <c r="G8" s="63"/>
      <c r="H8" s="63"/>
      <c r="I8" s="63"/>
      <c r="J8" s="63"/>
      <c r="K8" s="63"/>
      <c r="L8" s="63"/>
      <c r="M8" s="63"/>
      <c r="N8" s="63"/>
    </row>
    <row r="9" spans="3:21" ht="33.75" customHeight="1" x14ac:dyDescent="0.3">
      <c r="E9" s="63"/>
      <c r="F9" s="63"/>
      <c r="G9" s="63"/>
      <c r="H9" s="63"/>
      <c r="I9" s="63"/>
      <c r="J9" s="63"/>
      <c r="K9" s="63"/>
      <c r="L9" s="63"/>
      <c r="M9" s="63"/>
      <c r="N9" s="63"/>
    </row>
    <row r="10" spans="3:21" ht="33.75" customHeight="1" x14ac:dyDescent="0.3"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 spans="3:21" ht="33.75" customHeight="1" x14ac:dyDescent="0.3">
      <c r="E11" s="63"/>
      <c r="F11" s="63"/>
      <c r="G11" s="63"/>
      <c r="H11" s="63"/>
      <c r="I11" s="63"/>
      <c r="J11" s="63"/>
      <c r="K11" s="63"/>
      <c r="L11" s="63"/>
      <c r="M11" s="63"/>
      <c r="N11" s="63"/>
    </row>
    <row r="12" spans="3:21" ht="33.75" customHeight="1" x14ac:dyDescent="0.3">
      <c r="E12" s="63"/>
      <c r="F12" s="63"/>
      <c r="G12" s="63"/>
      <c r="H12" s="63"/>
      <c r="I12" s="63"/>
      <c r="J12" s="63"/>
      <c r="K12" s="63"/>
      <c r="L12" s="63"/>
      <c r="M12" s="63"/>
      <c r="N12" s="63"/>
    </row>
    <row r="13" spans="3:21" ht="33.75" customHeight="1" x14ac:dyDescent="0.3"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5" spans="3:21" ht="33.75" customHeight="1" x14ac:dyDescent="0.3">
      <c r="I15" s="4" t="s">
        <v>306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DDF4-3379-485A-B660-2A3AA345F902}">
  <dimension ref="C3:U15"/>
  <sheetViews>
    <sheetView workbookViewId="0">
      <selection activeCell="W10" sqref="W10"/>
    </sheetView>
  </sheetViews>
  <sheetFormatPr defaultColWidth="7.375" defaultRowHeight="33.75" customHeight="1" x14ac:dyDescent="0.3"/>
  <cols>
    <col min="1" max="16384" width="7.375" style="4"/>
  </cols>
  <sheetData>
    <row r="3" spans="3:21" ht="33.75" customHeight="1" x14ac:dyDescent="0.3">
      <c r="I3" s="5" t="s">
        <v>311</v>
      </c>
      <c r="U3" s="4" t="s">
        <v>309</v>
      </c>
    </row>
    <row r="4" spans="3:21" ht="33.75" customHeight="1" x14ac:dyDescent="0.3">
      <c r="E4" s="63"/>
      <c r="F4" s="63"/>
      <c r="G4" s="63"/>
      <c r="H4" s="63"/>
      <c r="I4" s="63"/>
      <c r="J4" s="63"/>
      <c r="K4" s="63"/>
      <c r="L4" s="63"/>
      <c r="M4" s="63"/>
      <c r="N4" s="63"/>
      <c r="U4" s="4" t="s">
        <v>310</v>
      </c>
    </row>
    <row r="5" spans="3:21" ht="33.75" customHeight="1" x14ac:dyDescent="0.3"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3:21" ht="33.75" customHeight="1" x14ac:dyDescent="0.3">
      <c r="E6" s="63"/>
      <c r="F6" s="63"/>
      <c r="G6" s="63"/>
      <c r="H6" s="63"/>
      <c r="I6" s="63"/>
      <c r="J6" s="63"/>
      <c r="K6" s="63"/>
      <c r="L6" s="63"/>
      <c r="M6" s="63"/>
      <c r="N6" s="63"/>
      <c r="P6" s="4" t="s">
        <v>315</v>
      </c>
    </row>
    <row r="7" spans="3:21" ht="33.75" customHeight="1" x14ac:dyDescent="0.3">
      <c r="E7" s="63"/>
      <c r="F7" s="63"/>
      <c r="G7" s="63"/>
      <c r="H7" s="63"/>
      <c r="I7" s="63"/>
      <c r="J7" s="63"/>
      <c r="K7" s="63"/>
      <c r="L7" s="63"/>
      <c r="M7" s="63"/>
      <c r="N7" s="63"/>
    </row>
    <row r="8" spans="3:21" ht="33.75" customHeight="1" x14ac:dyDescent="0.3">
      <c r="C8" s="5" t="s">
        <v>314</v>
      </c>
      <c r="E8" s="63"/>
      <c r="F8" s="63"/>
      <c r="G8" s="63"/>
      <c r="H8" s="63"/>
      <c r="I8" s="63"/>
      <c r="J8" s="63"/>
      <c r="K8" s="63"/>
      <c r="L8" s="63"/>
      <c r="M8" s="63"/>
      <c r="N8" s="63"/>
      <c r="P8" s="5" t="s">
        <v>313</v>
      </c>
    </row>
    <row r="9" spans="3:21" ht="33.75" customHeight="1" x14ac:dyDescent="0.3">
      <c r="E9" s="63"/>
      <c r="F9" s="63"/>
      <c r="G9" s="63"/>
      <c r="H9" s="63"/>
      <c r="I9" s="63"/>
      <c r="J9" s="63"/>
      <c r="K9" s="63"/>
      <c r="L9" s="63"/>
      <c r="M9" s="63"/>
      <c r="N9" s="63" t="s">
        <v>316</v>
      </c>
    </row>
    <row r="10" spans="3:21" ht="33.75" customHeight="1" x14ac:dyDescent="0.3"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 spans="3:21" ht="33.75" customHeight="1" x14ac:dyDescent="0.3">
      <c r="E11" s="63"/>
      <c r="F11" s="63"/>
      <c r="G11" s="63"/>
      <c r="H11" s="63"/>
      <c r="I11" s="63"/>
      <c r="J11" s="63"/>
      <c r="K11" s="63"/>
      <c r="L11" s="63"/>
      <c r="M11" s="63"/>
      <c r="N11" s="63"/>
    </row>
    <row r="12" spans="3:21" ht="33.75" customHeight="1" x14ac:dyDescent="0.3">
      <c r="E12" s="63"/>
      <c r="F12" s="63"/>
      <c r="G12" s="63"/>
      <c r="H12" s="63"/>
      <c r="I12" s="63"/>
      <c r="J12" s="63"/>
      <c r="K12" s="63"/>
      <c r="L12" s="63"/>
      <c r="M12" s="63"/>
      <c r="N12" s="63"/>
    </row>
    <row r="13" spans="3:21" ht="33.75" customHeight="1" x14ac:dyDescent="0.3"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4" spans="3:21" ht="33.75" customHeight="1" x14ac:dyDescent="0.3">
      <c r="I14" s="5" t="s">
        <v>312</v>
      </c>
    </row>
    <row r="15" spans="3:21" ht="33.75" customHeight="1" x14ac:dyDescent="0.3">
      <c r="E15" s="64" t="s">
        <v>317</v>
      </c>
    </row>
  </sheetData>
  <phoneticPr fontId="1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26BAA-AFE7-4FB2-9FEE-564B65096D02}">
  <dimension ref="C3:U15"/>
  <sheetViews>
    <sheetView workbookViewId="0">
      <selection activeCell="R9" sqref="R9"/>
    </sheetView>
  </sheetViews>
  <sheetFormatPr defaultColWidth="7.375" defaultRowHeight="33.75" customHeight="1" x14ac:dyDescent="0.3"/>
  <cols>
    <col min="1" max="16384" width="7.375" style="4"/>
  </cols>
  <sheetData>
    <row r="3" spans="3:21" ht="33.75" customHeight="1" x14ac:dyDescent="0.3">
      <c r="I3" s="5"/>
      <c r="U3" s="4" t="s">
        <v>309</v>
      </c>
    </row>
    <row r="4" spans="3:21" ht="33.75" customHeight="1" x14ac:dyDescent="0.3">
      <c r="E4" s="63"/>
      <c r="F4" s="63"/>
      <c r="G4" s="63"/>
      <c r="H4" s="63"/>
      <c r="I4" s="63"/>
      <c r="J4" s="63"/>
      <c r="K4" s="63"/>
      <c r="L4" s="63"/>
      <c r="M4" s="63"/>
      <c r="N4" s="63"/>
      <c r="U4" s="4" t="s">
        <v>310</v>
      </c>
    </row>
    <row r="5" spans="3:21" ht="33.75" customHeight="1" x14ac:dyDescent="0.3"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3:21" ht="33.75" customHeight="1" x14ac:dyDescent="0.3">
      <c r="E6" s="63"/>
      <c r="F6" s="63"/>
      <c r="G6" s="63"/>
      <c r="H6" s="63"/>
      <c r="I6" s="63"/>
      <c r="J6" s="63"/>
      <c r="K6" s="63"/>
      <c r="L6" s="63"/>
      <c r="M6" s="63"/>
      <c r="N6" s="63"/>
    </row>
    <row r="7" spans="3:21" ht="33.75" customHeight="1" x14ac:dyDescent="0.3">
      <c r="E7" s="63"/>
      <c r="F7" s="63"/>
      <c r="G7" s="63"/>
      <c r="H7" s="63"/>
      <c r="I7" s="63"/>
      <c r="J7" s="63"/>
      <c r="K7" s="63"/>
      <c r="L7" s="63"/>
      <c r="M7" s="63"/>
      <c r="N7" s="63"/>
    </row>
    <row r="8" spans="3:21" ht="33.75" customHeight="1" x14ac:dyDescent="0.3">
      <c r="C8" s="5"/>
      <c r="E8" s="63"/>
      <c r="F8" s="63"/>
      <c r="G8" s="63"/>
      <c r="H8" s="63"/>
      <c r="I8" s="63"/>
      <c r="J8" s="63"/>
      <c r="K8" s="63"/>
      <c r="L8" s="63"/>
      <c r="M8" s="63"/>
      <c r="N8" s="63"/>
      <c r="P8" s="5" t="s">
        <v>318</v>
      </c>
    </row>
    <row r="9" spans="3:21" ht="33.75" customHeight="1" x14ac:dyDescent="0.3">
      <c r="E9" s="63"/>
      <c r="F9" s="63"/>
      <c r="G9" s="63"/>
      <c r="H9" s="63"/>
      <c r="I9" s="63"/>
      <c r="J9" s="63"/>
      <c r="K9" s="63"/>
      <c r="L9" s="63"/>
      <c r="M9" s="63"/>
      <c r="N9" s="63"/>
    </row>
    <row r="10" spans="3:21" ht="33.75" customHeight="1" x14ac:dyDescent="0.3"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 spans="3:21" ht="33.75" customHeight="1" x14ac:dyDescent="0.3">
      <c r="E11" s="63"/>
      <c r="F11" s="63"/>
      <c r="G11" s="63"/>
      <c r="H11" s="63"/>
      <c r="I11" s="63"/>
      <c r="J11" s="63"/>
      <c r="K11" s="63"/>
      <c r="L11" s="63"/>
      <c r="M11" s="63"/>
      <c r="N11" s="63"/>
    </row>
    <row r="12" spans="3:21" ht="33.75" customHeight="1" x14ac:dyDescent="0.3">
      <c r="E12" s="63"/>
      <c r="F12" s="63"/>
      <c r="G12" s="63"/>
      <c r="H12" s="63"/>
      <c r="I12" s="63"/>
      <c r="J12" s="63"/>
      <c r="K12" s="63"/>
      <c r="L12" s="63"/>
      <c r="M12" s="63"/>
      <c r="N12" s="63"/>
    </row>
    <row r="13" spans="3:21" ht="33.75" customHeight="1" x14ac:dyDescent="0.3"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4" spans="3:21" ht="33.75" customHeight="1" x14ac:dyDescent="0.3">
      <c r="I14" s="5"/>
    </row>
    <row r="15" spans="3:21" ht="33.75" customHeight="1" x14ac:dyDescent="0.3">
      <c r="E15" s="64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7C019-506D-4B5A-8E40-2A4DEC1555FF}">
  <dimension ref="C2:R46"/>
  <sheetViews>
    <sheetView showGridLines="0" topLeftCell="A34" workbookViewId="0">
      <selection activeCell="D47" sqref="D47"/>
    </sheetView>
  </sheetViews>
  <sheetFormatPr defaultColWidth="8" defaultRowHeight="35.25" customHeight="1" x14ac:dyDescent="0.3"/>
  <cols>
    <col min="1" max="16384" width="8" style="4"/>
  </cols>
  <sheetData>
    <row r="2" spans="3:18" ht="35.25" customHeight="1" x14ac:dyDescent="0.3">
      <c r="C2" s="4" t="s">
        <v>22</v>
      </c>
    </row>
    <row r="3" spans="3:18" ht="35.25" customHeight="1" x14ac:dyDescent="0.3">
      <c r="C3" s="4" t="s">
        <v>23</v>
      </c>
    </row>
    <row r="5" spans="3:18" ht="35.25" customHeight="1" x14ac:dyDescent="0.3">
      <c r="C5" s="5" t="s">
        <v>6</v>
      </c>
      <c r="D5" s="5"/>
      <c r="E5" s="5">
        <v>0</v>
      </c>
      <c r="F5" s="5">
        <v>1</v>
      </c>
      <c r="G5" s="5">
        <v>2</v>
      </c>
      <c r="H5" s="5">
        <v>3</v>
      </c>
      <c r="I5" s="5">
        <v>4</v>
      </c>
      <c r="M5" s="5" t="s">
        <v>26</v>
      </c>
      <c r="O5" s="70" t="s">
        <v>27</v>
      </c>
      <c r="P5" s="70"/>
      <c r="Q5" s="70"/>
      <c r="R5" s="70"/>
    </row>
    <row r="6" spans="3:18" ht="35.25" customHeight="1" x14ac:dyDescent="0.3">
      <c r="C6" s="5" t="s">
        <v>21</v>
      </c>
      <c r="D6" s="5"/>
      <c r="E6" s="5">
        <v>8</v>
      </c>
      <c r="F6" s="5">
        <v>3</v>
      </c>
      <c r="G6" s="5">
        <v>4</v>
      </c>
      <c r="H6" s="5">
        <v>9</v>
      </c>
      <c r="I6" s="5">
        <v>1</v>
      </c>
      <c r="M6" s="5" t="s">
        <v>24</v>
      </c>
      <c r="N6" s="5"/>
      <c r="O6" s="70" t="s">
        <v>25</v>
      </c>
      <c r="P6" s="70"/>
      <c r="Q6" s="70"/>
      <c r="R6" s="70"/>
    </row>
    <row r="7" spans="3:18" ht="35.25" customHeight="1" x14ac:dyDescent="0.3">
      <c r="M7" s="5">
        <v>0</v>
      </c>
      <c r="N7" s="5"/>
      <c r="O7" s="5">
        <v>1</v>
      </c>
      <c r="P7" s="5">
        <v>2</v>
      </c>
      <c r="Q7" s="5">
        <v>3</v>
      </c>
      <c r="R7" s="5">
        <v>4</v>
      </c>
    </row>
    <row r="8" spans="3:18" ht="35.25" customHeight="1" x14ac:dyDescent="0.3">
      <c r="E8" s="5">
        <v>3</v>
      </c>
      <c r="F8" s="5">
        <v>8</v>
      </c>
      <c r="G8" s="5">
        <v>4</v>
      </c>
      <c r="H8" s="5">
        <v>9</v>
      </c>
      <c r="I8" s="5">
        <v>1</v>
      </c>
      <c r="M8" s="5"/>
      <c r="N8" s="5"/>
      <c r="O8" s="5"/>
      <c r="P8" s="5"/>
      <c r="Q8" s="5"/>
      <c r="R8" s="5"/>
    </row>
    <row r="9" spans="3:18" ht="35.25" customHeight="1" x14ac:dyDescent="0.3">
      <c r="M9" s="5"/>
      <c r="N9" s="5"/>
      <c r="O9" s="5"/>
      <c r="P9" s="5"/>
      <c r="Q9" s="5"/>
      <c r="R9" s="5"/>
    </row>
    <row r="10" spans="3:18" ht="35.25" customHeight="1" x14ac:dyDescent="0.3">
      <c r="E10" s="5">
        <v>3</v>
      </c>
      <c r="F10" s="5">
        <v>8</v>
      </c>
      <c r="G10" s="5">
        <v>4</v>
      </c>
      <c r="H10" s="5">
        <v>9</v>
      </c>
      <c r="I10" s="5">
        <v>1</v>
      </c>
      <c r="M10" s="5"/>
      <c r="N10" s="5"/>
      <c r="O10" s="5"/>
      <c r="P10" s="5"/>
      <c r="Q10" s="5"/>
      <c r="R10" s="5"/>
    </row>
    <row r="11" spans="3:18" ht="35.25" customHeight="1" x14ac:dyDescent="0.3">
      <c r="M11" s="5"/>
      <c r="N11" s="5"/>
      <c r="O11" s="5"/>
      <c r="P11" s="5"/>
      <c r="Q11" s="5"/>
      <c r="R11" s="5"/>
    </row>
    <row r="12" spans="3:18" ht="35.25" customHeight="1" x14ac:dyDescent="0.3">
      <c r="E12" s="5">
        <v>1</v>
      </c>
      <c r="F12" s="5">
        <v>8</v>
      </c>
      <c r="G12" s="5">
        <v>4</v>
      </c>
      <c r="H12" s="5">
        <v>9</v>
      </c>
      <c r="I12" s="5">
        <v>3</v>
      </c>
    </row>
    <row r="14" spans="3:18" ht="35.25" customHeight="1" x14ac:dyDescent="0.3">
      <c r="C14" s="5" t="s">
        <v>28</v>
      </c>
      <c r="E14" s="9">
        <v>1</v>
      </c>
      <c r="F14" s="5">
        <v>8</v>
      </c>
      <c r="G14" s="5">
        <v>4</v>
      </c>
      <c r="H14" s="5">
        <v>9</v>
      </c>
      <c r="I14" s="5">
        <v>3</v>
      </c>
    </row>
    <row r="16" spans="3:18" ht="35.25" customHeight="1" x14ac:dyDescent="0.3">
      <c r="C16" s="5" t="s">
        <v>6</v>
      </c>
      <c r="D16" s="5"/>
      <c r="E16" s="5">
        <v>0</v>
      </c>
      <c r="F16" s="5">
        <v>1</v>
      </c>
      <c r="G16" s="5">
        <v>2</v>
      </c>
      <c r="H16" s="5">
        <v>3</v>
      </c>
      <c r="I16" s="5">
        <v>4</v>
      </c>
      <c r="M16" s="5" t="s">
        <v>26</v>
      </c>
      <c r="O16" s="70" t="s">
        <v>27</v>
      </c>
      <c r="P16" s="70"/>
      <c r="Q16" s="70"/>
      <c r="R16" s="70"/>
    </row>
    <row r="17" spans="3:18" ht="35.25" customHeight="1" x14ac:dyDescent="0.3">
      <c r="C17" s="5" t="s">
        <v>21</v>
      </c>
      <c r="E17" s="9">
        <v>1</v>
      </c>
      <c r="F17" s="5">
        <v>8</v>
      </c>
      <c r="G17" s="5">
        <v>4</v>
      </c>
      <c r="H17" s="5">
        <v>9</v>
      </c>
      <c r="I17" s="5">
        <v>3</v>
      </c>
      <c r="M17" s="5" t="s">
        <v>24</v>
      </c>
      <c r="N17" s="5"/>
      <c r="O17" s="70" t="s">
        <v>25</v>
      </c>
      <c r="P17" s="70"/>
      <c r="Q17" s="70"/>
      <c r="R17" s="70"/>
    </row>
    <row r="18" spans="3:18" ht="35.25" customHeight="1" x14ac:dyDescent="0.3">
      <c r="M18" s="5">
        <v>1</v>
      </c>
      <c r="N18" s="5"/>
      <c r="O18" s="5"/>
      <c r="P18" s="5">
        <v>2</v>
      </c>
      <c r="Q18" s="5">
        <v>3</v>
      </c>
      <c r="R18" s="5">
        <v>4</v>
      </c>
    </row>
    <row r="19" spans="3:18" ht="35.25" customHeight="1" x14ac:dyDescent="0.3">
      <c r="E19" s="9">
        <v>1</v>
      </c>
      <c r="F19" s="5">
        <v>4</v>
      </c>
      <c r="G19" s="5">
        <v>8</v>
      </c>
      <c r="H19" s="5">
        <v>9</v>
      </c>
      <c r="I19" s="5">
        <v>3</v>
      </c>
    </row>
    <row r="21" spans="3:18" ht="35.25" customHeight="1" x14ac:dyDescent="0.3">
      <c r="E21" s="9">
        <v>1</v>
      </c>
      <c r="F21" s="5">
        <v>3</v>
      </c>
      <c r="G21" s="5">
        <v>8</v>
      </c>
      <c r="H21" s="5">
        <v>9</v>
      </c>
      <c r="I21" s="5">
        <v>4</v>
      </c>
    </row>
    <row r="23" spans="3:18" ht="35.25" customHeight="1" x14ac:dyDescent="0.3">
      <c r="C23" s="5" t="s">
        <v>29</v>
      </c>
      <c r="E23" s="9">
        <v>1</v>
      </c>
      <c r="F23" s="9">
        <v>3</v>
      </c>
      <c r="G23" s="5">
        <v>8</v>
      </c>
      <c r="H23" s="5">
        <v>9</v>
      </c>
      <c r="I23" s="5">
        <v>4</v>
      </c>
    </row>
    <row r="25" spans="3:18" ht="35.25" customHeight="1" x14ac:dyDescent="0.3">
      <c r="C25" s="5" t="s">
        <v>6</v>
      </c>
      <c r="D25" s="5"/>
      <c r="E25" s="5">
        <v>0</v>
      </c>
      <c r="F25" s="5">
        <v>1</v>
      </c>
      <c r="G25" s="5">
        <v>2</v>
      </c>
      <c r="H25" s="5">
        <v>3</v>
      </c>
      <c r="I25" s="5">
        <v>4</v>
      </c>
      <c r="M25" s="5" t="s">
        <v>26</v>
      </c>
      <c r="O25" s="70" t="s">
        <v>27</v>
      </c>
      <c r="P25" s="70"/>
      <c r="Q25" s="70"/>
      <c r="R25" s="70"/>
    </row>
    <row r="26" spans="3:18" ht="35.25" customHeight="1" x14ac:dyDescent="0.3">
      <c r="C26" s="5" t="s">
        <v>21</v>
      </c>
      <c r="E26" s="9">
        <v>1</v>
      </c>
      <c r="F26" s="9">
        <v>3</v>
      </c>
      <c r="G26" s="5">
        <v>8</v>
      </c>
      <c r="H26" s="5">
        <v>9</v>
      </c>
      <c r="I26" s="5">
        <v>4</v>
      </c>
      <c r="M26" s="5" t="s">
        <v>24</v>
      </c>
      <c r="N26" s="5"/>
      <c r="O26" s="70" t="s">
        <v>25</v>
      </c>
      <c r="P26" s="70"/>
      <c r="Q26" s="70"/>
      <c r="R26" s="70"/>
    </row>
    <row r="27" spans="3:18" ht="35.25" customHeight="1" x14ac:dyDescent="0.3">
      <c r="L27" s="5"/>
      <c r="M27" s="5">
        <v>2</v>
      </c>
      <c r="N27" s="5"/>
      <c r="O27" s="5"/>
      <c r="P27" s="5"/>
      <c r="Q27" s="5">
        <v>3</v>
      </c>
      <c r="R27" s="5">
        <v>4</v>
      </c>
    </row>
    <row r="28" spans="3:18" ht="35.25" customHeight="1" x14ac:dyDescent="0.3">
      <c r="E28" s="9">
        <v>1</v>
      </c>
      <c r="F28" s="9">
        <v>3</v>
      </c>
      <c r="G28" s="5">
        <v>4</v>
      </c>
      <c r="H28" s="5">
        <v>9</v>
      </c>
      <c r="I28" s="5">
        <v>8</v>
      </c>
    </row>
    <row r="30" spans="3:18" ht="35.25" customHeight="1" x14ac:dyDescent="0.3">
      <c r="C30" s="5" t="s">
        <v>30</v>
      </c>
      <c r="E30" s="9">
        <v>1</v>
      </c>
      <c r="F30" s="9">
        <v>3</v>
      </c>
      <c r="G30" s="9">
        <v>4</v>
      </c>
      <c r="H30" s="5">
        <v>9</v>
      </c>
      <c r="I30" s="5">
        <v>8</v>
      </c>
    </row>
    <row r="32" spans="3:18" ht="35.25" customHeight="1" x14ac:dyDescent="0.3">
      <c r="C32" s="5" t="s">
        <v>6</v>
      </c>
      <c r="D32" s="5"/>
      <c r="E32" s="5">
        <v>0</v>
      </c>
      <c r="F32" s="5">
        <v>1</v>
      </c>
      <c r="G32" s="5">
        <v>2</v>
      </c>
      <c r="H32" s="5">
        <v>3</v>
      </c>
      <c r="I32" s="5">
        <v>4</v>
      </c>
      <c r="M32" s="5" t="s">
        <v>26</v>
      </c>
      <c r="O32" s="70" t="s">
        <v>27</v>
      </c>
      <c r="P32" s="70"/>
      <c r="Q32" s="70"/>
      <c r="R32" s="70"/>
    </row>
    <row r="33" spans="3:18" ht="35.25" customHeight="1" x14ac:dyDescent="0.3">
      <c r="E33" s="9">
        <v>1</v>
      </c>
      <c r="F33" s="9">
        <v>3</v>
      </c>
      <c r="G33" s="9">
        <v>4</v>
      </c>
      <c r="H33" s="5">
        <v>8</v>
      </c>
      <c r="I33" s="5">
        <v>9</v>
      </c>
      <c r="M33" s="5" t="s">
        <v>24</v>
      </c>
      <c r="N33" s="5"/>
      <c r="O33" s="70" t="s">
        <v>25</v>
      </c>
      <c r="P33" s="70"/>
      <c r="Q33" s="70"/>
      <c r="R33" s="70"/>
    </row>
    <row r="34" spans="3:18" ht="35.25" customHeight="1" x14ac:dyDescent="0.3">
      <c r="L34" s="5"/>
      <c r="M34" s="5">
        <v>3</v>
      </c>
      <c r="N34" s="5"/>
      <c r="O34" s="5"/>
      <c r="P34" s="5"/>
      <c r="Q34" s="5"/>
      <c r="R34" s="5">
        <v>4</v>
      </c>
    </row>
    <row r="35" spans="3:18" ht="35.25" customHeight="1" x14ac:dyDescent="0.3">
      <c r="C35" s="5" t="s">
        <v>31</v>
      </c>
      <c r="E35" s="9">
        <v>1</v>
      </c>
      <c r="F35" s="9">
        <v>3</v>
      </c>
      <c r="G35" s="9">
        <v>4</v>
      </c>
      <c r="H35" s="9">
        <v>8</v>
      </c>
      <c r="I35" s="5">
        <v>9</v>
      </c>
    </row>
    <row r="38" spans="3:18" ht="35.25" customHeight="1" x14ac:dyDescent="0.3">
      <c r="C38" s="5" t="s">
        <v>26</v>
      </c>
      <c r="E38" s="70" t="s">
        <v>27</v>
      </c>
      <c r="F38" s="70"/>
      <c r="G38" s="70"/>
      <c r="H38" s="70"/>
    </row>
    <row r="39" spans="3:18" ht="35.25" customHeight="1" x14ac:dyDescent="0.3">
      <c r="C39" s="5" t="s">
        <v>24</v>
      </c>
      <c r="D39" s="5"/>
      <c r="E39" s="70" t="s">
        <v>25</v>
      </c>
      <c r="F39" s="70"/>
      <c r="G39" s="70"/>
      <c r="H39" s="70"/>
    </row>
    <row r="40" spans="3:18" ht="35.25" customHeight="1" x14ac:dyDescent="0.3">
      <c r="C40" s="5">
        <v>0</v>
      </c>
      <c r="D40" s="5"/>
      <c r="E40" s="5">
        <v>1</v>
      </c>
      <c r="F40" s="5">
        <v>2</v>
      </c>
      <c r="G40" s="5">
        <v>3</v>
      </c>
      <c r="H40" s="5">
        <v>4</v>
      </c>
    </row>
    <row r="41" spans="3:18" ht="35.25" customHeight="1" x14ac:dyDescent="0.3">
      <c r="C41" s="5">
        <v>1</v>
      </c>
      <c r="D41" s="5"/>
      <c r="E41" s="5"/>
      <c r="F41" s="5">
        <v>2</v>
      </c>
      <c r="G41" s="5">
        <v>3</v>
      </c>
      <c r="H41" s="5">
        <v>4</v>
      </c>
    </row>
    <row r="42" spans="3:18" ht="35.25" customHeight="1" x14ac:dyDescent="0.3">
      <c r="C42" s="5">
        <v>2</v>
      </c>
      <c r="D42" s="5"/>
      <c r="E42" s="5"/>
      <c r="F42" s="5"/>
      <c r="G42" s="5">
        <v>3</v>
      </c>
      <c r="H42" s="5">
        <v>4</v>
      </c>
    </row>
    <row r="43" spans="3:18" ht="35.25" customHeight="1" x14ac:dyDescent="0.3">
      <c r="C43" s="5">
        <v>3</v>
      </c>
      <c r="D43" s="5"/>
      <c r="E43" s="5"/>
      <c r="F43" s="5"/>
      <c r="G43" s="5"/>
      <c r="H43" s="5">
        <v>4</v>
      </c>
    </row>
    <row r="45" spans="3:18" ht="35.25" customHeight="1" x14ac:dyDescent="0.3">
      <c r="C45" s="4" t="s">
        <v>32</v>
      </c>
    </row>
    <row r="46" spans="3:18" ht="35.25" customHeight="1" x14ac:dyDescent="0.3">
      <c r="D46" s="4" t="s">
        <v>33</v>
      </c>
    </row>
  </sheetData>
  <mergeCells count="10">
    <mergeCell ref="O5:R5"/>
    <mergeCell ref="O16:R16"/>
    <mergeCell ref="O17:R17"/>
    <mergeCell ref="O25:R25"/>
    <mergeCell ref="O26:R26"/>
    <mergeCell ref="O32:R32"/>
    <mergeCell ref="O33:R33"/>
    <mergeCell ref="E38:H38"/>
    <mergeCell ref="E39:H39"/>
    <mergeCell ref="O6:R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30F5-993C-481D-9BD8-081942E72350}">
  <dimension ref="C3:U15"/>
  <sheetViews>
    <sheetView workbookViewId="0">
      <selection activeCell="Q11" sqref="Q11"/>
    </sheetView>
  </sheetViews>
  <sheetFormatPr defaultColWidth="7.375" defaultRowHeight="33.75" customHeight="1" x14ac:dyDescent="0.3"/>
  <cols>
    <col min="1" max="16384" width="7.375" style="4"/>
  </cols>
  <sheetData>
    <row r="3" spans="3:21" ht="33.75" customHeight="1" x14ac:dyDescent="0.3">
      <c r="I3" s="5"/>
      <c r="U3" s="4" t="s">
        <v>309</v>
      </c>
    </row>
    <row r="4" spans="3:21" ht="33.75" customHeight="1" x14ac:dyDescent="0.3">
      <c r="E4" s="63"/>
      <c r="F4" s="63"/>
      <c r="G4" s="63"/>
      <c r="H4" s="63"/>
      <c r="I4" s="63"/>
      <c r="J4" s="63"/>
      <c r="K4" s="63"/>
      <c r="L4" s="63"/>
      <c r="M4" s="63"/>
      <c r="N4" s="63"/>
      <c r="U4" s="4" t="s">
        <v>310</v>
      </c>
    </row>
    <row r="5" spans="3:21" ht="33.75" customHeight="1" x14ac:dyDescent="0.3"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3:21" ht="33.75" customHeight="1" x14ac:dyDescent="0.3">
      <c r="E6" s="63"/>
      <c r="F6" s="63"/>
      <c r="G6" s="63"/>
      <c r="H6" s="63"/>
      <c r="I6" s="63"/>
      <c r="J6" s="63"/>
      <c r="K6" s="63"/>
      <c r="L6" s="63"/>
      <c r="M6" s="63"/>
      <c r="N6" s="63"/>
    </row>
    <row r="7" spans="3:21" ht="33.75" customHeight="1" x14ac:dyDescent="0.3">
      <c r="E7" s="63"/>
      <c r="F7" s="63"/>
      <c r="G7" s="63"/>
      <c r="H7" s="63"/>
      <c r="I7" s="63"/>
      <c r="J7" s="63"/>
      <c r="K7" s="63"/>
      <c r="L7" s="63"/>
      <c r="M7" s="63"/>
      <c r="N7" s="63"/>
    </row>
    <row r="8" spans="3:21" ht="33.75" customHeight="1" x14ac:dyDescent="0.3">
      <c r="C8" s="5"/>
      <c r="E8" s="63"/>
      <c r="F8" s="63"/>
      <c r="G8" s="63"/>
      <c r="H8" s="63"/>
      <c r="I8" s="63"/>
      <c r="J8" s="63"/>
      <c r="K8" s="63"/>
      <c r="L8" s="63"/>
      <c r="M8" s="63"/>
      <c r="N8" s="63"/>
      <c r="P8" s="5" t="s">
        <v>318</v>
      </c>
    </row>
    <row r="9" spans="3:21" ht="33.75" customHeight="1" x14ac:dyDescent="0.3">
      <c r="E9" s="63"/>
      <c r="F9" s="63"/>
      <c r="G9" s="63"/>
      <c r="H9" s="63"/>
      <c r="I9" s="63"/>
      <c r="J9" s="63"/>
      <c r="K9" s="63"/>
      <c r="L9" s="63"/>
      <c r="M9" s="63"/>
      <c r="N9" s="63"/>
    </row>
    <row r="10" spans="3:21" ht="33.75" customHeight="1" x14ac:dyDescent="0.3"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 spans="3:21" ht="33.75" customHeight="1" x14ac:dyDescent="0.3">
      <c r="E11" s="63"/>
      <c r="F11" s="63"/>
      <c r="G11" s="63"/>
      <c r="H11" s="63"/>
      <c r="I11" s="63"/>
      <c r="J11" s="63"/>
      <c r="K11" s="63"/>
      <c r="L11" s="63"/>
      <c r="M11" s="63"/>
      <c r="N11" s="63"/>
    </row>
    <row r="12" spans="3:21" ht="33.75" customHeight="1" x14ac:dyDescent="0.3">
      <c r="E12" s="63"/>
      <c r="F12" s="63"/>
      <c r="G12" s="63"/>
      <c r="H12" s="63"/>
      <c r="I12" s="63"/>
      <c r="J12" s="63"/>
      <c r="K12" s="63"/>
      <c r="L12" s="63"/>
      <c r="M12" s="63"/>
      <c r="N12" s="63"/>
    </row>
    <row r="13" spans="3:21" ht="33.75" customHeight="1" x14ac:dyDescent="0.3"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4" spans="3:21" ht="33.75" customHeight="1" x14ac:dyDescent="0.3">
      <c r="I14" s="5"/>
    </row>
    <row r="15" spans="3:21" ht="33.75" customHeight="1" x14ac:dyDescent="0.3">
      <c r="E15" s="64"/>
    </row>
  </sheetData>
  <phoneticPr fontId="1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9703-9B92-4776-B561-BC794998E2FE}">
  <dimension ref="B4:J10"/>
  <sheetViews>
    <sheetView workbookViewId="0">
      <selection activeCell="H10" sqref="H10"/>
    </sheetView>
  </sheetViews>
  <sheetFormatPr defaultColWidth="15" defaultRowHeight="30.75" customHeight="1" x14ac:dyDescent="0.3"/>
  <cols>
    <col min="1" max="2" width="15" style="4"/>
    <col min="3" max="4" width="28.125" style="4" customWidth="1"/>
    <col min="5" max="5" width="15" style="4"/>
    <col min="6" max="6" width="5" style="4" customWidth="1"/>
    <col min="7" max="7" width="29.875" style="4" customWidth="1"/>
    <col min="8" max="8" width="9.125" style="4" customWidth="1"/>
    <col min="9" max="9" width="4.25" style="4" customWidth="1"/>
    <col min="10" max="16384" width="15" style="4"/>
  </cols>
  <sheetData>
    <row r="4" spans="2:10" ht="30.75" customHeight="1" x14ac:dyDescent="0.3">
      <c r="B4" s="5" t="s">
        <v>319</v>
      </c>
      <c r="C4" s="5" t="s">
        <v>323</v>
      </c>
      <c r="D4" s="5" t="s">
        <v>324</v>
      </c>
      <c r="E4" s="5" t="s">
        <v>325</v>
      </c>
      <c r="G4" s="4" t="s">
        <v>330</v>
      </c>
      <c r="H4" s="4">
        <f>(0 / 3) ^ 2 + (3 / 3) ^ 2</f>
        <v>1</v>
      </c>
      <c r="J4" s="4" t="s">
        <v>334</v>
      </c>
    </row>
    <row r="5" spans="2:10" ht="30.75" customHeight="1" x14ac:dyDescent="0.3">
      <c r="B5" s="5" t="s">
        <v>181</v>
      </c>
      <c r="C5" s="5" t="s">
        <v>328</v>
      </c>
      <c r="D5" s="5" t="s">
        <v>329</v>
      </c>
      <c r="E5" s="5" t="s">
        <v>326</v>
      </c>
      <c r="G5" s="4" t="s">
        <v>331</v>
      </c>
      <c r="H5" s="4">
        <f>(3 / 3) ^ 2 + (0 / 3) ^ 2</f>
        <v>1</v>
      </c>
      <c r="J5" s="4" t="s">
        <v>335</v>
      </c>
    </row>
    <row r="6" spans="2:10" ht="30.75" customHeight="1" x14ac:dyDescent="0.3">
      <c r="B6" s="5" t="s">
        <v>320</v>
      </c>
      <c r="C6" s="5" t="s">
        <v>329</v>
      </c>
      <c r="D6" s="5" t="s">
        <v>329</v>
      </c>
      <c r="E6" s="5" t="s">
        <v>327</v>
      </c>
      <c r="G6" s="4" t="s">
        <v>338</v>
      </c>
      <c r="H6" s="65">
        <f>(3 / 6) * 1 + (3 / 6) * 1</f>
        <v>1</v>
      </c>
      <c r="J6" s="4" t="s">
        <v>339</v>
      </c>
    </row>
    <row r="7" spans="2:10" ht="30.75" customHeight="1" x14ac:dyDescent="0.3">
      <c r="B7" s="5" t="s">
        <v>283</v>
      </c>
      <c r="C7" s="5" t="s">
        <v>328</v>
      </c>
      <c r="D7" s="5" t="s">
        <v>329</v>
      </c>
      <c r="E7" s="5" t="s">
        <v>326</v>
      </c>
    </row>
    <row r="8" spans="2:10" ht="30.75" customHeight="1" x14ac:dyDescent="0.3">
      <c r="B8" s="5" t="s">
        <v>321</v>
      </c>
      <c r="C8" s="5" t="s">
        <v>329</v>
      </c>
      <c r="D8" s="5" t="s">
        <v>328</v>
      </c>
      <c r="E8" s="5" t="s">
        <v>327</v>
      </c>
      <c r="G8" s="4" t="s">
        <v>332</v>
      </c>
      <c r="H8" s="4">
        <f>(0 / 1) ^ 2 + (1 / 1) ^ 2</f>
        <v>1</v>
      </c>
      <c r="J8" s="4" t="s">
        <v>336</v>
      </c>
    </row>
    <row r="9" spans="2:10" ht="30.75" customHeight="1" x14ac:dyDescent="0.3">
      <c r="B9" s="5" t="s">
        <v>287</v>
      </c>
      <c r="C9" s="5" t="s">
        <v>328</v>
      </c>
      <c r="D9" s="5" t="s">
        <v>329</v>
      </c>
      <c r="E9" s="5" t="s">
        <v>326</v>
      </c>
      <c r="G9" s="4" t="s">
        <v>333</v>
      </c>
      <c r="H9" s="4">
        <f>(3 / 5) ^ 2 + (2 / 5) ^ 2</f>
        <v>0.52</v>
      </c>
      <c r="J9" s="4" t="s">
        <v>337</v>
      </c>
    </row>
    <row r="10" spans="2:10" ht="30.75" customHeight="1" x14ac:dyDescent="0.3">
      <c r="B10" s="5" t="s">
        <v>322</v>
      </c>
      <c r="C10" s="5" t="s">
        <v>329</v>
      </c>
      <c r="D10" s="5" t="s">
        <v>329</v>
      </c>
      <c r="E10" s="5" t="s">
        <v>327</v>
      </c>
      <c r="G10" s="4" t="s">
        <v>340</v>
      </c>
      <c r="H10" s="65">
        <f>(1 / 6) * 1 + (5 / 6) * 0.52</f>
        <v>0.6</v>
      </c>
      <c r="J10" s="4" t="s">
        <v>341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6819-8F61-4AB2-92F0-21D3DDB55D42}">
  <dimension ref="C4:H51"/>
  <sheetViews>
    <sheetView showGridLines="0" topLeftCell="A36" workbookViewId="0">
      <selection activeCell="G52" sqref="G52"/>
    </sheetView>
  </sheetViews>
  <sheetFormatPr defaultColWidth="16.375" defaultRowHeight="30.75" customHeight="1" x14ac:dyDescent="0.3"/>
  <cols>
    <col min="1" max="16384" width="16.375" style="4"/>
  </cols>
  <sheetData>
    <row r="4" spans="7:7" ht="30.75" customHeight="1" x14ac:dyDescent="0.3">
      <c r="G4" s="4" t="s">
        <v>342</v>
      </c>
    </row>
    <row r="5" spans="7:7" ht="30.75" customHeight="1" x14ac:dyDescent="0.3">
      <c r="G5" s="4" t="s">
        <v>343</v>
      </c>
    </row>
    <row r="7" spans="7:7" ht="30.75" customHeight="1" x14ac:dyDescent="0.3">
      <c r="G7" s="4" t="s">
        <v>344</v>
      </c>
    </row>
    <row r="8" spans="7:7" ht="30.75" customHeight="1" x14ac:dyDescent="0.3">
      <c r="G8" s="4" t="s">
        <v>345</v>
      </c>
    </row>
    <row r="10" spans="7:7" ht="30.75" customHeight="1" x14ac:dyDescent="0.3">
      <c r="G10" s="4" t="s">
        <v>346</v>
      </c>
    </row>
    <row r="11" spans="7:7" ht="30.75" customHeight="1" x14ac:dyDescent="0.3">
      <c r="G11" s="4" t="s">
        <v>347</v>
      </c>
    </row>
    <row r="13" spans="7:7" ht="30.75" customHeight="1" x14ac:dyDescent="0.3">
      <c r="G13" s="4" t="s">
        <v>348</v>
      </c>
    </row>
    <row r="14" spans="7:7" ht="30.75" customHeight="1" x14ac:dyDescent="0.3">
      <c r="G14" s="4" t="s">
        <v>349</v>
      </c>
    </row>
    <row r="17" spans="3:7" ht="30.75" customHeight="1" x14ac:dyDescent="0.3">
      <c r="C17" s="4" t="s">
        <v>350</v>
      </c>
    </row>
    <row r="19" spans="3:7" ht="30.75" customHeight="1" x14ac:dyDescent="0.3">
      <c r="C19" s="4" t="s">
        <v>351</v>
      </c>
      <c r="D19" s="4" t="s">
        <v>352</v>
      </c>
      <c r="F19" s="4" t="s">
        <v>358</v>
      </c>
    </row>
    <row r="20" spans="3:7" ht="30.75" customHeight="1" x14ac:dyDescent="0.3">
      <c r="C20" s="4" t="s">
        <v>353</v>
      </c>
      <c r="D20" s="4" t="s">
        <v>356</v>
      </c>
    </row>
    <row r="21" spans="3:7" ht="30.75" customHeight="1" x14ac:dyDescent="0.3">
      <c r="C21" s="4" t="s">
        <v>353</v>
      </c>
      <c r="D21" s="4" t="s">
        <v>356</v>
      </c>
      <c r="F21" s="4" t="s">
        <v>359</v>
      </c>
    </row>
    <row r="22" spans="3:7" ht="30.75" customHeight="1" x14ac:dyDescent="0.3">
      <c r="C22" s="4" t="s">
        <v>354</v>
      </c>
      <c r="D22" s="4" t="s">
        <v>357</v>
      </c>
      <c r="G22" s="18" t="s">
        <v>360</v>
      </c>
    </row>
    <row r="23" spans="3:7" ht="30.75" customHeight="1" x14ac:dyDescent="0.3">
      <c r="C23" s="4" t="s">
        <v>354</v>
      </c>
      <c r="D23" s="4" t="s">
        <v>356</v>
      </c>
    </row>
    <row r="24" spans="3:7" ht="30.75" customHeight="1" x14ac:dyDescent="0.3">
      <c r="C24" s="4" t="s">
        <v>354</v>
      </c>
      <c r="D24" s="4" t="s">
        <v>356</v>
      </c>
    </row>
    <row r="25" spans="3:7" ht="30.75" customHeight="1" x14ac:dyDescent="0.3">
      <c r="C25" s="4" t="s">
        <v>355</v>
      </c>
      <c r="D25" s="4" t="s">
        <v>357</v>
      </c>
    </row>
    <row r="26" spans="3:7" ht="30.75" customHeight="1" x14ac:dyDescent="0.3">
      <c r="C26" s="4" t="s">
        <v>355</v>
      </c>
      <c r="D26" s="4" t="s">
        <v>357</v>
      </c>
    </row>
    <row r="27" spans="3:7" ht="30.75" customHeight="1" x14ac:dyDescent="0.3">
      <c r="C27" s="4" t="s">
        <v>355</v>
      </c>
      <c r="D27" s="4" t="s">
        <v>357</v>
      </c>
    </row>
    <row r="28" spans="3:7" ht="30.75" customHeight="1" x14ac:dyDescent="0.3">
      <c r="C28" s="4" t="s">
        <v>355</v>
      </c>
      <c r="D28" s="4" t="s">
        <v>356</v>
      </c>
    </row>
    <row r="29" spans="3:7" ht="30.75" customHeight="1" x14ac:dyDescent="0.3">
      <c r="C29" s="4" t="s">
        <v>355</v>
      </c>
      <c r="D29" s="4" t="s">
        <v>356</v>
      </c>
    </row>
    <row r="32" spans="3:7" ht="30.75" customHeight="1" x14ac:dyDescent="0.3">
      <c r="C32" s="4" t="s">
        <v>361</v>
      </c>
      <c r="G32" s="4" t="s">
        <v>365</v>
      </c>
    </row>
    <row r="33" spans="3:8" ht="30.75" customHeight="1" x14ac:dyDescent="0.3">
      <c r="G33" s="4" t="s">
        <v>366</v>
      </c>
    </row>
    <row r="34" spans="3:8" ht="30.75" customHeight="1" x14ac:dyDescent="0.3">
      <c r="C34" s="4" t="s">
        <v>351</v>
      </c>
      <c r="D34" s="4" t="s">
        <v>362</v>
      </c>
      <c r="E34" s="4" t="s">
        <v>352</v>
      </c>
    </row>
    <row r="35" spans="3:8" ht="30.75" customHeight="1" x14ac:dyDescent="0.3">
      <c r="C35" s="4" t="s">
        <v>353</v>
      </c>
      <c r="D35" s="4" t="s">
        <v>363</v>
      </c>
      <c r="E35" s="4" t="s">
        <v>356</v>
      </c>
      <c r="G35" s="4" t="s">
        <v>367</v>
      </c>
    </row>
    <row r="36" spans="3:8" ht="30.75" customHeight="1" x14ac:dyDescent="0.3">
      <c r="C36" s="4" t="s">
        <v>353</v>
      </c>
      <c r="D36" s="4" t="s">
        <v>364</v>
      </c>
      <c r="E36" s="4" t="s">
        <v>356</v>
      </c>
      <c r="G36" s="4" t="s">
        <v>368</v>
      </c>
    </row>
    <row r="37" spans="3:8" ht="30.75" customHeight="1" x14ac:dyDescent="0.3">
      <c r="C37" s="4" t="s">
        <v>354</v>
      </c>
      <c r="D37" s="4" t="s">
        <v>363</v>
      </c>
      <c r="E37" s="4" t="s">
        <v>357</v>
      </c>
    </row>
    <row r="38" spans="3:8" ht="30.75" customHeight="1" x14ac:dyDescent="0.3">
      <c r="C38" s="4" t="s">
        <v>354</v>
      </c>
      <c r="D38" s="4" t="s">
        <v>364</v>
      </c>
      <c r="E38" s="4" t="s">
        <v>356</v>
      </c>
      <c r="G38" s="4" t="s">
        <v>369</v>
      </c>
    </row>
    <row r="39" spans="3:8" ht="30.75" customHeight="1" x14ac:dyDescent="0.3">
      <c r="C39" s="4" t="s">
        <v>354</v>
      </c>
      <c r="D39" s="4" t="s">
        <v>364</v>
      </c>
      <c r="E39" s="4" t="s">
        <v>356</v>
      </c>
      <c r="G39" s="4" t="s">
        <v>373</v>
      </c>
    </row>
    <row r="40" spans="3:8" ht="30.75" customHeight="1" x14ac:dyDescent="0.3">
      <c r="C40" s="4" t="s">
        <v>355</v>
      </c>
      <c r="D40" s="4" t="s">
        <v>363</v>
      </c>
      <c r="E40" s="4" t="s">
        <v>357</v>
      </c>
    </row>
    <row r="41" spans="3:8" ht="30.75" customHeight="1" x14ac:dyDescent="0.3">
      <c r="C41" s="4" t="s">
        <v>355</v>
      </c>
      <c r="D41" s="4" t="s">
        <v>363</v>
      </c>
      <c r="E41" s="4" t="s">
        <v>357</v>
      </c>
      <c r="G41" s="4" t="s">
        <v>370</v>
      </c>
    </row>
    <row r="42" spans="3:8" ht="30.75" customHeight="1" x14ac:dyDescent="0.3">
      <c r="C42" s="4" t="s">
        <v>355</v>
      </c>
      <c r="D42" s="4" t="s">
        <v>363</v>
      </c>
      <c r="E42" s="4" t="s">
        <v>357</v>
      </c>
      <c r="G42" s="4" t="s">
        <v>374</v>
      </c>
    </row>
    <row r="43" spans="3:8" ht="30.75" customHeight="1" x14ac:dyDescent="0.3">
      <c r="C43" s="4" t="s">
        <v>355</v>
      </c>
      <c r="D43" s="4" t="s">
        <v>363</v>
      </c>
      <c r="E43" s="4" t="s">
        <v>356</v>
      </c>
    </row>
    <row r="44" spans="3:8" ht="30.75" customHeight="1" x14ac:dyDescent="0.3">
      <c r="C44" s="4" t="s">
        <v>355</v>
      </c>
      <c r="D44" s="4" t="s">
        <v>364</v>
      </c>
      <c r="E44" s="4" t="s">
        <v>356</v>
      </c>
      <c r="G44" s="4" t="s">
        <v>371</v>
      </c>
    </row>
    <row r="45" spans="3:8" ht="30.75" customHeight="1" x14ac:dyDescent="0.3">
      <c r="G45" s="4" t="s">
        <v>372</v>
      </c>
    </row>
    <row r="46" spans="3:8" ht="30.75" customHeight="1" x14ac:dyDescent="0.3">
      <c r="G46" s="4" t="s">
        <v>375</v>
      </c>
    </row>
    <row r="47" spans="3:8" ht="30.75" customHeight="1" x14ac:dyDescent="0.3">
      <c r="H47" s="18" t="s">
        <v>377</v>
      </c>
    </row>
    <row r="48" spans="3:8" ht="30.75" customHeight="1" x14ac:dyDescent="0.3">
      <c r="G48" s="4" t="s">
        <v>376</v>
      </c>
    </row>
    <row r="49" spans="7:8" ht="30.75" customHeight="1" x14ac:dyDescent="0.3">
      <c r="H49" s="18" t="s">
        <v>378</v>
      </c>
    </row>
    <row r="51" spans="7:8" ht="30.75" customHeight="1" x14ac:dyDescent="0.3">
      <c r="G51" s="4" t="s">
        <v>379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5E6FB-6E4D-4658-A4F0-184EE4D8C9EC}">
  <dimension ref="B2:B20"/>
  <sheetViews>
    <sheetView topLeftCell="A2" workbookViewId="0">
      <selection activeCell="H11" sqref="H11"/>
    </sheetView>
  </sheetViews>
  <sheetFormatPr defaultColWidth="17.5" defaultRowHeight="30.75" customHeight="1" x14ac:dyDescent="0.3"/>
  <cols>
    <col min="1" max="16384" width="17.5" style="4"/>
  </cols>
  <sheetData>
    <row r="2" spans="2:2" ht="30.75" customHeight="1" x14ac:dyDescent="0.3">
      <c r="B2" s="4" t="s">
        <v>380</v>
      </c>
    </row>
    <row r="3" spans="2:2" ht="30.75" customHeight="1" x14ac:dyDescent="0.3">
      <c r="B3" s="4" t="s">
        <v>381</v>
      </c>
    </row>
    <row r="4" spans="2:2" ht="30.75" customHeight="1" x14ac:dyDescent="0.3">
      <c r="B4" s="4" t="s">
        <v>382</v>
      </c>
    </row>
    <row r="5" spans="2:2" ht="30.75" customHeight="1" x14ac:dyDescent="0.3">
      <c r="B5" s="4" t="s">
        <v>383</v>
      </c>
    </row>
    <row r="6" spans="2:2" ht="30.75" customHeight="1" x14ac:dyDescent="0.3">
      <c r="B6" s="4" t="s">
        <v>384</v>
      </c>
    </row>
    <row r="8" spans="2:2" ht="30.75" customHeight="1" x14ac:dyDescent="0.3">
      <c r="B8" s="4" t="s">
        <v>385</v>
      </c>
    </row>
    <row r="9" spans="2:2" ht="30.75" customHeight="1" x14ac:dyDescent="0.3">
      <c r="B9" s="4" t="s">
        <v>386</v>
      </c>
    </row>
    <row r="11" spans="2:2" ht="30.75" customHeight="1" x14ac:dyDescent="0.3">
      <c r="B11" s="4" t="s">
        <v>387</v>
      </c>
    </row>
    <row r="12" spans="2:2" ht="30.75" customHeight="1" x14ac:dyDescent="0.3">
      <c r="B12" s="4" t="s">
        <v>388</v>
      </c>
    </row>
    <row r="13" spans="2:2" ht="30.75" customHeight="1" x14ac:dyDescent="0.3">
      <c r="B13" s="4" t="s">
        <v>389</v>
      </c>
    </row>
    <row r="14" spans="2:2" ht="30.75" customHeight="1" x14ac:dyDescent="0.3">
      <c r="B14" s="4" t="s">
        <v>390</v>
      </c>
    </row>
    <row r="15" spans="2:2" ht="30.75" customHeight="1" x14ac:dyDescent="0.3">
      <c r="B15" s="4" t="s">
        <v>391</v>
      </c>
    </row>
    <row r="16" spans="2:2" ht="30.75" customHeight="1" x14ac:dyDescent="0.3">
      <c r="B16" s="4" t="s">
        <v>392</v>
      </c>
    </row>
    <row r="17" spans="2:2" ht="30.75" customHeight="1" x14ac:dyDescent="0.3">
      <c r="B17" s="4" t="s">
        <v>393</v>
      </c>
    </row>
    <row r="19" spans="2:2" ht="30.75" customHeight="1" x14ac:dyDescent="0.3">
      <c r="B19" s="4" t="s">
        <v>394</v>
      </c>
    </row>
    <row r="20" spans="2:2" ht="30.75" customHeight="1" x14ac:dyDescent="0.3">
      <c r="B20" s="4" t="s">
        <v>395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138B-DB23-4948-B649-784A0E69591C}">
  <dimension ref="B2:K42"/>
  <sheetViews>
    <sheetView topLeftCell="A24" workbookViewId="0">
      <selection activeCell="F42" sqref="F42"/>
    </sheetView>
  </sheetViews>
  <sheetFormatPr defaultColWidth="17.5" defaultRowHeight="30.75" customHeight="1" x14ac:dyDescent="0.3"/>
  <cols>
    <col min="1" max="1" width="17.5" style="4"/>
    <col min="2" max="2" width="21.375" style="4" customWidth="1"/>
    <col min="3" max="16384" width="17.5" style="4"/>
  </cols>
  <sheetData>
    <row r="2" spans="2:3" ht="30.75" customHeight="1" x14ac:dyDescent="0.3">
      <c r="B2" s="4" t="s">
        <v>396</v>
      </c>
    </row>
    <row r="3" spans="2:3" ht="30.75" customHeight="1" x14ac:dyDescent="0.3">
      <c r="B3" s="4" t="s">
        <v>397</v>
      </c>
    </row>
    <row r="5" spans="2:3" ht="30.75" customHeight="1" x14ac:dyDescent="0.3">
      <c r="B5" s="4" t="s">
        <v>398</v>
      </c>
    </row>
    <row r="6" spans="2:3" ht="30.75" customHeight="1" x14ac:dyDescent="0.3">
      <c r="B6" s="4" t="s">
        <v>410</v>
      </c>
    </row>
    <row r="8" spans="2:3" ht="30.75" customHeight="1" x14ac:dyDescent="0.3">
      <c r="B8" s="31" t="s">
        <v>399</v>
      </c>
      <c r="C8" s="31" t="s">
        <v>400</v>
      </c>
    </row>
    <row r="9" spans="2:3" ht="30.75" customHeight="1" x14ac:dyDescent="0.3">
      <c r="B9" s="31" t="s">
        <v>401</v>
      </c>
      <c r="C9" s="31">
        <v>1</v>
      </c>
    </row>
    <row r="10" spans="2:3" ht="30.75" customHeight="1" x14ac:dyDescent="0.3">
      <c r="B10" s="31" t="s">
        <v>402</v>
      </c>
      <c r="C10" s="31">
        <v>2</v>
      </c>
    </row>
    <row r="11" spans="2:3" ht="30.75" customHeight="1" x14ac:dyDescent="0.3">
      <c r="B11" s="31" t="s">
        <v>403</v>
      </c>
      <c r="C11" s="31">
        <v>7</v>
      </c>
    </row>
    <row r="12" spans="2:3" ht="30.75" customHeight="1" x14ac:dyDescent="0.3">
      <c r="B12" s="31" t="s">
        <v>404</v>
      </c>
      <c r="C12" s="31">
        <v>7</v>
      </c>
    </row>
    <row r="13" spans="2:3" ht="30.75" customHeight="1" x14ac:dyDescent="0.3">
      <c r="B13" s="31" t="s">
        <v>405</v>
      </c>
      <c r="C13" s="31">
        <v>7</v>
      </c>
    </row>
    <row r="14" spans="2:3" ht="30.75" customHeight="1" x14ac:dyDescent="0.3">
      <c r="B14" s="31" t="s">
        <v>406</v>
      </c>
      <c r="C14" s="31">
        <v>7</v>
      </c>
    </row>
    <row r="16" spans="2:3" ht="30.75" customHeight="1" x14ac:dyDescent="0.3">
      <c r="B16" s="4" t="s">
        <v>407</v>
      </c>
    </row>
    <row r="18" spans="2:11" ht="30.75" customHeight="1" x14ac:dyDescent="0.3">
      <c r="B18" s="4" t="s">
        <v>408</v>
      </c>
    </row>
    <row r="19" spans="2:11" ht="30.75" customHeight="1" x14ac:dyDescent="0.3">
      <c r="B19" s="4" t="s">
        <v>409</v>
      </c>
    </row>
    <row r="20" spans="2:11" ht="30.75" customHeight="1" x14ac:dyDescent="0.3">
      <c r="B20" s="4" t="s">
        <v>411</v>
      </c>
    </row>
    <row r="21" spans="2:11" ht="30.75" customHeight="1" x14ac:dyDescent="0.3">
      <c r="B21" s="4" t="s">
        <v>412</v>
      </c>
    </row>
    <row r="23" spans="2:11" ht="30.75" customHeight="1" x14ac:dyDescent="0.3">
      <c r="B23" s="31" t="s">
        <v>399</v>
      </c>
      <c r="C23" s="31">
        <v>1</v>
      </c>
      <c r="D23" s="31">
        <v>2</v>
      </c>
      <c r="E23" s="31">
        <v>3</v>
      </c>
      <c r="F23" s="31">
        <v>4</v>
      </c>
      <c r="G23" s="31">
        <v>5</v>
      </c>
      <c r="H23" s="31">
        <v>6</v>
      </c>
      <c r="I23" s="31">
        <v>7</v>
      </c>
      <c r="J23" s="31">
        <v>8</v>
      </c>
      <c r="K23" s="31">
        <v>9</v>
      </c>
    </row>
    <row r="24" spans="2:11" ht="30.75" customHeight="1" x14ac:dyDescent="0.3">
      <c r="B24" s="31" t="s">
        <v>401</v>
      </c>
      <c r="C24" s="66">
        <v>0.9</v>
      </c>
      <c r="D24" s="32">
        <v>0.1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</row>
    <row r="25" spans="2:11" ht="30.75" customHeight="1" x14ac:dyDescent="0.3">
      <c r="B25" s="31" t="s">
        <v>402</v>
      </c>
      <c r="C25" s="31">
        <v>0</v>
      </c>
      <c r="D25" s="66">
        <v>0.8</v>
      </c>
      <c r="E25" s="32">
        <v>0.1</v>
      </c>
      <c r="F25" s="32">
        <v>0.1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</row>
    <row r="26" spans="2:11" ht="30.75" customHeight="1" x14ac:dyDescent="0.3">
      <c r="B26" s="31" t="s">
        <v>403</v>
      </c>
      <c r="C26" s="31">
        <v>0</v>
      </c>
      <c r="D26" s="31">
        <v>0</v>
      </c>
      <c r="E26" s="32">
        <v>0.1</v>
      </c>
      <c r="F26" s="31">
        <v>0</v>
      </c>
      <c r="G26" s="31">
        <v>0</v>
      </c>
      <c r="H26" s="31">
        <v>0</v>
      </c>
      <c r="I26" s="66">
        <v>0.9</v>
      </c>
      <c r="J26" s="31">
        <v>0</v>
      </c>
      <c r="K26" s="31">
        <v>0</v>
      </c>
    </row>
    <row r="27" spans="2:11" ht="30.75" customHeight="1" x14ac:dyDescent="0.3">
      <c r="B27" s="31" t="s">
        <v>404</v>
      </c>
      <c r="C27" s="31">
        <v>0</v>
      </c>
      <c r="D27" s="31">
        <v>0</v>
      </c>
      <c r="E27" s="31">
        <v>0</v>
      </c>
      <c r="F27" s="32">
        <v>0.1</v>
      </c>
      <c r="G27" s="31">
        <v>0</v>
      </c>
      <c r="H27" s="31">
        <v>0</v>
      </c>
      <c r="I27" s="66">
        <v>0.9</v>
      </c>
      <c r="J27" s="31">
        <v>0</v>
      </c>
      <c r="K27" s="31">
        <v>0</v>
      </c>
    </row>
    <row r="28" spans="2:11" ht="30.75" customHeight="1" x14ac:dyDescent="0.3">
      <c r="B28" s="31" t="s">
        <v>405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66">
        <v>1</v>
      </c>
      <c r="J28" s="31">
        <v>0</v>
      </c>
      <c r="K28" s="31">
        <v>0</v>
      </c>
    </row>
    <row r="29" spans="2:11" ht="30.75" customHeight="1" x14ac:dyDescent="0.3">
      <c r="B29" s="31" t="s">
        <v>406</v>
      </c>
      <c r="C29" s="32">
        <v>0.4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66">
        <v>0.6</v>
      </c>
      <c r="J29" s="31">
        <v>0</v>
      </c>
      <c r="K29" s="31">
        <v>0</v>
      </c>
    </row>
    <row r="31" spans="2:11" ht="30.75" customHeight="1" x14ac:dyDescent="0.3">
      <c r="B31" s="31" t="s">
        <v>400</v>
      </c>
      <c r="C31" s="74" t="s">
        <v>413</v>
      </c>
      <c r="D31" s="74"/>
      <c r="E31" s="31" t="s">
        <v>414</v>
      </c>
    </row>
    <row r="32" spans="2:11" ht="30.75" customHeight="1" x14ac:dyDescent="0.3">
      <c r="B32" s="31">
        <v>1</v>
      </c>
      <c r="C32" s="74" t="s">
        <v>415</v>
      </c>
      <c r="D32" s="74"/>
      <c r="E32" s="31">
        <v>1.3</v>
      </c>
    </row>
    <row r="33" spans="2:5" ht="30.75" customHeight="1" x14ac:dyDescent="0.3">
      <c r="B33" s="31">
        <v>2</v>
      </c>
      <c r="C33" s="74" t="s">
        <v>416</v>
      </c>
      <c r="D33" s="74"/>
      <c r="E33" s="31">
        <v>0.9</v>
      </c>
    </row>
    <row r="34" spans="2:5" ht="30.75" customHeight="1" x14ac:dyDescent="0.3">
      <c r="B34" s="31">
        <v>3</v>
      </c>
      <c r="C34" s="74" t="s">
        <v>417</v>
      </c>
      <c r="D34" s="74"/>
      <c r="E34" s="31">
        <v>0.2</v>
      </c>
    </row>
    <row r="35" spans="2:5" ht="30.75" customHeight="1" x14ac:dyDescent="0.3">
      <c r="B35" s="31">
        <v>4</v>
      </c>
      <c r="C35" s="74" t="s">
        <v>417</v>
      </c>
      <c r="D35" s="74"/>
      <c r="E35" s="31">
        <v>0.2</v>
      </c>
    </row>
    <row r="36" spans="2:5" ht="30.75" customHeight="1" x14ac:dyDescent="0.3">
      <c r="B36" s="31">
        <v>5</v>
      </c>
      <c r="C36" s="74">
        <v>0</v>
      </c>
      <c r="D36" s="74"/>
      <c r="E36" s="31">
        <v>0</v>
      </c>
    </row>
    <row r="37" spans="2:5" ht="30.75" customHeight="1" x14ac:dyDescent="0.3">
      <c r="B37" s="31">
        <v>6</v>
      </c>
      <c r="C37" s="74">
        <v>0</v>
      </c>
      <c r="D37" s="74"/>
      <c r="E37" s="31">
        <v>0</v>
      </c>
    </row>
    <row r="38" spans="2:5" ht="30.75" customHeight="1" x14ac:dyDescent="0.3">
      <c r="B38" s="31">
        <v>7</v>
      </c>
      <c r="C38" s="74" t="s">
        <v>418</v>
      </c>
      <c r="D38" s="74"/>
      <c r="E38" s="32">
        <v>3.4</v>
      </c>
    </row>
    <row r="39" spans="2:5" ht="30.75" customHeight="1" x14ac:dyDescent="0.3">
      <c r="B39" s="31">
        <v>8</v>
      </c>
      <c r="C39" s="74">
        <v>0</v>
      </c>
      <c r="D39" s="74"/>
      <c r="E39" s="31">
        <v>0</v>
      </c>
    </row>
    <row r="40" spans="2:5" ht="30.75" customHeight="1" x14ac:dyDescent="0.3">
      <c r="B40" s="31">
        <v>9</v>
      </c>
      <c r="C40" s="74">
        <v>0</v>
      </c>
      <c r="D40" s="74"/>
      <c r="E40" s="31">
        <v>0</v>
      </c>
    </row>
    <row r="42" spans="2:5" ht="30.75" customHeight="1" x14ac:dyDescent="0.3">
      <c r="B42" s="4" t="s">
        <v>419</v>
      </c>
    </row>
  </sheetData>
  <mergeCells count="10"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36:D36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86E2-9002-4DAF-8B90-2404CACB449D}">
  <dimension ref="B2:E31"/>
  <sheetViews>
    <sheetView topLeftCell="A18" workbookViewId="0">
      <selection activeCell="B32" sqref="B32"/>
    </sheetView>
  </sheetViews>
  <sheetFormatPr defaultColWidth="17.5" defaultRowHeight="30.75" customHeight="1" x14ac:dyDescent="0.3"/>
  <cols>
    <col min="1" max="16384" width="17.5" style="4"/>
  </cols>
  <sheetData>
    <row r="2" spans="2:5" ht="30.75" customHeight="1" x14ac:dyDescent="0.3">
      <c r="B2" s="4" t="s">
        <v>420</v>
      </c>
    </row>
    <row r="4" spans="2:5" ht="30.75" customHeight="1" x14ac:dyDescent="0.3">
      <c r="B4" s="4" t="s">
        <v>421</v>
      </c>
    </row>
    <row r="5" spans="2:5" ht="30.75" customHeight="1" x14ac:dyDescent="0.3">
      <c r="B5" s="4" t="s">
        <v>422</v>
      </c>
    </row>
    <row r="7" spans="2:5" ht="30.75" customHeight="1" x14ac:dyDescent="0.3">
      <c r="B7" s="4" t="s">
        <v>423</v>
      </c>
    </row>
    <row r="8" spans="2:5" ht="30.75" customHeight="1" x14ac:dyDescent="0.3">
      <c r="B8" s="4" t="s">
        <v>424</v>
      </c>
    </row>
    <row r="9" spans="2:5" ht="30.75" customHeight="1" x14ac:dyDescent="0.3">
      <c r="B9" s="4" t="s">
        <v>425</v>
      </c>
    </row>
    <row r="10" spans="2:5" ht="30.75" customHeight="1" x14ac:dyDescent="0.3">
      <c r="B10" s="4" t="s">
        <v>426</v>
      </c>
    </row>
    <row r="12" spans="2:5" ht="30.75" customHeight="1" x14ac:dyDescent="0.3">
      <c r="B12" s="4" t="s">
        <v>427</v>
      </c>
    </row>
    <row r="13" spans="2:5" ht="30.75" customHeight="1" x14ac:dyDescent="0.3">
      <c r="B13" s="31"/>
      <c r="C13" s="31" t="s">
        <v>429</v>
      </c>
      <c r="D13" s="31" t="s">
        <v>430</v>
      </c>
      <c r="E13" s="31" t="s">
        <v>431</v>
      </c>
    </row>
    <row r="14" spans="2:5" ht="30.75" customHeight="1" x14ac:dyDescent="0.3">
      <c r="B14" s="31" t="s">
        <v>428</v>
      </c>
      <c r="C14" s="31">
        <v>0.4</v>
      </c>
      <c r="D14" s="31">
        <v>0.5</v>
      </c>
      <c r="E14" s="31">
        <v>0.95</v>
      </c>
    </row>
    <row r="16" spans="2:5" ht="30.75" customHeight="1" x14ac:dyDescent="0.3">
      <c r="B16" s="4" t="s">
        <v>400</v>
      </c>
    </row>
    <row r="17" spans="2:5" ht="30.75" customHeight="1" x14ac:dyDescent="0.3">
      <c r="B17" s="31"/>
      <c r="C17" s="31" t="s">
        <v>429</v>
      </c>
      <c r="D17" s="31" t="s">
        <v>430</v>
      </c>
      <c r="E17" s="31" t="s">
        <v>431</v>
      </c>
    </row>
    <row r="18" spans="2:5" ht="30.75" customHeight="1" x14ac:dyDescent="0.3">
      <c r="B18" s="31" t="s">
        <v>400</v>
      </c>
      <c r="C18" s="31" t="s">
        <v>326</v>
      </c>
      <c r="D18" s="31" t="s">
        <v>326</v>
      </c>
      <c r="E18" s="31" t="s">
        <v>327</v>
      </c>
    </row>
    <row r="20" spans="2:5" ht="30.75" customHeight="1" x14ac:dyDescent="0.3">
      <c r="B20" s="4" t="s">
        <v>432</v>
      </c>
    </row>
    <row r="21" spans="2:5" ht="30.75" customHeight="1" x14ac:dyDescent="0.3">
      <c r="B21" s="4" t="s">
        <v>433</v>
      </c>
    </row>
    <row r="22" spans="2:5" ht="30.75" customHeight="1" x14ac:dyDescent="0.3">
      <c r="B22" s="4" t="s">
        <v>434</v>
      </c>
    </row>
    <row r="24" spans="2:5" ht="30.75" customHeight="1" x14ac:dyDescent="0.3">
      <c r="B24" s="4" t="s">
        <v>435</v>
      </c>
    </row>
    <row r="26" spans="2:5" ht="30.75" customHeight="1" x14ac:dyDescent="0.3">
      <c r="B26" s="31"/>
      <c r="C26" s="31" t="s">
        <v>429</v>
      </c>
      <c r="D26" s="31" t="s">
        <v>430</v>
      </c>
      <c r="E26" s="31" t="s">
        <v>431</v>
      </c>
    </row>
    <row r="27" spans="2:5" ht="62.25" customHeight="1" x14ac:dyDescent="0.3">
      <c r="B27" s="31" t="s">
        <v>400</v>
      </c>
      <c r="C27" s="67" t="s">
        <v>436</v>
      </c>
      <c r="D27" s="67" t="s">
        <v>437</v>
      </c>
      <c r="E27" s="67" t="s">
        <v>438</v>
      </c>
    </row>
    <row r="29" spans="2:5" ht="30.75" customHeight="1" x14ac:dyDescent="0.3">
      <c r="B29" s="4" t="s">
        <v>439</v>
      </c>
    </row>
    <row r="30" spans="2:5" ht="30.75" customHeight="1" x14ac:dyDescent="0.3">
      <c r="B30" s="4" t="s">
        <v>440</v>
      </c>
    </row>
    <row r="31" spans="2:5" ht="30.75" customHeight="1" x14ac:dyDescent="0.3">
      <c r="B31" s="4" t="s">
        <v>441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1CFB8-FCA7-4259-8E81-7FFBFF65470D}">
  <dimension ref="E3:N44"/>
  <sheetViews>
    <sheetView topLeftCell="A35" workbookViewId="0">
      <selection activeCell="P37" sqref="P37"/>
    </sheetView>
  </sheetViews>
  <sheetFormatPr defaultColWidth="7.75" defaultRowHeight="39.75" customHeight="1" x14ac:dyDescent="0.3"/>
  <cols>
    <col min="1" max="16384" width="7.75" style="4"/>
  </cols>
  <sheetData>
    <row r="3" spans="5:14" ht="39.75" customHeight="1" x14ac:dyDescent="0.3">
      <c r="E3" s="63"/>
      <c r="F3" s="63"/>
      <c r="G3" s="63"/>
      <c r="H3" s="63"/>
      <c r="I3" s="63"/>
      <c r="J3" s="63"/>
      <c r="K3" s="63"/>
      <c r="L3" s="63"/>
      <c r="N3" s="4" t="s">
        <v>442</v>
      </c>
    </row>
    <row r="4" spans="5:14" ht="39.75" customHeight="1" x14ac:dyDescent="0.3">
      <c r="E4" s="63"/>
      <c r="F4" s="63"/>
      <c r="G4" s="63"/>
      <c r="H4" s="63"/>
      <c r="I4" s="63"/>
      <c r="J4" s="63"/>
      <c r="K4" s="63"/>
      <c r="L4" s="63"/>
      <c r="N4" s="4" t="s">
        <v>443</v>
      </c>
    </row>
    <row r="5" spans="5:14" ht="39.75" customHeight="1" x14ac:dyDescent="0.3">
      <c r="E5" s="63"/>
      <c r="F5" s="63"/>
      <c r="G5" s="63"/>
      <c r="H5" s="63"/>
      <c r="I5" s="63"/>
      <c r="J5" s="63"/>
      <c r="K5" s="63"/>
      <c r="L5" s="63"/>
    </row>
    <row r="6" spans="5:14" ht="39.75" customHeight="1" x14ac:dyDescent="0.3">
      <c r="E6" s="63"/>
      <c r="F6" s="63"/>
      <c r="G6" s="63"/>
      <c r="H6" s="63"/>
      <c r="I6" s="63"/>
      <c r="J6" s="63"/>
      <c r="K6" s="63"/>
      <c r="L6" s="63"/>
    </row>
    <row r="7" spans="5:14" ht="39.75" customHeight="1" x14ac:dyDescent="0.3">
      <c r="E7" s="63"/>
      <c r="F7" s="63"/>
      <c r="G7" s="63"/>
      <c r="H7" s="63"/>
      <c r="I7" s="63"/>
      <c r="J7" s="63"/>
      <c r="K7" s="63"/>
      <c r="L7" s="63"/>
    </row>
    <row r="8" spans="5:14" ht="39.75" customHeight="1" x14ac:dyDescent="0.3">
      <c r="E8" s="63"/>
      <c r="F8" s="63"/>
      <c r="G8" s="63"/>
      <c r="H8" s="63"/>
      <c r="I8" s="63"/>
      <c r="J8" s="63"/>
      <c r="K8" s="63"/>
      <c r="L8" s="63"/>
    </row>
    <row r="9" spans="5:14" ht="39.75" customHeight="1" x14ac:dyDescent="0.3">
      <c r="E9" s="63"/>
      <c r="F9" s="63"/>
      <c r="G9" s="63"/>
      <c r="H9" s="63"/>
      <c r="I9" s="63"/>
      <c r="J9" s="63"/>
      <c r="K9" s="63"/>
      <c r="L9" s="63"/>
    </row>
    <row r="10" spans="5:14" ht="39.75" customHeight="1" x14ac:dyDescent="0.3">
      <c r="E10" s="63"/>
      <c r="F10" s="63"/>
      <c r="G10" s="63"/>
      <c r="H10" s="63"/>
      <c r="I10" s="63"/>
      <c r="J10" s="63"/>
      <c r="K10" s="63"/>
      <c r="L10" s="63"/>
    </row>
    <row r="14" spans="5:14" ht="39.75" customHeight="1" x14ac:dyDescent="0.3">
      <c r="E14" s="63"/>
      <c r="F14" s="63"/>
      <c r="G14" s="63"/>
      <c r="H14" s="63"/>
      <c r="I14" s="63"/>
      <c r="J14" s="63"/>
      <c r="K14" s="63"/>
      <c r="L14" s="63"/>
      <c r="N14" s="4" t="s">
        <v>444</v>
      </c>
    </row>
    <row r="15" spans="5:14" ht="39.75" customHeight="1" x14ac:dyDescent="0.3">
      <c r="E15" s="63"/>
      <c r="F15" s="63"/>
      <c r="G15" s="63"/>
      <c r="H15" s="63"/>
      <c r="I15" s="63"/>
      <c r="J15" s="63"/>
      <c r="K15" s="63"/>
      <c r="L15" s="63"/>
      <c r="N15" s="4" t="s">
        <v>445</v>
      </c>
    </row>
    <row r="16" spans="5:14" ht="39.75" customHeight="1" x14ac:dyDescent="0.3">
      <c r="E16" s="63"/>
      <c r="F16" s="63"/>
      <c r="G16" s="63"/>
      <c r="H16" s="63"/>
      <c r="I16" s="63"/>
      <c r="J16" s="63"/>
      <c r="K16" s="63"/>
      <c r="L16" s="63"/>
      <c r="N16" s="4" t="s">
        <v>446</v>
      </c>
    </row>
    <row r="17" spans="5:14" ht="39.75" customHeight="1" x14ac:dyDescent="0.3">
      <c r="E17" s="63"/>
      <c r="F17" s="63"/>
      <c r="G17" s="63"/>
      <c r="H17" s="63"/>
      <c r="I17" s="63"/>
      <c r="J17" s="63"/>
      <c r="K17" s="63"/>
      <c r="L17" s="63"/>
    </row>
    <row r="18" spans="5:14" ht="39.75" customHeight="1" x14ac:dyDescent="0.3">
      <c r="E18" s="63"/>
      <c r="F18" s="63"/>
      <c r="G18" s="63"/>
      <c r="H18" s="63"/>
      <c r="I18" s="63"/>
      <c r="J18" s="63"/>
      <c r="K18" s="63"/>
      <c r="L18" s="63"/>
    </row>
    <row r="19" spans="5:14" ht="39.75" customHeight="1" x14ac:dyDescent="0.3">
      <c r="E19" s="63"/>
      <c r="F19" s="63"/>
      <c r="G19" s="63"/>
      <c r="H19" s="63"/>
      <c r="I19" s="63"/>
      <c r="J19" s="63"/>
      <c r="K19" s="63"/>
      <c r="L19" s="63"/>
    </row>
    <row r="20" spans="5:14" ht="39.75" customHeight="1" x14ac:dyDescent="0.3">
      <c r="E20" s="63"/>
      <c r="F20" s="63"/>
      <c r="G20" s="63"/>
      <c r="H20" s="63"/>
      <c r="I20" s="63"/>
      <c r="J20" s="63"/>
      <c r="K20" s="63"/>
      <c r="L20" s="63"/>
    </row>
    <row r="21" spans="5:14" ht="39.75" customHeight="1" x14ac:dyDescent="0.3">
      <c r="E21" s="63"/>
      <c r="F21" s="63"/>
      <c r="G21" s="63"/>
      <c r="H21" s="63"/>
      <c r="I21" s="63"/>
      <c r="J21" s="63"/>
      <c r="K21" s="63"/>
      <c r="L21" s="63"/>
    </row>
    <row r="25" spans="5:14" ht="39.75" customHeight="1" x14ac:dyDescent="0.3">
      <c r="E25" s="63"/>
      <c r="F25" s="63"/>
      <c r="G25" s="63"/>
      <c r="H25" s="63"/>
      <c r="I25" s="63"/>
      <c r="J25" s="63"/>
      <c r="K25" s="63"/>
      <c r="L25" s="63"/>
      <c r="N25" s="4" t="s">
        <v>447</v>
      </c>
    </row>
    <row r="26" spans="5:14" ht="39.75" customHeight="1" x14ac:dyDescent="0.3">
      <c r="E26" s="63"/>
      <c r="F26" s="63"/>
      <c r="G26" s="63"/>
      <c r="H26" s="63"/>
      <c r="I26" s="63"/>
      <c r="J26" s="63"/>
      <c r="K26" s="63"/>
      <c r="L26" s="63"/>
      <c r="N26" s="4" t="s">
        <v>445</v>
      </c>
    </row>
    <row r="27" spans="5:14" ht="39.75" customHeight="1" x14ac:dyDescent="0.3">
      <c r="E27" s="63"/>
      <c r="F27" s="63"/>
      <c r="G27" s="63"/>
      <c r="H27" s="63"/>
      <c r="I27" s="63"/>
      <c r="J27" s="63"/>
      <c r="K27" s="63"/>
      <c r="L27" s="63"/>
      <c r="N27" s="4" t="s">
        <v>446</v>
      </c>
    </row>
    <row r="28" spans="5:14" ht="39.75" customHeight="1" x14ac:dyDescent="0.3">
      <c r="E28" s="63"/>
      <c r="F28" s="63"/>
      <c r="G28" s="63"/>
      <c r="H28" s="63"/>
      <c r="I28" s="63"/>
      <c r="J28" s="63"/>
      <c r="K28" s="63"/>
      <c r="L28" s="63"/>
    </row>
    <row r="29" spans="5:14" ht="39.75" customHeight="1" x14ac:dyDescent="0.3">
      <c r="E29" s="63"/>
      <c r="F29" s="63"/>
      <c r="G29" s="63"/>
      <c r="H29" s="63"/>
      <c r="I29" s="63"/>
      <c r="J29" s="63"/>
      <c r="K29" s="63"/>
      <c r="L29" s="63"/>
    </row>
    <row r="30" spans="5:14" ht="39.75" customHeight="1" x14ac:dyDescent="0.3">
      <c r="E30" s="63"/>
      <c r="F30" s="63"/>
      <c r="G30" s="63"/>
      <c r="H30" s="63"/>
      <c r="I30" s="63"/>
      <c r="J30" s="63"/>
      <c r="K30" s="63"/>
      <c r="L30" s="63"/>
    </row>
    <row r="31" spans="5:14" ht="39.75" customHeight="1" x14ac:dyDescent="0.3">
      <c r="E31" s="63"/>
      <c r="F31" s="63"/>
      <c r="G31" s="63"/>
      <c r="H31" s="63"/>
      <c r="I31" s="63"/>
      <c r="J31" s="63"/>
      <c r="K31" s="63"/>
      <c r="L31" s="63"/>
    </row>
    <row r="32" spans="5:14" ht="39.75" customHeight="1" x14ac:dyDescent="0.3">
      <c r="E32" s="63"/>
      <c r="F32" s="63"/>
      <c r="G32" s="63"/>
      <c r="H32" s="63"/>
      <c r="I32" s="63"/>
      <c r="J32" s="63"/>
      <c r="K32" s="63"/>
      <c r="L32" s="63"/>
    </row>
    <row r="36" spans="5:14" ht="39.75" customHeight="1" x14ac:dyDescent="0.3">
      <c r="E36" s="63"/>
      <c r="F36" s="63"/>
      <c r="G36" s="63"/>
      <c r="H36" s="63"/>
      <c r="I36" s="63"/>
      <c r="J36" s="63"/>
      <c r="K36" s="63"/>
      <c r="L36" s="63"/>
      <c r="N36" s="4" t="s">
        <v>448</v>
      </c>
    </row>
    <row r="37" spans="5:14" ht="39.75" customHeight="1" x14ac:dyDescent="0.3">
      <c r="E37" s="63"/>
      <c r="F37" s="63"/>
      <c r="G37" s="63"/>
      <c r="H37" s="63"/>
      <c r="I37" s="63"/>
      <c r="J37" s="63"/>
      <c r="K37" s="63"/>
      <c r="L37" s="63"/>
    </row>
    <row r="38" spans="5:14" ht="39.75" customHeight="1" x14ac:dyDescent="0.3">
      <c r="E38" s="63"/>
      <c r="F38" s="63"/>
      <c r="G38" s="63"/>
      <c r="H38" s="63"/>
      <c r="I38" s="63"/>
      <c r="J38" s="63"/>
      <c r="K38" s="63"/>
      <c r="L38" s="63"/>
      <c r="N38" s="4" t="s">
        <v>449</v>
      </c>
    </row>
    <row r="39" spans="5:14" ht="39.75" customHeight="1" x14ac:dyDescent="0.3">
      <c r="E39" s="63"/>
      <c r="F39" s="63"/>
      <c r="G39" s="63"/>
      <c r="H39" s="63"/>
      <c r="I39" s="63"/>
      <c r="J39" s="63"/>
      <c r="K39" s="63"/>
      <c r="L39" s="63"/>
      <c r="N39" s="4" t="s">
        <v>450</v>
      </c>
    </row>
    <row r="40" spans="5:14" ht="39.75" customHeight="1" x14ac:dyDescent="0.3">
      <c r="E40" s="63"/>
      <c r="F40" s="63"/>
      <c r="G40" s="63"/>
      <c r="H40" s="63"/>
      <c r="I40" s="63"/>
      <c r="J40" s="63"/>
      <c r="K40" s="63"/>
      <c r="L40" s="63"/>
      <c r="N40" s="4" t="s">
        <v>451</v>
      </c>
    </row>
    <row r="41" spans="5:14" ht="39.75" customHeight="1" x14ac:dyDescent="0.3">
      <c r="E41" s="63"/>
      <c r="F41" s="63"/>
      <c r="G41" s="63"/>
      <c r="H41" s="63"/>
      <c r="I41" s="63"/>
      <c r="J41" s="63"/>
      <c r="K41" s="63"/>
      <c r="L41" s="63"/>
      <c r="N41" s="4" t="s">
        <v>452</v>
      </c>
    </row>
    <row r="42" spans="5:14" ht="39.75" customHeight="1" x14ac:dyDescent="0.3">
      <c r="E42" s="63"/>
      <c r="F42" s="63"/>
      <c r="G42" s="63"/>
      <c r="H42" s="63"/>
      <c r="I42" s="63"/>
      <c r="J42" s="63"/>
      <c r="K42" s="63"/>
      <c r="L42" s="63"/>
    </row>
    <row r="43" spans="5:14" ht="39.75" customHeight="1" x14ac:dyDescent="0.3">
      <c r="E43" s="63"/>
      <c r="F43" s="63"/>
      <c r="G43" s="63"/>
      <c r="H43" s="63"/>
      <c r="I43" s="63"/>
      <c r="J43" s="63"/>
      <c r="K43" s="63"/>
      <c r="L43" s="63"/>
      <c r="N43" s="4" t="s">
        <v>453</v>
      </c>
    </row>
    <row r="44" spans="5:14" ht="39.75" customHeight="1" x14ac:dyDescent="0.3">
      <c r="N44" s="4" t="s">
        <v>454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6DDC-BF23-4948-976E-D24EDCB86086}">
  <dimension ref="B2:J153"/>
  <sheetViews>
    <sheetView topLeftCell="A122" workbookViewId="0">
      <selection activeCell="I126" sqref="I126"/>
    </sheetView>
  </sheetViews>
  <sheetFormatPr defaultColWidth="15.75" defaultRowHeight="29.25" customHeight="1" x14ac:dyDescent="0.3"/>
  <cols>
    <col min="1" max="1" width="8.375" style="4" customWidth="1"/>
    <col min="2" max="16384" width="15.75" style="4"/>
  </cols>
  <sheetData>
    <row r="2" spans="2:7" ht="29.25" customHeight="1" x14ac:dyDescent="0.3">
      <c r="B2" s="68" t="s">
        <v>455</v>
      </c>
    </row>
    <row r="4" spans="2:7" ht="29.25" customHeight="1" x14ac:dyDescent="0.3">
      <c r="B4" s="4" t="s">
        <v>456</v>
      </c>
    </row>
    <row r="5" spans="2:7" ht="29.25" customHeight="1" x14ac:dyDescent="0.3">
      <c r="B5" s="4" t="s">
        <v>457</v>
      </c>
    </row>
    <row r="6" spans="2:7" ht="29.25" customHeight="1" x14ac:dyDescent="0.3">
      <c r="B6" s="4" t="s">
        <v>458</v>
      </c>
    </row>
    <row r="7" spans="2:7" ht="29.25" customHeight="1" x14ac:dyDescent="0.3">
      <c r="B7" s="4" t="s">
        <v>459</v>
      </c>
    </row>
    <row r="9" spans="2:7" ht="29.25" customHeight="1" x14ac:dyDescent="0.3">
      <c r="B9" s="4" t="s">
        <v>460</v>
      </c>
    </row>
    <row r="10" spans="2:7" ht="29.25" customHeight="1" x14ac:dyDescent="0.3">
      <c r="B10" s="4" t="s">
        <v>461</v>
      </c>
    </row>
    <row r="13" spans="2:7" ht="29.25" customHeight="1" x14ac:dyDescent="0.3">
      <c r="G13" s="4" t="s">
        <v>462</v>
      </c>
    </row>
    <row r="15" spans="2:7" ht="29.25" customHeight="1" x14ac:dyDescent="0.3">
      <c r="G15" s="4" t="s">
        <v>463</v>
      </c>
    </row>
    <row r="16" spans="2:7" ht="29.25" customHeight="1" x14ac:dyDescent="0.3">
      <c r="G16" s="4" t="s">
        <v>464</v>
      </c>
    </row>
    <row r="18" spans="2:7" ht="29.25" customHeight="1" x14ac:dyDescent="0.3">
      <c r="G18" s="4" t="s">
        <v>465</v>
      </c>
    </row>
    <row r="19" spans="2:7" ht="29.25" customHeight="1" x14ac:dyDescent="0.3">
      <c r="G19" s="4" t="s">
        <v>466</v>
      </c>
    </row>
    <row r="22" spans="2:7" ht="29.25" customHeight="1" x14ac:dyDescent="0.3">
      <c r="B22" s="68" t="s">
        <v>467</v>
      </c>
    </row>
    <row r="24" spans="2:7" ht="29.25" customHeight="1" x14ac:dyDescent="0.3">
      <c r="G24" s="4" t="s">
        <v>468</v>
      </c>
    </row>
    <row r="25" spans="2:7" ht="29.25" customHeight="1" x14ac:dyDescent="0.3">
      <c r="G25" s="4" t="s">
        <v>469</v>
      </c>
    </row>
    <row r="26" spans="2:7" ht="29.25" customHeight="1" x14ac:dyDescent="0.3">
      <c r="G26" s="4" t="s">
        <v>470</v>
      </c>
    </row>
    <row r="29" spans="2:7" ht="29.25" customHeight="1" x14ac:dyDescent="0.3">
      <c r="B29" s="4" t="s">
        <v>471</v>
      </c>
    </row>
    <row r="30" spans="2:7" ht="29.25" customHeight="1" x14ac:dyDescent="0.3">
      <c r="B30" s="4" t="s">
        <v>472</v>
      </c>
    </row>
    <row r="32" spans="2:7" ht="29.25" customHeight="1" x14ac:dyDescent="0.3">
      <c r="B32" s="68" t="s">
        <v>473</v>
      </c>
    </row>
    <row r="34" spans="2:2" ht="29.25" customHeight="1" x14ac:dyDescent="0.3">
      <c r="B34" s="4" t="s">
        <v>474</v>
      </c>
    </row>
    <row r="45" spans="2:2" ht="29.25" customHeight="1" x14ac:dyDescent="0.3">
      <c r="B45" s="4" t="s">
        <v>475</v>
      </c>
    </row>
    <row r="46" spans="2:2" ht="29.25" customHeight="1" x14ac:dyDescent="0.3">
      <c r="B46" s="4" t="s">
        <v>476</v>
      </c>
    </row>
    <row r="47" spans="2:2" ht="29.25" customHeight="1" x14ac:dyDescent="0.3">
      <c r="B47" s="4" t="s">
        <v>477</v>
      </c>
    </row>
    <row r="48" spans="2:2" ht="29.25" customHeight="1" x14ac:dyDescent="0.3">
      <c r="B48" s="4" t="s">
        <v>479</v>
      </c>
    </row>
    <row r="49" spans="2:10" ht="29.25" customHeight="1" x14ac:dyDescent="0.3">
      <c r="B49" s="4" t="s">
        <v>478</v>
      </c>
    </row>
    <row r="50" spans="2:10" ht="29.25" customHeight="1" x14ac:dyDescent="0.3">
      <c r="B50" s="4" t="s">
        <v>480</v>
      </c>
    </row>
    <row r="51" spans="2:10" ht="29.25" customHeight="1" x14ac:dyDescent="0.3">
      <c r="B51" s="4" t="s">
        <v>481</v>
      </c>
    </row>
    <row r="58" spans="2:10" ht="29.25" customHeight="1" x14ac:dyDescent="0.3">
      <c r="G58" s="4" t="s">
        <v>482</v>
      </c>
      <c r="J58" s="4" t="s">
        <v>483</v>
      </c>
    </row>
    <row r="59" spans="2:10" ht="29.25" customHeight="1" x14ac:dyDescent="0.3">
      <c r="G59" s="4" t="s">
        <v>486</v>
      </c>
      <c r="J59" s="4" t="s">
        <v>488</v>
      </c>
    </row>
    <row r="60" spans="2:10" ht="29.25" customHeight="1" x14ac:dyDescent="0.3">
      <c r="G60" s="4" t="s">
        <v>487</v>
      </c>
      <c r="J60" s="4" t="s">
        <v>489</v>
      </c>
    </row>
    <row r="62" spans="2:10" ht="29.25" customHeight="1" x14ac:dyDescent="0.3">
      <c r="G62" s="4" t="s">
        <v>484</v>
      </c>
      <c r="J62" s="4" t="s">
        <v>485</v>
      </c>
    </row>
    <row r="63" spans="2:10" ht="29.25" customHeight="1" x14ac:dyDescent="0.3">
      <c r="G63" s="4" t="s">
        <v>490</v>
      </c>
      <c r="J63" s="4" t="s">
        <v>491</v>
      </c>
    </row>
    <row r="64" spans="2:10" ht="29.25" customHeight="1" x14ac:dyDescent="0.3">
      <c r="G64" s="4" t="s">
        <v>489</v>
      </c>
      <c r="J64" s="4" t="s">
        <v>492</v>
      </c>
    </row>
    <row r="67" spans="2:2" ht="29.25" customHeight="1" x14ac:dyDescent="0.3">
      <c r="B67" s="4" t="s">
        <v>493</v>
      </c>
    </row>
    <row r="68" spans="2:2" ht="29.25" customHeight="1" x14ac:dyDescent="0.3">
      <c r="B68" s="4" t="s">
        <v>494</v>
      </c>
    </row>
    <row r="69" spans="2:2" ht="29.25" customHeight="1" x14ac:dyDescent="0.3">
      <c r="B69" s="4" t="s">
        <v>495</v>
      </c>
    </row>
    <row r="71" spans="2:2" ht="29.25" customHeight="1" x14ac:dyDescent="0.3">
      <c r="B71" s="68" t="s">
        <v>496</v>
      </c>
    </row>
    <row r="82" spans="2:2" ht="29.25" customHeight="1" x14ac:dyDescent="0.3">
      <c r="B82" s="4" t="s">
        <v>497</v>
      </c>
    </row>
    <row r="84" spans="2:2" ht="29.25" customHeight="1" x14ac:dyDescent="0.3">
      <c r="B84" s="68" t="s">
        <v>498</v>
      </c>
    </row>
    <row r="86" spans="2:2" ht="29.25" customHeight="1" x14ac:dyDescent="0.3">
      <c r="B86" s="4" t="s">
        <v>499</v>
      </c>
    </row>
    <row r="97" spans="2:2" ht="29.25" customHeight="1" x14ac:dyDescent="0.3">
      <c r="B97" s="68" t="s">
        <v>500</v>
      </c>
    </row>
    <row r="99" spans="2:2" ht="29.25" customHeight="1" x14ac:dyDescent="0.3">
      <c r="B99" s="4" t="s">
        <v>501</v>
      </c>
    </row>
    <row r="100" spans="2:2" ht="29.25" customHeight="1" x14ac:dyDescent="0.3">
      <c r="B100" s="4" t="s">
        <v>502</v>
      </c>
    </row>
    <row r="111" spans="2:2" ht="29.25" customHeight="1" x14ac:dyDescent="0.3">
      <c r="B111" s="4" t="s">
        <v>503</v>
      </c>
    </row>
    <row r="112" spans="2:2" ht="29.25" customHeight="1" x14ac:dyDescent="0.3">
      <c r="B112" s="4" t="s">
        <v>504</v>
      </c>
    </row>
    <row r="123" spans="2:2" ht="29.25" customHeight="1" x14ac:dyDescent="0.3">
      <c r="B123" s="4" t="s">
        <v>505</v>
      </c>
    </row>
    <row r="124" spans="2:2" ht="29.25" customHeight="1" x14ac:dyDescent="0.3">
      <c r="B124" s="4" t="s">
        <v>506</v>
      </c>
    </row>
    <row r="126" spans="2:2" ht="29.25" customHeight="1" x14ac:dyDescent="0.3">
      <c r="B126" s="68" t="s">
        <v>507</v>
      </c>
    </row>
    <row r="137" spans="2:2" ht="29.25" customHeight="1" x14ac:dyDescent="0.3">
      <c r="B137" s="4" t="s">
        <v>508</v>
      </c>
    </row>
    <row r="138" spans="2:2" ht="29.25" customHeight="1" x14ac:dyDescent="0.3">
      <c r="B138" s="4" t="s">
        <v>509</v>
      </c>
    </row>
    <row r="139" spans="2:2" ht="29.25" customHeight="1" x14ac:dyDescent="0.3">
      <c r="B139" s="4" t="s">
        <v>510</v>
      </c>
    </row>
    <row r="140" spans="2:2" ht="29.25" customHeight="1" x14ac:dyDescent="0.3">
      <c r="B140" s="4" t="s">
        <v>511</v>
      </c>
    </row>
    <row r="142" spans="2:2" ht="29.25" customHeight="1" x14ac:dyDescent="0.3">
      <c r="B142" s="4" t="s">
        <v>512</v>
      </c>
    </row>
    <row r="153" spans="2:2" ht="29.25" customHeight="1" x14ac:dyDescent="0.3">
      <c r="B153" s="4" t="s">
        <v>513</v>
      </c>
    </row>
  </sheetData>
  <phoneticPr fontId="1" type="noConversion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A347-F473-48E7-9341-9B04DF2876E9}">
  <dimension ref="B2:H89"/>
  <sheetViews>
    <sheetView tabSelected="1" topLeftCell="A75" zoomScaleNormal="100" workbookViewId="0">
      <selection activeCell="B56" sqref="B56:C61"/>
    </sheetView>
  </sheetViews>
  <sheetFormatPr defaultColWidth="30.125" defaultRowHeight="30.75" customHeight="1" x14ac:dyDescent="0.3"/>
  <cols>
    <col min="1" max="1" width="4.75" style="75" customWidth="1"/>
    <col min="2" max="3" width="30.125" style="75"/>
    <col min="4" max="4" width="8.375" style="75" customWidth="1"/>
    <col min="5" max="16384" width="30.125" style="75"/>
  </cols>
  <sheetData>
    <row r="2" spans="2:4" ht="30.75" customHeight="1" x14ac:dyDescent="0.3">
      <c r="B2" s="76" t="s">
        <v>514</v>
      </c>
    </row>
    <row r="4" spans="2:4" ht="30.75" customHeight="1" x14ac:dyDescent="0.3">
      <c r="B4" s="75" t="s">
        <v>515</v>
      </c>
    </row>
    <row r="6" spans="2:4" ht="30.75" customHeight="1" x14ac:dyDescent="0.3">
      <c r="B6" s="75" t="s">
        <v>522</v>
      </c>
    </row>
    <row r="7" spans="2:4" ht="30.75" customHeight="1" x14ac:dyDescent="0.3">
      <c r="B7" s="75" t="s">
        <v>516</v>
      </c>
    </row>
    <row r="8" spans="2:4" ht="30.75" customHeight="1" x14ac:dyDescent="0.3">
      <c r="B8" s="75" t="s">
        <v>517</v>
      </c>
    </row>
    <row r="9" spans="2:4" ht="30.75" customHeight="1" x14ac:dyDescent="0.3">
      <c r="B9" s="75" t="s">
        <v>518</v>
      </c>
    </row>
    <row r="11" spans="2:4" ht="30.75" customHeight="1" x14ac:dyDescent="0.3">
      <c r="B11" s="75" t="s">
        <v>523</v>
      </c>
    </row>
    <row r="12" spans="2:4" ht="30.75" customHeight="1" x14ac:dyDescent="0.3">
      <c r="B12" s="75" t="s">
        <v>519</v>
      </c>
    </row>
    <row r="14" spans="2:4" ht="30.75" customHeight="1" x14ac:dyDescent="0.3">
      <c r="B14" s="75" t="s">
        <v>520</v>
      </c>
    </row>
    <row r="15" spans="2:4" ht="30.75" customHeight="1" x14ac:dyDescent="0.3">
      <c r="B15" s="75" t="s">
        <v>521</v>
      </c>
      <c r="D15" s="75" t="s">
        <v>514</v>
      </c>
    </row>
    <row r="16" spans="2:4" ht="30.75" customHeight="1" x14ac:dyDescent="0.3">
      <c r="B16" s="75" t="s">
        <v>516</v>
      </c>
      <c r="D16" s="75" t="s">
        <v>524</v>
      </c>
    </row>
    <row r="17" spans="2:4" ht="30.75" customHeight="1" x14ac:dyDescent="0.3">
      <c r="B17" s="75" t="s">
        <v>517</v>
      </c>
      <c r="D17" s="75" t="s">
        <v>525</v>
      </c>
    </row>
    <row r="18" spans="2:4" ht="30.75" customHeight="1" x14ac:dyDescent="0.3">
      <c r="B18" s="75" t="s">
        <v>518</v>
      </c>
      <c r="D18" s="75" t="s">
        <v>526</v>
      </c>
    </row>
    <row r="20" spans="2:4" ht="30.75" customHeight="1" x14ac:dyDescent="0.3">
      <c r="B20" s="76" t="s">
        <v>527</v>
      </c>
    </row>
    <row r="22" spans="2:4" ht="30.75" customHeight="1" x14ac:dyDescent="0.3">
      <c r="B22" s="75" t="s">
        <v>528</v>
      </c>
    </row>
    <row r="23" spans="2:4" ht="30.75" customHeight="1" x14ac:dyDescent="0.3">
      <c r="B23" s="75" t="s">
        <v>529</v>
      </c>
    </row>
    <row r="24" spans="2:4" ht="30.75" customHeight="1" x14ac:dyDescent="0.3">
      <c r="B24" s="75" t="s">
        <v>530</v>
      </c>
    </row>
    <row r="26" spans="2:4" ht="30.75" customHeight="1" x14ac:dyDescent="0.3">
      <c r="B26" s="75" t="s">
        <v>531</v>
      </c>
    </row>
    <row r="27" spans="2:4" ht="30.75" customHeight="1" x14ac:dyDescent="0.3">
      <c r="B27" s="75" t="s">
        <v>532</v>
      </c>
    </row>
    <row r="28" spans="2:4" ht="30.75" customHeight="1" x14ac:dyDescent="0.3">
      <c r="B28" s="75" t="s">
        <v>517</v>
      </c>
    </row>
    <row r="30" spans="2:4" ht="30.75" customHeight="1" x14ac:dyDescent="0.3">
      <c r="B30" s="75" t="s">
        <v>533</v>
      </c>
    </row>
    <row r="31" spans="2:4" ht="30.75" customHeight="1" x14ac:dyDescent="0.3">
      <c r="B31" s="75" t="s">
        <v>521</v>
      </c>
      <c r="D31" s="75" t="s">
        <v>527</v>
      </c>
    </row>
    <row r="32" spans="2:4" ht="30.75" customHeight="1" x14ac:dyDescent="0.3">
      <c r="B32" s="75" t="s">
        <v>534</v>
      </c>
      <c r="D32" s="75" t="s">
        <v>537</v>
      </c>
    </row>
    <row r="33" spans="2:4" ht="30.75" customHeight="1" x14ac:dyDescent="0.3">
      <c r="B33" s="75" t="s">
        <v>535</v>
      </c>
      <c r="D33" s="75" t="s">
        <v>538</v>
      </c>
    </row>
    <row r="34" spans="2:4" ht="30.75" customHeight="1" x14ac:dyDescent="0.3">
      <c r="B34" s="75" t="s">
        <v>536</v>
      </c>
      <c r="D34" s="75" t="s">
        <v>539</v>
      </c>
    </row>
    <row r="36" spans="2:4" ht="30.75" customHeight="1" x14ac:dyDescent="0.3">
      <c r="B36" s="76" t="s">
        <v>540</v>
      </c>
    </row>
    <row r="38" spans="2:4" ht="30.75" customHeight="1" x14ac:dyDescent="0.3">
      <c r="B38" s="75" t="s">
        <v>541</v>
      </c>
    </row>
    <row r="39" spans="2:4" ht="30.75" customHeight="1" x14ac:dyDescent="0.3">
      <c r="B39" s="75" t="s">
        <v>542</v>
      </c>
    </row>
    <row r="40" spans="2:4" ht="30.75" customHeight="1" x14ac:dyDescent="0.3">
      <c r="B40" s="75" t="s">
        <v>543</v>
      </c>
    </row>
    <row r="41" spans="2:4" ht="30.75" customHeight="1" x14ac:dyDescent="0.3">
      <c r="B41" s="75" t="s">
        <v>544</v>
      </c>
    </row>
    <row r="43" spans="2:4" ht="30.75" customHeight="1" x14ac:dyDescent="0.3">
      <c r="B43" s="76" t="s">
        <v>545</v>
      </c>
    </row>
    <row r="45" spans="2:4" ht="30.75" customHeight="1" x14ac:dyDescent="0.3">
      <c r="B45" s="75" t="s">
        <v>546</v>
      </c>
    </row>
    <row r="46" spans="2:4" ht="30.75" customHeight="1" x14ac:dyDescent="0.3">
      <c r="B46" s="75" t="s">
        <v>547</v>
      </c>
    </row>
    <row r="48" spans="2:4" ht="30.75" customHeight="1" x14ac:dyDescent="0.3">
      <c r="B48" s="76" t="s">
        <v>548</v>
      </c>
    </row>
    <row r="50" spans="2:4" ht="30.75" customHeight="1" x14ac:dyDescent="0.3">
      <c r="B50" s="75" t="s">
        <v>549</v>
      </c>
    </row>
    <row r="51" spans="2:4" ht="30.75" customHeight="1" x14ac:dyDescent="0.3">
      <c r="B51" s="75" t="s">
        <v>552</v>
      </c>
    </row>
    <row r="53" spans="2:4" ht="30.75" customHeight="1" x14ac:dyDescent="0.3">
      <c r="B53" s="75" t="s">
        <v>550</v>
      </c>
    </row>
    <row r="54" spans="2:4" ht="30.75" customHeight="1" x14ac:dyDescent="0.3">
      <c r="B54" s="75" t="s">
        <v>551</v>
      </c>
    </row>
    <row r="56" spans="2:4" ht="30.75" customHeight="1" x14ac:dyDescent="0.3">
      <c r="B56" s="80" t="s">
        <v>556</v>
      </c>
      <c r="C56" s="80" t="s">
        <v>563</v>
      </c>
      <c r="D56" s="80"/>
    </row>
    <row r="57" spans="2:4" ht="30.75" customHeight="1" x14ac:dyDescent="0.3">
      <c r="B57" s="80" t="s">
        <v>557</v>
      </c>
      <c r="C57" s="80" t="s">
        <v>564</v>
      </c>
      <c r="D57" s="80"/>
    </row>
    <row r="58" spans="2:4" ht="30.75" customHeight="1" x14ac:dyDescent="0.3">
      <c r="B58" s="80" t="s">
        <v>558</v>
      </c>
      <c r="C58" s="80" t="s">
        <v>565</v>
      </c>
      <c r="D58" s="80"/>
    </row>
    <row r="59" spans="2:4" ht="30.75" customHeight="1" x14ac:dyDescent="0.3">
      <c r="B59" s="80" t="s">
        <v>559</v>
      </c>
      <c r="C59" s="80" t="s">
        <v>566</v>
      </c>
      <c r="D59" s="80"/>
    </row>
    <row r="60" spans="2:4" ht="30.75" customHeight="1" x14ac:dyDescent="0.3">
      <c r="B60" s="80" t="s">
        <v>560</v>
      </c>
      <c r="C60" s="80" t="s">
        <v>567</v>
      </c>
      <c r="D60" s="80"/>
    </row>
    <row r="61" spans="2:4" ht="30.75" customHeight="1" x14ac:dyDescent="0.3">
      <c r="B61" s="80" t="s">
        <v>561</v>
      </c>
      <c r="C61" s="80" t="s">
        <v>568</v>
      </c>
      <c r="D61" s="80"/>
    </row>
    <row r="63" spans="2:4" ht="30.75" customHeight="1" x14ac:dyDescent="0.3">
      <c r="B63" s="75" t="s">
        <v>553</v>
      </c>
    </row>
    <row r="65" spans="2:8" ht="30.75" customHeight="1" x14ac:dyDescent="0.3">
      <c r="B65" s="78" t="s">
        <v>554</v>
      </c>
      <c r="C65" s="78" t="s">
        <v>555</v>
      </c>
      <c r="E65" s="78" t="s">
        <v>554</v>
      </c>
      <c r="F65" s="78" t="s">
        <v>569</v>
      </c>
      <c r="G65" s="78" t="s">
        <v>555</v>
      </c>
      <c r="H65" s="78" t="s">
        <v>570</v>
      </c>
    </row>
    <row r="66" spans="2:8" ht="30.75" customHeight="1" x14ac:dyDescent="0.3">
      <c r="B66" s="77" t="s">
        <v>556</v>
      </c>
      <c r="C66" s="77" t="s">
        <v>557</v>
      </c>
      <c r="E66" s="77" t="s">
        <v>556</v>
      </c>
      <c r="F66" s="79" t="s">
        <v>563</v>
      </c>
      <c r="G66" s="77" t="s">
        <v>557</v>
      </c>
      <c r="H66" s="79" t="s">
        <v>564</v>
      </c>
    </row>
    <row r="67" spans="2:8" ht="30.75" customHeight="1" x14ac:dyDescent="0.3">
      <c r="B67" s="77" t="s">
        <v>557</v>
      </c>
      <c r="C67" s="77" t="s">
        <v>556</v>
      </c>
      <c r="E67" s="77" t="s">
        <v>557</v>
      </c>
      <c r="F67" s="79" t="s">
        <v>564</v>
      </c>
      <c r="G67" s="77" t="s">
        <v>556</v>
      </c>
      <c r="H67" s="79" t="s">
        <v>563</v>
      </c>
    </row>
    <row r="68" spans="2:8" ht="30.75" customHeight="1" x14ac:dyDescent="0.3">
      <c r="B68" s="77" t="s">
        <v>557</v>
      </c>
      <c r="C68" s="77" t="s">
        <v>558</v>
      </c>
      <c r="E68" s="77" t="s">
        <v>557</v>
      </c>
      <c r="F68" s="79" t="s">
        <v>564</v>
      </c>
      <c r="G68" s="77" t="s">
        <v>558</v>
      </c>
      <c r="H68" s="79" t="s">
        <v>565</v>
      </c>
    </row>
    <row r="69" spans="2:8" ht="30.75" customHeight="1" x14ac:dyDescent="0.3">
      <c r="B69" s="77" t="s">
        <v>558</v>
      </c>
      <c r="C69" s="77" t="s">
        <v>557</v>
      </c>
      <c r="E69" s="77" t="s">
        <v>558</v>
      </c>
      <c r="F69" s="79" t="s">
        <v>565</v>
      </c>
      <c r="G69" s="77" t="s">
        <v>557</v>
      </c>
      <c r="H69" s="79" t="s">
        <v>564</v>
      </c>
    </row>
    <row r="70" spans="2:8" ht="30.75" customHeight="1" x14ac:dyDescent="0.3">
      <c r="B70" s="77" t="s">
        <v>559</v>
      </c>
      <c r="C70" s="77" t="s">
        <v>560</v>
      </c>
      <c r="E70" s="77" t="s">
        <v>559</v>
      </c>
      <c r="F70" s="79" t="s">
        <v>566</v>
      </c>
      <c r="G70" s="77" t="s">
        <v>560</v>
      </c>
      <c r="H70" s="79" t="s">
        <v>567</v>
      </c>
    </row>
    <row r="71" spans="2:8" ht="30.75" customHeight="1" x14ac:dyDescent="0.3">
      <c r="B71" s="77" t="s">
        <v>560</v>
      </c>
      <c r="C71" s="77" t="s">
        <v>559</v>
      </c>
      <c r="E71" s="77" t="s">
        <v>560</v>
      </c>
      <c r="F71" s="79" t="s">
        <v>567</v>
      </c>
      <c r="G71" s="77" t="s">
        <v>559</v>
      </c>
      <c r="H71" s="79" t="s">
        <v>566</v>
      </c>
    </row>
    <row r="72" spans="2:8" ht="30.75" customHeight="1" x14ac:dyDescent="0.3">
      <c r="B72" s="77" t="s">
        <v>560</v>
      </c>
      <c r="C72" s="77" t="s">
        <v>561</v>
      </c>
      <c r="E72" s="77" t="s">
        <v>560</v>
      </c>
      <c r="F72" s="79" t="s">
        <v>567</v>
      </c>
      <c r="G72" s="77" t="s">
        <v>561</v>
      </c>
      <c r="H72" s="79" t="s">
        <v>568</v>
      </c>
    </row>
    <row r="73" spans="2:8" ht="30.75" customHeight="1" x14ac:dyDescent="0.3">
      <c r="B73" s="77" t="s">
        <v>561</v>
      </c>
      <c r="C73" s="77" t="s">
        <v>560</v>
      </c>
      <c r="E73" s="77" t="s">
        <v>561</v>
      </c>
      <c r="F73" s="79" t="s">
        <v>568</v>
      </c>
      <c r="G73" s="77" t="s">
        <v>560</v>
      </c>
      <c r="H73" s="79" t="s">
        <v>567</v>
      </c>
    </row>
    <row r="75" spans="2:8" ht="30.75" customHeight="1" x14ac:dyDescent="0.3">
      <c r="B75" s="75" t="s">
        <v>562</v>
      </c>
    </row>
    <row r="77" spans="2:8" ht="30.75" customHeight="1" x14ac:dyDescent="0.3">
      <c r="B77" s="78" t="s">
        <v>554</v>
      </c>
      <c r="C77" s="78" t="s">
        <v>555</v>
      </c>
      <c r="E77" s="78" t="s">
        <v>554</v>
      </c>
      <c r="F77" s="78" t="s">
        <v>569</v>
      </c>
      <c r="G77" s="78" t="s">
        <v>555</v>
      </c>
      <c r="H77" s="78" t="s">
        <v>570</v>
      </c>
    </row>
    <row r="78" spans="2:8" ht="30.75" customHeight="1" x14ac:dyDescent="0.3">
      <c r="B78" s="77" t="s">
        <v>556</v>
      </c>
      <c r="C78" s="77" t="s">
        <v>557</v>
      </c>
      <c r="E78" s="77" t="s">
        <v>556</v>
      </c>
      <c r="F78" s="79" t="s">
        <v>563</v>
      </c>
      <c r="G78" s="77" t="s">
        <v>557</v>
      </c>
      <c r="H78" s="79" t="s">
        <v>564</v>
      </c>
    </row>
    <row r="79" spans="2:8" ht="30.75" customHeight="1" x14ac:dyDescent="0.3">
      <c r="B79" s="77" t="s">
        <v>556</v>
      </c>
      <c r="C79" s="77" t="s">
        <v>558</v>
      </c>
      <c r="E79" s="77" t="s">
        <v>556</v>
      </c>
      <c r="F79" s="79" t="s">
        <v>563</v>
      </c>
      <c r="G79" s="77" t="s">
        <v>558</v>
      </c>
      <c r="H79" s="79" t="s">
        <v>565</v>
      </c>
    </row>
    <row r="80" spans="2:8" ht="30.75" customHeight="1" x14ac:dyDescent="0.3">
      <c r="B80" s="77" t="s">
        <v>557</v>
      </c>
      <c r="C80" s="77" t="s">
        <v>556</v>
      </c>
      <c r="E80" s="77" t="s">
        <v>557</v>
      </c>
      <c r="F80" s="79" t="s">
        <v>564</v>
      </c>
      <c r="G80" s="77" t="s">
        <v>556</v>
      </c>
      <c r="H80" s="79" t="s">
        <v>563</v>
      </c>
    </row>
    <row r="81" spans="2:8" ht="30.75" customHeight="1" x14ac:dyDescent="0.3">
      <c r="B81" s="77" t="s">
        <v>557</v>
      </c>
      <c r="C81" s="77" t="s">
        <v>558</v>
      </c>
      <c r="E81" s="77" t="s">
        <v>557</v>
      </c>
      <c r="F81" s="79" t="s">
        <v>564</v>
      </c>
      <c r="G81" s="77" t="s">
        <v>558</v>
      </c>
      <c r="H81" s="79" t="s">
        <v>565</v>
      </c>
    </row>
    <row r="82" spans="2:8" ht="30.75" customHeight="1" x14ac:dyDescent="0.3">
      <c r="B82" s="77" t="s">
        <v>558</v>
      </c>
      <c r="C82" s="77" t="s">
        <v>556</v>
      </c>
      <c r="E82" s="77" t="s">
        <v>558</v>
      </c>
      <c r="F82" s="79" t="s">
        <v>565</v>
      </c>
      <c r="G82" s="77" t="s">
        <v>556</v>
      </c>
      <c r="H82" s="79" t="s">
        <v>563</v>
      </c>
    </row>
    <row r="83" spans="2:8" ht="30.75" customHeight="1" x14ac:dyDescent="0.3">
      <c r="B83" s="77" t="s">
        <v>558</v>
      </c>
      <c r="C83" s="77" t="s">
        <v>557</v>
      </c>
      <c r="E83" s="77" t="s">
        <v>558</v>
      </c>
      <c r="F83" s="79" t="s">
        <v>565</v>
      </c>
      <c r="G83" s="77" t="s">
        <v>557</v>
      </c>
      <c r="H83" s="79" t="s">
        <v>564</v>
      </c>
    </row>
    <row r="84" spans="2:8" ht="30.75" customHeight="1" x14ac:dyDescent="0.3">
      <c r="B84" s="77" t="s">
        <v>559</v>
      </c>
      <c r="C84" s="77" t="s">
        <v>560</v>
      </c>
      <c r="E84" s="77" t="s">
        <v>559</v>
      </c>
      <c r="F84" s="79" t="s">
        <v>566</v>
      </c>
      <c r="G84" s="77" t="s">
        <v>560</v>
      </c>
      <c r="H84" s="79" t="s">
        <v>567</v>
      </c>
    </row>
    <row r="85" spans="2:8" ht="30.75" customHeight="1" x14ac:dyDescent="0.3">
      <c r="B85" s="77" t="s">
        <v>559</v>
      </c>
      <c r="C85" s="77" t="s">
        <v>561</v>
      </c>
      <c r="E85" s="77" t="s">
        <v>559</v>
      </c>
      <c r="F85" s="79" t="s">
        <v>566</v>
      </c>
      <c r="G85" s="77" t="s">
        <v>561</v>
      </c>
      <c r="H85" s="79" t="s">
        <v>568</v>
      </c>
    </row>
    <row r="86" spans="2:8" ht="30.75" customHeight="1" x14ac:dyDescent="0.3">
      <c r="B86" s="77" t="s">
        <v>560</v>
      </c>
      <c r="C86" s="77" t="s">
        <v>559</v>
      </c>
      <c r="E86" s="77" t="s">
        <v>560</v>
      </c>
      <c r="F86" s="79" t="s">
        <v>567</v>
      </c>
      <c r="G86" s="77" t="s">
        <v>559</v>
      </c>
      <c r="H86" s="79" t="s">
        <v>566</v>
      </c>
    </row>
    <row r="87" spans="2:8" ht="30.75" customHeight="1" x14ac:dyDescent="0.3">
      <c r="B87" s="77" t="s">
        <v>560</v>
      </c>
      <c r="C87" s="77" t="s">
        <v>561</v>
      </c>
      <c r="E87" s="77" t="s">
        <v>560</v>
      </c>
      <c r="F87" s="79" t="s">
        <v>567</v>
      </c>
      <c r="G87" s="77" t="s">
        <v>561</v>
      </c>
      <c r="H87" s="79" t="s">
        <v>568</v>
      </c>
    </row>
    <row r="88" spans="2:8" ht="30.75" customHeight="1" x14ac:dyDescent="0.3">
      <c r="B88" s="77" t="s">
        <v>561</v>
      </c>
      <c r="C88" s="77" t="s">
        <v>559</v>
      </c>
      <c r="E88" s="77" t="s">
        <v>561</v>
      </c>
      <c r="F88" s="79" t="s">
        <v>568</v>
      </c>
      <c r="G88" s="77" t="s">
        <v>559</v>
      </c>
      <c r="H88" s="79" t="s">
        <v>566</v>
      </c>
    </row>
    <row r="89" spans="2:8" ht="30.75" customHeight="1" x14ac:dyDescent="0.3">
      <c r="B89" s="77" t="s">
        <v>561</v>
      </c>
      <c r="C89" s="77" t="s">
        <v>560</v>
      </c>
      <c r="E89" s="77" t="s">
        <v>561</v>
      </c>
      <c r="F89" s="79" t="s">
        <v>568</v>
      </c>
      <c r="G89" s="77" t="s">
        <v>560</v>
      </c>
      <c r="H89" s="79" t="s">
        <v>567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0E1A-A6FC-4FE6-BAE2-1CD1BDDF3055}">
  <dimension ref="B3:U29"/>
  <sheetViews>
    <sheetView showGridLines="0" topLeftCell="A14" zoomScale="85" zoomScaleNormal="85" workbookViewId="0">
      <selection activeCell="G18" sqref="G18"/>
    </sheetView>
  </sheetViews>
  <sheetFormatPr defaultColWidth="11.875" defaultRowHeight="35.25" customHeight="1" x14ac:dyDescent="0.3"/>
  <cols>
    <col min="1" max="16384" width="11.875" style="5"/>
  </cols>
  <sheetData>
    <row r="3" spans="2:21" ht="35.25" customHeight="1" x14ac:dyDescent="0.3">
      <c r="B3" s="5" t="s">
        <v>36</v>
      </c>
      <c r="C3" s="5">
        <v>0</v>
      </c>
      <c r="D3" s="5">
        <v>1</v>
      </c>
      <c r="E3" s="5">
        <v>2</v>
      </c>
      <c r="F3" s="5">
        <v>3</v>
      </c>
      <c r="G3" s="5">
        <v>4</v>
      </c>
    </row>
    <row r="4" spans="2:21" ht="35.25" customHeight="1" x14ac:dyDescent="0.3">
      <c r="B4" s="5" t="s">
        <v>34</v>
      </c>
      <c r="C4" s="5">
        <v>80</v>
      </c>
      <c r="D4" s="5">
        <v>100</v>
      </c>
      <c r="E4" s="5">
        <v>70</v>
      </c>
      <c r="F4" s="5">
        <v>100</v>
      </c>
      <c r="G4" s="5">
        <v>90</v>
      </c>
    </row>
    <row r="5" spans="2:21" ht="35.25" customHeight="1" x14ac:dyDescent="0.3">
      <c r="B5" s="5" t="s">
        <v>35</v>
      </c>
      <c r="C5" s="5">
        <v>4</v>
      </c>
      <c r="D5" s="5">
        <v>1</v>
      </c>
      <c r="E5" s="5">
        <v>5</v>
      </c>
      <c r="F5" s="5">
        <v>1</v>
      </c>
      <c r="G5" s="5">
        <v>3</v>
      </c>
    </row>
    <row r="7" spans="2:21" ht="35.25" customHeight="1" x14ac:dyDescent="0.3">
      <c r="B7" s="5" t="s">
        <v>24</v>
      </c>
      <c r="F7" s="5" t="s">
        <v>25</v>
      </c>
      <c r="G7" s="5" t="s">
        <v>24</v>
      </c>
      <c r="K7" s="5" t="s">
        <v>25</v>
      </c>
      <c r="L7" s="5" t="s">
        <v>24</v>
      </c>
      <c r="P7" s="5" t="s">
        <v>25</v>
      </c>
      <c r="Q7" s="5" t="s">
        <v>24</v>
      </c>
      <c r="U7" s="5" t="s">
        <v>25</v>
      </c>
    </row>
    <row r="8" spans="2:21" ht="35.25" customHeight="1" x14ac:dyDescent="0.3">
      <c r="B8" s="5">
        <v>0</v>
      </c>
      <c r="C8" s="5">
        <v>80</v>
      </c>
      <c r="D8" s="5" t="s">
        <v>37</v>
      </c>
      <c r="E8" s="5">
        <v>80</v>
      </c>
      <c r="F8" s="5">
        <v>0</v>
      </c>
      <c r="G8" s="5">
        <v>1</v>
      </c>
      <c r="H8" s="5">
        <v>100</v>
      </c>
      <c r="I8" s="5" t="s">
        <v>37</v>
      </c>
      <c r="J8" s="5">
        <v>80</v>
      </c>
      <c r="K8" s="5">
        <v>0</v>
      </c>
      <c r="L8" s="5">
        <v>2</v>
      </c>
      <c r="M8" s="5">
        <v>70</v>
      </c>
      <c r="N8" s="9" t="s">
        <v>37</v>
      </c>
      <c r="O8" s="5">
        <v>80</v>
      </c>
      <c r="P8" s="5">
        <v>0</v>
      </c>
      <c r="Q8" s="5">
        <v>4</v>
      </c>
      <c r="R8" s="5">
        <v>90</v>
      </c>
      <c r="S8" s="5" t="s">
        <v>37</v>
      </c>
      <c r="T8" s="5">
        <v>80</v>
      </c>
      <c r="U8" s="5">
        <v>0</v>
      </c>
    </row>
    <row r="9" spans="2:21" ht="35.25" customHeight="1" x14ac:dyDescent="0.3">
      <c r="D9" s="9" t="s">
        <v>37</v>
      </c>
      <c r="E9" s="5">
        <v>100</v>
      </c>
      <c r="F9" s="5">
        <v>1</v>
      </c>
      <c r="I9" s="5" t="s">
        <v>37</v>
      </c>
      <c r="J9" s="5">
        <v>100</v>
      </c>
      <c r="K9" s="5">
        <v>1</v>
      </c>
      <c r="N9" s="9" t="s">
        <v>37</v>
      </c>
      <c r="O9" s="5">
        <v>100</v>
      </c>
      <c r="P9" s="5">
        <v>1</v>
      </c>
      <c r="S9" s="9" t="s">
        <v>37</v>
      </c>
      <c r="T9" s="5">
        <v>100</v>
      </c>
      <c r="U9" s="5">
        <v>1</v>
      </c>
    </row>
    <row r="10" spans="2:21" ht="35.25" customHeight="1" x14ac:dyDescent="0.3">
      <c r="D10" s="5" t="s">
        <v>37</v>
      </c>
      <c r="E10" s="5">
        <v>70</v>
      </c>
      <c r="F10" s="5">
        <v>2</v>
      </c>
      <c r="I10" s="5" t="s">
        <v>37</v>
      </c>
      <c r="J10" s="5">
        <v>70</v>
      </c>
      <c r="K10" s="5">
        <v>2</v>
      </c>
      <c r="N10" s="5" t="s">
        <v>37</v>
      </c>
      <c r="O10" s="5">
        <v>70</v>
      </c>
      <c r="P10" s="5">
        <v>2</v>
      </c>
      <c r="S10" s="5" t="s">
        <v>37</v>
      </c>
      <c r="T10" s="5">
        <v>70</v>
      </c>
      <c r="U10" s="5">
        <v>2</v>
      </c>
    </row>
    <row r="11" spans="2:21" ht="35.25" customHeight="1" x14ac:dyDescent="0.3">
      <c r="D11" s="9" t="s">
        <v>37</v>
      </c>
      <c r="E11" s="5">
        <v>100</v>
      </c>
      <c r="F11" s="5">
        <v>3</v>
      </c>
      <c r="I11" s="5" t="s">
        <v>37</v>
      </c>
      <c r="J11" s="5">
        <v>100</v>
      </c>
      <c r="K11" s="5">
        <v>3</v>
      </c>
      <c r="N11" s="9" t="s">
        <v>37</v>
      </c>
      <c r="O11" s="5">
        <v>100</v>
      </c>
      <c r="P11" s="5">
        <v>3</v>
      </c>
      <c r="S11" s="9" t="s">
        <v>37</v>
      </c>
      <c r="T11" s="5">
        <v>100</v>
      </c>
      <c r="U11" s="5">
        <v>3</v>
      </c>
    </row>
    <row r="12" spans="2:21" ht="35.25" customHeight="1" x14ac:dyDescent="0.3">
      <c r="D12" s="9" t="s">
        <v>37</v>
      </c>
      <c r="E12" s="5">
        <v>90</v>
      </c>
      <c r="F12" s="5">
        <v>4</v>
      </c>
      <c r="I12" s="5" t="s">
        <v>37</v>
      </c>
      <c r="J12" s="5">
        <v>90</v>
      </c>
      <c r="K12" s="5">
        <v>4</v>
      </c>
      <c r="N12" s="9" t="s">
        <v>37</v>
      </c>
      <c r="O12" s="5">
        <v>90</v>
      </c>
      <c r="P12" s="5">
        <v>4</v>
      </c>
      <c r="S12" s="5" t="s">
        <v>37</v>
      </c>
      <c r="T12" s="5">
        <v>90</v>
      </c>
      <c r="U12" s="5">
        <v>4</v>
      </c>
    </row>
    <row r="15" spans="2:21" ht="35.25" customHeight="1" x14ac:dyDescent="0.3">
      <c r="B15" s="5" t="s">
        <v>36</v>
      </c>
      <c r="C15" s="5">
        <v>0</v>
      </c>
      <c r="D15" s="5">
        <v>1</v>
      </c>
      <c r="E15" s="5">
        <v>2</v>
      </c>
      <c r="F15" s="5">
        <v>3</v>
      </c>
      <c r="G15" s="5">
        <v>4</v>
      </c>
    </row>
    <row r="16" spans="2:21" ht="35.25" customHeight="1" x14ac:dyDescent="0.3">
      <c r="B16" s="5" t="s">
        <v>34</v>
      </c>
      <c r="C16" s="5">
        <v>80</v>
      </c>
      <c r="D16" s="5">
        <v>100</v>
      </c>
      <c r="E16" s="5">
        <v>70</v>
      </c>
      <c r="F16" s="5">
        <v>100</v>
      </c>
      <c r="G16" s="5">
        <v>90</v>
      </c>
    </row>
    <row r="17" spans="2:14" ht="35.25" customHeight="1" x14ac:dyDescent="0.3">
      <c r="B17" s="5" t="s">
        <v>35</v>
      </c>
      <c r="C17" s="5">
        <v>4</v>
      </c>
      <c r="D17" s="5">
        <v>1</v>
      </c>
      <c r="E17" s="5">
        <v>5</v>
      </c>
      <c r="F17" s="5">
        <v>1</v>
      </c>
      <c r="G17" s="5">
        <v>3</v>
      </c>
    </row>
    <row r="20" spans="2:14" ht="35.25" customHeight="1" x14ac:dyDescent="0.3">
      <c r="B20" s="5" t="s">
        <v>24</v>
      </c>
      <c r="F20" s="5" t="s">
        <v>25</v>
      </c>
      <c r="I20" s="5" t="s">
        <v>24</v>
      </c>
      <c r="M20" s="5" t="s">
        <v>25</v>
      </c>
    </row>
    <row r="21" spans="2:14" ht="35.25" customHeight="1" x14ac:dyDescent="0.3">
      <c r="B21" s="9">
        <v>0</v>
      </c>
      <c r="C21" s="5">
        <v>80</v>
      </c>
      <c r="D21" s="5" t="s">
        <v>37</v>
      </c>
      <c r="E21" s="5">
        <v>100</v>
      </c>
      <c r="F21" s="5">
        <v>1</v>
      </c>
      <c r="G21" s="5" t="s">
        <v>38</v>
      </c>
      <c r="I21" s="9">
        <v>2</v>
      </c>
      <c r="J21" s="5">
        <v>70</v>
      </c>
      <c r="K21" s="5" t="s">
        <v>37</v>
      </c>
      <c r="L21" s="5">
        <v>100</v>
      </c>
      <c r="M21" s="5">
        <v>3</v>
      </c>
      <c r="N21" s="5" t="s">
        <v>38</v>
      </c>
    </row>
    <row r="22" spans="2:14" ht="35.25" customHeight="1" x14ac:dyDescent="0.3">
      <c r="D22" s="5" t="s">
        <v>39</v>
      </c>
      <c r="E22" s="5">
        <v>70</v>
      </c>
      <c r="F22" s="5">
        <v>2</v>
      </c>
      <c r="G22" s="5" t="s">
        <v>40</v>
      </c>
      <c r="K22" s="5" t="s">
        <v>37</v>
      </c>
      <c r="L22" s="5">
        <v>90</v>
      </c>
      <c r="M22" s="5">
        <v>4</v>
      </c>
      <c r="N22" s="5" t="s">
        <v>38</v>
      </c>
    </row>
    <row r="23" spans="2:14" ht="35.25" customHeight="1" x14ac:dyDescent="0.3">
      <c r="D23" s="5" t="s">
        <v>37</v>
      </c>
      <c r="E23" s="5">
        <v>100</v>
      </c>
      <c r="F23" s="5">
        <v>3</v>
      </c>
      <c r="G23" s="5" t="s">
        <v>38</v>
      </c>
    </row>
    <row r="24" spans="2:14" ht="35.25" customHeight="1" x14ac:dyDescent="0.3">
      <c r="D24" s="5" t="s">
        <v>37</v>
      </c>
      <c r="E24" s="5">
        <v>90</v>
      </c>
      <c r="F24" s="5">
        <v>4</v>
      </c>
      <c r="G24" s="5" t="s">
        <v>38</v>
      </c>
      <c r="I24" s="5" t="s">
        <v>24</v>
      </c>
      <c r="M24" s="5" t="s">
        <v>25</v>
      </c>
    </row>
    <row r="25" spans="2:14" ht="35.25" customHeight="1" x14ac:dyDescent="0.3">
      <c r="I25" s="9">
        <v>3</v>
      </c>
      <c r="J25" s="5">
        <v>100</v>
      </c>
      <c r="K25" s="5" t="s">
        <v>39</v>
      </c>
      <c r="L25" s="5">
        <v>90</v>
      </c>
      <c r="M25" s="5">
        <v>4</v>
      </c>
      <c r="N25" s="5" t="s">
        <v>40</v>
      </c>
    </row>
    <row r="26" spans="2:14" ht="35.25" customHeight="1" x14ac:dyDescent="0.3">
      <c r="B26" s="5" t="s">
        <v>24</v>
      </c>
      <c r="F26" s="5" t="s">
        <v>25</v>
      </c>
    </row>
    <row r="27" spans="2:14" ht="35.25" customHeight="1" x14ac:dyDescent="0.3">
      <c r="B27" s="9">
        <v>1</v>
      </c>
      <c r="C27" s="5">
        <v>100</v>
      </c>
      <c r="D27" s="5" t="s">
        <v>39</v>
      </c>
      <c r="E27" s="5">
        <v>70</v>
      </c>
      <c r="F27" s="5">
        <v>2</v>
      </c>
      <c r="G27" s="5" t="s">
        <v>40</v>
      </c>
    </row>
    <row r="28" spans="2:14" ht="35.25" customHeight="1" x14ac:dyDescent="0.3">
      <c r="D28" s="10" t="s">
        <v>41</v>
      </c>
      <c r="E28" s="5">
        <v>100</v>
      </c>
      <c r="F28" s="5">
        <v>3</v>
      </c>
      <c r="G28" s="5" t="s">
        <v>42</v>
      </c>
    </row>
    <row r="29" spans="2:14" ht="35.25" customHeight="1" x14ac:dyDescent="0.3">
      <c r="D29" s="5" t="s">
        <v>39</v>
      </c>
      <c r="E29" s="5">
        <v>90</v>
      </c>
      <c r="F29" s="5">
        <v>4</v>
      </c>
      <c r="G29" s="5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FE2C-D629-4D4C-974F-C256705A6750}">
  <dimension ref="C2:R46"/>
  <sheetViews>
    <sheetView showGridLines="0" topLeftCell="A28" workbookViewId="0">
      <selection activeCell="E35" sqref="E35:I35"/>
    </sheetView>
  </sheetViews>
  <sheetFormatPr defaultColWidth="8" defaultRowHeight="35.25" customHeight="1" x14ac:dyDescent="0.3"/>
  <cols>
    <col min="1" max="16384" width="8" style="4"/>
  </cols>
  <sheetData>
    <row r="2" spans="3:18" ht="35.25" customHeight="1" x14ac:dyDescent="0.3">
      <c r="C2" s="4" t="s">
        <v>43</v>
      </c>
    </row>
    <row r="3" spans="3:18" ht="35.25" customHeight="1" x14ac:dyDescent="0.3">
      <c r="C3" s="4" t="s">
        <v>44</v>
      </c>
    </row>
    <row r="5" spans="3:18" ht="35.25" customHeight="1" x14ac:dyDescent="0.3">
      <c r="C5" s="5" t="s">
        <v>6</v>
      </c>
      <c r="D5" s="5"/>
      <c r="E5" s="5">
        <v>0</v>
      </c>
      <c r="F5" s="5">
        <v>1</v>
      </c>
      <c r="G5" s="5">
        <v>2</v>
      </c>
      <c r="H5" s="5">
        <v>3</v>
      </c>
      <c r="I5" s="5">
        <v>4</v>
      </c>
      <c r="M5" s="5" t="s">
        <v>45</v>
      </c>
      <c r="O5" s="70" t="s">
        <v>46</v>
      </c>
      <c r="P5" s="70"/>
      <c r="Q5" s="70"/>
      <c r="R5" s="70"/>
    </row>
    <row r="6" spans="3:18" ht="35.25" customHeight="1" x14ac:dyDescent="0.3">
      <c r="C6" s="5" t="s">
        <v>21</v>
      </c>
      <c r="D6" s="5"/>
      <c r="E6" s="5">
        <v>8</v>
      </c>
      <c r="F6" s="5">
        <v>3</v>
      </c>
      <c r="G6" s="5">
        <v>4</v>
      </c>
      <c r="H6" s="5">
        <v>9</v>
      </c>
      <c r="I6" s="5">
        <v>1</v>
      </c>
      <c r="M6" s="5" t="s">
        <v>24</v>
      </c>
      <c r="N6" s="5"/>
      <c r="O6" s="70" t="s">
        <v>25</v>
      </c>
      <c r="P6" s="70"/>
      <c r="Q6" s="70"/>
      <c r="R6" s="70"/>
    </row>
    <row r="7" spans="3:18" ht="35.25" customHeight="1" x14ac:dyDescent="0.3">
      <c r="M7" s="5">
        <v>0</v>
      </c>
      <c r="O7" s="5">
        <v>0</v>
      </c>
      <c r="P7" s="5">
        <v>1</v>
      </c>
      <c r="Q7" s="5">
        <v>2</v>
      </c>
      <c r="R7" s="5">
        <v>3</v>
      </c>
    </row>
    <row r="8" spans="3:18" ht="35.25" customHeight="1" x14ac:dyDescent="0.3">
      <c r="E8" s="5">
        <v>3</v>
      </c>
      <c r="F8" s="5">
        <v>8</v>
      </c>
      <c r="G8" s="5">
        <v>4</v>
      </c>
      <c r="H8" s="5">
        <v>9</v>
      </c>
      <c r="I8" s="5">
        <v>1</v>
      </c>
    </row>
    <row r="10" spans="3:18" ht="35.25" customHeight="1" x14ac:dyDescent="0.3">
      <c r="E10" s="5">
        <v>3</v>
      </c>
      <c r="F10" s="5">
        <v>4</v>
      </c>
      <c r="G10" s="5">
        <v>8</v>
      </c>
      <c r="H10" s="5">
        <v>9</v>
      </c>
      <c r="I10" s="5">
        <v>1</v>
      </c>
    </row>
    <row r="12" spans="3:18" ht="35.25" customHeight="1" x14ac:dyDescent="0.3">
      <c r="E12" s="5">
        <v>3</v>
      </c>
      <c r="F12" s="5">
        <v>4</v>
      </c>
      <c r="G12" s="5">
        <v>8</v>
      </c>
      <c r="H12" s="5">
        <v>1</v>
      </c>
      <c r="I12" s="5">
        <v>9</v>
      </c>
    </row>
    <row r="14" spans="3:18" ht="35.25" customHeight="1" x14ac:dyDescent="0.3">
      <c r="C14" s="5" t="s">
        <v>28</v>
      </c>
      <c r="E14" s="5">
        <v>3</v>
      </c>
      <c r="F14" s="5">
        <v>4</v>
      </c>
      <c r="G14" s="5">
        <v>8</v>
      </c>
      <c r="H14" s="5">
        <v>1</v>
      </c>
      <c r="I14" s="9">
        <v>9</v>
      </c>
    </row>
    <row r="16" spans="3:18" ht="35.25" customHeight="1" x14ac:dyDescent="0.3">
      <c r="C16" s="5" t="s">
        <v>6</v>
      </c>
      <c r="D16" s="5"/>
      <c r="E16" s="5">
        <v>0</v>
      </c>
      <c r="F16" s="5">
        <v>1</v>
      </c>
      <c r="G16" s="5">
        <v>2</v>
      </c>
      <c r="H16" s="5">
        <v>3</v>
      </c>
      <c r="I16" s="5">
        <v>4</v>
      </c>
      <c r="M16" s="5" t="s">
        <v>45</v>
      </c>
      <c r="O16" s="70" t="s">
        <v>46</v>
      </c>
      <c r="P16" s="70"/>
      <c r="Q16" s="70"/>
      <c r="R16" s="70"/>
    </row>
    <row r="17" spans="3:18" ht="35.25" customHeight="1" x14ac:dyDescent="0.3">
      <c r="E17" s="5">
        <v>3</v>
      </c>
      <c r="F17" s="5">
        <v>4</v>
      </c>
      <c r="G17" s="5">
        <v>8</v>
      </c>
      <c r="H17" s="5">
        <v>1</v>
      </c>
      <c r="I17" s="5">
        <v>9</v>
      </c>
      <c r="M17" s="5">
        <v>1</v>
      </c>
      <c r="O17" s="5">
        <v>0</v>
      </c>
      <c r="P17" s="5">
        <v>1</v>
      </c>
      <c r="Q17" s="5">
        <v>2</v>
      </c>
      <c r="R17" s="5"/>
    </row>
    <row r="19" spans="3:18" ht="35.25" customHeight="1" x14ac:dyDescent="0.3">
      <c r="E19" s="5">
        <v>3</v>
      </c>
      <c r="F19" s="5">
        <v>4</v>
      </c>
      <c r="G19" s="5">
        <v>8</v>
      </c>
      <c r="H19" s="5">
        <v>1</v>
      </c>
      <c r="I19" s="5">
        <v>9</v>
      </c>
    </row>
    <row r="21" spans="3:18" ht="35.25" customHeight="1" x14ac:dyDescent="0.3">
      <c r="E21" s="5">
        <v>3</v>
      </c>
      <c r="F21" s="5">
        <v>4</v>
      </c>
      <c r="G21" s="5">
        <v>1</v>
      </c>
      <c r="H21" s="5">
        <v>8</v>
      </c>
      <c r="I21" s="5">
        <v>9</v>
      </c>
      <c r="L21" s="4" t="s">
        <v>47</v>
      </c>
    </row>
    <row r="23" spans="3:18" ht="35.25" customHeight="1" x14ac:dyDescent="0.3">
      <c r="C23" s="5" t="s">
        <v>29</v>
      </c>
      <c r="E23" s="5">
        <v>3</v>
      </c>
      <c r="F23" s="5">
        <v>4</v>
      </c>
      <c r="G23" s="5">
        <v>1</v>
      </c>
      <c r="H23" s="9">
        <v>8</v>
      </c>
      <c r="I23" s="9">
        <v>9</v>
      </c>
    </row>
    <row r="25" spans="3:18" ht="35.25" customHeight="1" x14ac:dyDescent="0.3">
      <c r="C25" s="5" t="s">
        <v>6</v>
      </c>
      <c r="D25" s="5"/>
      <c r="E25" s="5">
        <v>0</v>
      </c>
      <c r="F25" s="5">
        <v>1</v>
      </c>
      <c r="G25" s="5">
        <v>2</v>
      </c>
      <c r="H25" s="5">
        <v>3</v>
      </c>
      <c r="I25" s="5">
        <v>4</v>
      </c>
      <c r="M25" s="5" t="s">
        <v>45</v>
      </c>
      <c r="O25" s="70" t="s">
        <v>46</v>
      </c>
      <c r="P25" s="70"/>
      <c r="Q25" s="70"/>
      <c r="R25" s="70"/>
    </row>
    <row r="26" spans="3:18" ht="35.25" customHeight="1" x14ac:dyDescent="0.3">
      <c r="E26" s="5">
        <v>3</v>
      </c>
      <c r="F26" s="5">
        <v>4</v>
      </c>
      <c r="G26" s="5">
        <v>1</v>
      </c>
      <c r="H26" s="5">
        <v>8</v>
      </c>
      <c r="I26" s="5">
        <v>9</v>
      </c>
      <c r="M26" s="5">
        <v>2</v>
      </c>
      <c r="O26" s="5">
        <v>0</v>
      </c>
      <c r="P26" s="5">
        <v>1</v>
      </c>
      <c r="Q26" s="5"/>
      <c r="R26" s="5"/>
    </row>
    <row r="28" spans="3:18" ht="35.25" customHeight="1" x14ac:dyDescent="0.3">
      <c r="E28" s="5">
        <v>3</v>
      </c>
      <c r="F28" s="5">
        <v>1</v>
      </c>
      <c r="G28" s="5">
        <v>4</v>
      </c>
      <c r="H28" s="5">
        <v>8</v>
      </c>
      <c r="I28" s="5">
        <v>9</v>
      </c>
    </row>
    <row r="30" spans="3:18" ht="35.25" customHeight="1" x14ac:dyDescent="0.3">
      <c r="C30" s="5" t="s">
        <v>30</v>
      </c>
      <c r="E30" s="5">
        <v>3</v>
      </c>
      <c r="F30" s="5">
        <v>1</v>
      </c>
      <c r="G30" s="9">
        <v>4</v>
      </c>
      <c r="H30" s="9">
        <v>8</v>
      </c>
      <c r="I30" s="9">
        <v>9</v>
      </c>
    </row>
    <row r="32" spans="3:18" ht="35.25" customHeight="1" x14ac:dyDescent="0.3">
      <c r="C32" s="5" t="s">
        <v>6</v>
      </c>
      <c r="D32" s="5"/>
      <c r="E32" s="5">
        <v>0</v>
      </c>
      <c r="F32" s="5">
        <v>1</v>
      </c>
      <c r="G32" s="5">
        <v>2</v>
      </c>
      <c r="H32" s="5">
        <v>3</v>
      </c>
      <c r="I32" s="5">
        <v>4</v>
      </c>
      <c r="M32" s="5" t="s">
        <v>45</v>
      </c>
      <c r="O32" s="70" t="s">
        <v>46</v>
      </c>
      <c r="P32" s="70"/>
      <c r="Q32" s="70"/>
      <c r="R32" s="70"/>
    </row>
    <row r="33" spans="3:18" ht="35.25" customHeight="1" x14ac:dyDescent="0.3">
      <c r="E33" s="5">
        <v>1</v>
      </c>
      <c r="F33" s="5">
        <v>3</v>
      </c>
      <c r="G33" s="5">
        <v>4</v>
      </c>
      <c r="H33" s="5">
        <v>8</v>
      </c>
      <c r="I33" s="5">
        <v>9</v>
      </c>
      <c r="M33" s="5">
        <v>3</v>
      </c>
      <c r="O33" s="5">
        <v>0</v>
      </c>
      <c r="P33" s="5"/>
      <c r="Q33" s="5"/>
      <c r="R33" s="5"/>
    </row>
    <row r="35" spans="3:18" ht="35.25" customHeight="1" x14ac:dyDescent="0.3">
      <c r="C35" s="5" t="s">
        <v>31</v>
      </c>
      <c r="E35" s="5">
        <v>1</v>
      </c>
      <c r="F35" s="9">
        <v>3</v>
      </c>
      <c r="G35" s="9">
        <v>4</v>
      </c>
      <c r="H35" s="9">
        <v>8</v>
      </c>
      <c r="I35" s="9">
        <v>9</v>
      </c>
    </row>
    <row r="38" spans="3:18" ht="35.25" customHeight="1" x14ac:dyDescent="0.3">
      <c r="C38" s="5" t="s">
        <v>45</v>
      </c>
      <c r="E38" s="70" t="s">
        <v>46</v>
      </c>
      <c r="F38" s="70"/>
      <c r="G38" s="70"/>
      <c r="H38" s="70"/>
    </row>
    <row r="39" spans="3:18" ht="35.25" customHeight="1" x14ac:dyDescent="0.3">
      <c r="C39" s="5" t="s">
        <v>24</v>
      </c>
      <c r="D39" s="5"/>
      <c r="E39" s="70" t="s">
        <v>25</v>
      </c>
      <c r="F39" s="70"/>
      <c r="G39" s="70"/>
      <c r="H39" s="70"/>
    </row>
    <row r="40" spans="3:18" ht="35.25" customHeight="1" x14ac:dyDescent="0.3">
      <c r="C40" s="5">
        <v>0</v>
      </c>
      <c r="E40" s="5">
        <v>0</v>
      </c>
      <c r="F40" s="5">
        <v>1</v>
      </c>
      <c r="G40" s="5">
        <v>2</v>
      </c>
      <c r="H40" s="5">
        <v>3</v>
      </c>
    </row>
    <row r="41" spans="3:18" ht="35.25" customHeight="1" x14ac:dyDescent="0.3">
      <c r="C41" s="5">
        <v>1</v>
      </c>
      <c r="E41" s="5">
        <v>0</v>
      </c>
      <c r="F41" s="5">
        <v>1</v>
      </c>
      <c r="G41" s="5">
        <v>2</v>
      </c>
      <c r="H41" s="5"/>
    </row>
    <row r="42" spans="3:18" ht="35.25" customHeight="1" x14ac:dyDescent="0.3">
      <c r="C42" s="5">
        <v>2</v>
      </c>
      <c r="E42" s="5">
        <v>0</v>
      </c>
      <c r="F42" s="5">
        <v>1</v>
      </c>
      <c r="G42" s="5"/>
      <c r="H42" s="5"/>
    </row>
    <row r="43" spans="3:18" ht="35.25" customHeight="1" x14ac:dyDescent="0.3">
      <c r="C43" s="5">
        <v>3</v>
      </c>
      <c r="E43" s="5">
        <v>0</v>
      </c>
      <c r="F43" s="5"/>
      <c r="G43" s="5"/>
      <c r="H43" s="5"/>
    </row>
    <row r="45" spans="3:18" ht="35.25" customHeight="1" x14ac:dyDescent="0.3">
      <c r="C45" s="4" t="s">
        <v>32</v>
      </c>
    </row>
    <row r="46" spans="3:18" ht="35.25" customHeight="1" x14ac:dyDescent="0.3">
      <c r="D46" s="4" t="s">
        <v>48</v>
      </c>
    </row>
  </sheetData>
  <mergeCells count="7">
    <mergeCell ref="O5:R5"/>
    <mergeCell ref="O6:R6"/>
    <mergeCell ref="O32:R32"/>
    <mergeCell ref="E38:H38"/>
    <mergeCell ref="E39:H39"/>
    <mergeCell ref="O16:R16"/>
    <mergeCell ref="O25:R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7143-B3DA-4DB5-9D48-43247C582E2C}">
  <dimension ref="C2:K16"/>
  <sheetViews>
    <sheetView showGridLines="0" topLeftCell="B1" workbookViewId="0">
      <selection activeCell="I10" sqref="I10"/>
    </sheetView>
  </sheetViews>
  <sheetFormatPr defaultColWidth="8" defaultRowHeight="35.25" customHeight="1" x14ac:dyDescent="0.3"/>
  <cols>
    <col min="1" max="16384" width="8" style="4"/>
  </cols>
  <sheetData>
    <row r="2" spans="3:11" ht="35.25" customHeight="1" x14ac:dyDescent="0.3">
      <c r="C2" s="4" t="s">
        <v>49</v>
      </c>
    </row>
    <row r="3" spans="3:11" ht="35.25" customHeight="1" x14ac:dyDescent="0.3">
      <c r="C3" s="4" t="s">
        <v>50</v>
      </c>
    </row>
    <row r="4" spans="3:11" ht="35.25" customHeight="1" x14ac:dyDescent="0.3">
      <c r="C4" s="4" t="s">
        <v>53</v>
      </c>
    </row>
    <row r="5" spans="3:11" ht="35.25" customHeight="1" x14ac:dyDescent="0.3">
      <c r="C5" s="4" t="s">
        <v>51</v>
      </c>
    </row>
    <row r="6" spans="3:11" ht="35.25" customHeight="1" x14ac:dyDescent="0.3">
      <c r="C6" s="4" t="s">
        <v>52</v>
      </c>
    </row>
    <row r="7" spans="3:11" ht="35.25" customHeight="1" x14ac:dyDescent="0.3">
      <c r="C7" s="4" t="s">
        <v>54</v>
      </c>
    </row>
    <row r="9" spans="3:11" ht="35.25" customHeight="1" x14ac:dyDescent="0.3">
      <c r="C9" s="5" t="s">
        <v>55</v>
      </c>
      <c r="D9" s="5"/>
      <c r="E9" s="5" t="s">
        <v>56</v>
      </c>
      <c r="F9" s="5"/>
      <c r="G9" s="5" t="s">
        <v>58</v>
      </c>
      <c r="H9" s="5"/>
      <c r="I9" s="5" t="s">
        <v>59</v>
      </c>
    </row>
    <row r="10" spans="3:11" ht="35.25" customHeight="1" x14ac:dyDescent="0.3">
      <c r="C10" s="5">
        <v>9</v>
      </c>
      <c r="D10" s="10" t="s">
        <v>57</v>
      </c>
      <c r="E10" s="9">
        <v>6</v>
      </c>
      <c r="F10" s="10" t="s">
        <v>41</v>
      </c>
      <c r="G10" s="5">
        <v>1</v>
      </c>
      <c r="H10" s="5" t="s">
        <v>60</v>
      </c>
      <c r="I10" s="11">
        <v>3</v>
      </c>
    </row>
    <row r="11" spans="3:11" ht="35.25" customHeight="1" x14ac:dyDescent="0.3">
      <c r="C11" s="9">
        <v>6</v>
      </c>
      <c r="D11" s="10" t="s">
        <v>57</v>
      </c>
      <c r="E11" s="13">
        <v>3</v>
      </c>
      <c r="F11" s="10" t="s">
        <v>41</v>
      </c>
      <c r="G11" s="5">
        <v>2</v>
      </c>
      <c r="H11" s="5" t="s">
        <v>60</v>
      </c>
      <c r="I11" s="12">
        <v>0</v>
      </c>
      <c r="K11" s="4" t="s">
        <v>61</v>
      </c>
    </row>
    <row r="12" spans="3:11" ht="35.25" customHeight="1" x14ac:dyDescent="0.3">
      <c r="C12" s="5"/>
      <c r="D12" s="5"/>
      <c r="E12" s="5"/>
      <c r="F12" s="5"/>
      <c r="G12" s="5"/>
      <c r="H12" s="5"/>
      <c r="I12" s="5"/>
    </row>
    <row r="13" spans="3:11" ht="35.25" customHeight="1" x14ac:dyDescent="0.3">
      <c r="C13" s="5" t="s">
        <v>18</v>
      </c>
      <c r="D13" s="5"/>
      <c r="E13" s="5" t="s">
        <v>19</v>
      </c>
      <c r="F13" s="5"/>
      <c r="G13" s="5"/>
      <c r="H13" s="5"/>
      <c r="I13" s="5" t="s">
        <v>63</v>
      </c>
      <c r="K13" s="5" t="s">
        <v>64</v>
      </c>
    </row>
    <row r="14" spans="3:11" ht="35.25" customHeight="1" x14ac:dyDescent="0.3">
      <c r="C14" s="5">
        <v>9</v>
      </c>
      <c r="D14" s="5" t="s">
        <v>62</v>
      </c>
      <c r="E14" s="5">
        <v>6</v>
      </c>
      <c r="F14" s="10" t="s">
        <v>41</v>
      </c>
      <c r="G14" s="5">
        <v>54</v>
      </c>
      <c r="H14" s="10" t="s">
        <v>57</v>
      </c>
      <c r="I14" s="6">
        <v>3</v>
      </c>
      <c r="J14" s="10" t="s">
        <v>41</v>
      </c>
      <c r="K14" s="14">
        <v>18</v>
      </c>
    </row>
    <row r="15" spans="3:11" ht="35.25" customHeight="1" x14ac:dyDescent="0.3">
      <c r="C15" s="5"/>
      <c r="D15" s="5"/>
      <c r="E15" s="5"/>
      <c r="F15" s="5"/>
      <c r="G15" s="5"/>
      <c r="H15" s="5"/>
      <c r="I15" s="5"/>
    </row>
    <row r="16" spans="3:11" ht="35.25" customHeight="1" x14ac:dyDescent="0.3">
      <c r="C16" s="5"/>
      <c r="D16" s="5"/>
      <c r="E16" s="5"/>
      <c r="F16" s="5"/>
      <c r="G16" s="5"/>
      <c r="H16" s="5"/>
      <c r="I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40F0-E31D-4C99-A1E9-93DF138D9973}">
  <dimension ref="D2:Z14"/>
  <sheetViews>
    <sheetView showGridLines="0" topLeftCell="B1" workbookViewId="0">
      <selection activeCell="I13" sqref="I13"/>
    </sheetView>
  </sheetViews>
  <sheetFormatPr defaultColWidth="8" defaultRowHeight="35.25" customHeight="1" x14ac:dyDescent="0.3"/>
  <cols>
    <col min="1" max="16384" width="8" style="4"/>
  </cols>
  <sheetData>
    <row r="2" spans="4:26" ht="35.25" customHeight="1" x14ac:dyDescent="0.3">
      <c r="D2" s="5" t="s">
        <v>65</v>
      </c>
      <c r="E2" s="5">
        <v>26</v>
      </c>
      <c r="F2" s="5"/>
      <c r="G2" s="5" t="s">
        <v>73</v>
      </c>
      <c r="H2" s="5" t="s">
        <v>74</v>
      </c>
      <c r="I2" s="5"/>
    </row>
    <row r="3" spans="4:26" ht="35.25" customHeight="1" x14ac:dyDescent="0.3">
      <c r="D3" s="5"/>
      <c r="E3" s="5"/>
      <c r="F3" s="5"/>
      <c r="G3" s="5"/>
      <c r="H3" s="5"/>
      <c r="I3" s="5"/>
    </row>
    <row r="4" spans="4:26" ht="35.25" customHeight="1" thickBot="1" x14ac:dyDescent="0.35">
      <c r="D4" s="5">
        <v>2</v>
      </c>
      <c r="E4" s="15">
        <v>26</v>
      </c>
      <c r="F4" s="5"/>
      <c r="G4" s="5"/>
      <c r="H4" s="5"/>
      <c r="I4" s="5"/>
      <c r="J4" s="5">
        <v>8</v>
      </c>
      <c r="K4" s="15">
        <v>26</v>
      </c>
      <c r="L4" s="5"/>
      <c r="M4" s="5"/>
      <c r="N4" s="5"/>
      <c r="O4" s="5">
        <v>16</v>
      </c>
      <c r="P4" s="15">
        <v>26</v>
      </c>
      <c r="Q4" s="5"/>
      <c r="R4" s="5"/>
      <c r="S4" s="5"/>
      <c r="T4" s="4">
        <v>0</v>
      </c>
      <c r="U4" s="4">
        <v>0</v>
      </c>
      <c r="V4" s="4">
        <v>0</v>
      </c>
      <c r="X4" s="4">
        <v>0</v>
      </c>
      <c r="Y4" s="4">
        <v>11</v>
      </c>
      <c r="Z4" s="17" t="s">
        <v>66</v>
      </c>
    </row>
    <row r="5" spans="4:26" ht="35.25" customHeight="1" thickTop="1" thickBot="1" x14ac:dyDescent="0.35">
      <c r="D5" s="5">
        <v>2</v>
      </c>
      <c r="E5" s="15">
        <v>13</v>
      </c>
      <c r="F5" s="5" t="s">
        <v>60</v>
      </c>
      <c r="G5" s="5">
        <v>0</v>
      </c>
      <c r="H5" s="5" t="s">
        <v>75</v>
      </c>
      <c r="I5" s="5"/>
      <c r="J5" s="5">
        <v>8</v>
      </c>
      <c r="K5" s="15">
        <v>3</v>
      </c>
      <c r="L5" s="5" t="s">
        <v>60</v>
      </c>
      <c r="M5" s="5">
        <v>2</v>
      </c>
      <c r="N5" s="5"/>
      <c r="O5" s="5">
        <v>16</v>
      </c>
      <c r="P5" s="15">
        <v>1</v>
      </c>
      <c r="Q5" s="5" t="s">
        <v>60</v>
      </c>
      <c r="R5" s="5" t="s">
        <v>71</v>
      </c>
      <c r="S5" s="5"/>
      <c r="T5" s="4">
        <v>1</v>
      </c>
      <c r="U5" s="4">
        <v>1</v>
      </c>
      <c r="V5" s="4">
        <v>1</v>
      </c>
      <c r="X5" s="4">
        <v>1</v>
      </c>
      <c r="Y5" s="4">
        <v>12</v>
      </c>
      <c r="Z5" s="17" t="s">
        <v>67</v>
      </c>
    </row>
    <row r="6" spans="4:26" ht="35.25" customHeight="1" thickTop="1" thickBot="1" x14ac:dyDescent="0.35">
      <c r="D6" s="5">
        <v>2</v>
      </c>
      <c r="E6" s="15">
        <v>6</v>
      </c>
      <c r="F6" s="5" t="s">
        <v>60</v>
      </c>
      <c r="G6" s="5">
        <v>1</v>
      </c>
      <c r="H6" s="5" t="s">
        <v>76</v>
      </c>
      <c r="I6" s="5"/>
      <c r="J6" s="5"/>
      <c r="K6" s="9">
        <v>0</v>
      </c>
      <c r="L6" s="5" t="s">
        <v>60</v>
      </c>
      <c r="M6" s="5">
        <v>3</v>
      </c>
      <c r="N6" s="5"/>
      <c r="O6" s="5"/>
      <c r="P6" s="9">
        <v>0</v>
      </c>
      <c r="Q6" s="5" t="s">
        <v>60</v>
      </c>
      <c r="R6" s="5">
        <v>1</v>
      </c>
      <c r="S6" s="5"/>
      <c r="T6" s="4">
        <v>10</v>
      </c>
      <c r="U6" s="4">
        <v>2</v>
      </c>
      <c r="V6" s="4">
        <v>2</v>
      </c>
      <c r="X6" s="4">
        <v>2</v>
      </c>
      <c r="Y6" s="4">
        <v>13</v>
      </c>
      <c r="Z6" s="17" t="s">
        <v>68</v>
      </c>
    </row>
    <row r="7" spans="4:26" ht="35.25" customHeight="1" thickTop="1" thickBot="1" x14ac:dyDescent="0.35">
      <c r="D7" s="5">
        <v>2</v>
      </c>
      <c r="E7" s="15">
        <v>3</v>
      </c>
      <c r="F7" s="5" t="s">
        <v>60</v>
      </c>
      <c r="G7" s="5">
        <v>0</v>
      </c>
      <c r="H7" s="5" t="s">
        <v>77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U7" s="4">
        <v>3</v>
      </c>
      <c r="V7" s="4">
        <v>3</v>
      </c>
      <c r="X7" s="4">
        <v>3</v>
      </c>
      <c r="Y7" s="4">
        <v>14</v>
      </c>
      <c r="Z7" s="17" t="s">
        <v>69</v>
      </c>
    </row>
    <row r="8" spans="4:26" ht="35.25" customHeight="1" thickTop="1" thickBot="1" x14ac:dyDescent="0.35">
      <c r="D8" s="5">
        <v>2</v>
      </c>
      <c r="E8" s="15">
        <v>1</v>
      </c>
      <c r="F8" s="5" t="s">
        <v>60</v>
      </c>
      <c r="G8" s="5">
        <v>1</v>
      </c>
      <c r="H8" s="5" t="s">
        <v>78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U8" s="4">
        <v>4</v>
      </c>
      <c r="V8" s="4">
        <v>4</v>
      </c>
      <c r="X8" s="4">
        <v>4</v>
      </c>
      <c r="Y8" s="4">
        <v>15</v>
      </c>
      <c r="Z8" s="17" t="s">
        <v>70</v>
      </c>
    </row>
    <row r="9" spans="4:26" ht="35.25" customHeight="1" thickTop="1" x14ac:dyDescent="0.3">
      <c r="D9" s="5"/>
      <c r="E9" s="9">
        <v>0</v>
      </c>
      <c r="F9" s="5" t="s">
        <v>60</v>
      </c>
      <c r="G9" s="5">
        <v>1</v>
      </c>
      <c r="H9" s="5" t="s">
        <v>79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U9" s="4">
        <v>5</v>
      </c>
      <c r="V9" s="4">
        <v>5</v>
      </c>
      <c r="X9" s="4">
        <v>5</v>
      </c>
      <c r="Y9" s="16">
        <v>10</v>
      </c>
      <c r="Z9" s="17">
        <v>10</v>
      </c>
    </row>
    <row r="10" spans="4:26" ht="35.25" customHeight="1" x14ac:dyDescent="0.3"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U10" s="4">
        <v>6</v>
      </c>
      <c r="V10" s="4">
        <v>6</v>
      </c>
      <c r="X10" s="4">
        <v>6</v>
      </c>
    </row>
    <row r="11" spans="4:26" ht="35.25" customHeight="1" x14ac:dyDescent="0.3">
      <c r="D11" s="5"/>
      <c r="E11" s="5">
        <v>11010</v>
      </c>
      <c r="F11" s="5"/>
      <c r="G11" s="5"/>
      <c r="H11" s="5"/>
      <c r="I11" s="5"/>
      <c r="J11" s="5"/>
      <c r="K11" s="5">
        <v>32</v>
      </c>
      <c r="L11" s="5"/>
      <c r="M11" s="5"/>
      <c r="N11" s="5"/>
      <c r="O11" s="5"/>
      <c r="P11" s="5" t="s">
        <v>72</v>
      </c>
      <c r="Q11" s="5"/>
      <c r="R11" s="5"/>
      <c r="S11" s="5"/>
      <c r="U11" s="4">
        <v>7</v>
      </c>
      <c r="V11" s="4">
        <v>7</v>
      </c>
      <c r="X11" s="4">
        <v>7</v>
      </c>
    </row>
    <row r="12" spans="4:26" ht="35.25" customHeight="1" x14ac:dyDescent="0.3">
      <c r="D12" s="5"/>
      <c r="E12" s="5"/>
      <c r="F12" s="5"/>
      <c r="G12" s="5"/>
      <c r="H12" s="5"/>
      <c r="I12" s="5"/>
      <c r="J12" s="5"/>
      <c r="U12" s="4">
        <v>10</v>
      </c>
      <c r="V12" s="4">
        <v>8</v>
      </c>
      <c r="X12" s="4">
        <v>8</v>
      </c>
    </row>
    <row r="13" spans="4:26" ht="35.25" customHeight="1" x14ac:dyDescent="0.3">
      <c r="D13" s="5"/>
      <c r="E13" s="5"/>
      <c r="F13" s="5"/>
      <c r="G13" s="5"/>
      <c r="H13" s="5"/>
      <c r="I13" s="5"/>
      <c r="V13" s="4">
        <v>9</v>
      </c>
      <c r="X13" s="4">
        <v>9</v>
      </c>
    </row>
    <row r="14" spans="4:26" ht="35.25" customHeight="1" x14ac:dyDescent="0.3">
      <c r="D14" s="5"/>
      <c r="E14" s="5"/>
      <c r="F14" s="5"/>
      <c r="G14" s="5"/>
      <c r="H14" s="5"/>
      <c r="I14" s="5"/>
      <c r="V14" s="4">
        <v>10</v>
      </c>
      <c r="X14" s="16">
        <v>10</v>
      </c>
      <c r="Y14" s="17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899F-6B5E-4179-94C3-F5F36506A20B}">
  <dimension ref="D2:L10"/>
  <sheetViews>
    <sheetView showGridLines="0" topLeftCell="B1" workbookViewId="0">
      <selection activeCell="L11" sqref="L11"/>
    </sheetView>
  </sheetViews>
  <sheetFormatPr defaultColWidth="8" defaultRowHeight="35.25" customHeight="1" x14ac:dyDescent="0.3"/>
  <cols>
    <col min="1" max="16384" width="8" style="5"/>
  </cols>
  <sheetData>
    <row r="2" spans="4:12" ht="35.25" customHeight="1" x14ac:dyDescent="0.3">
      <c r="D2" s="5" t="s">
        <v>80</v>
      </c>
      <c r="E2" s="5">
        <v>20</v>
      </c>
      <c r="F2" s="10" t="s">
        <v>81</v>
      </c>
      <c r="G2" s="4" t="s">
        <v>82</v>
      </c>
    </row>
    <row r="4" spans="4:12" ht="35.25" customHeight="1" x14ac:dyDescent="0.3">
      <c r="D4" s="5" t="s">
        <v>80</v>
      </c>
      <c r="F4" s="5" t="s">
        <v>83</v>
      </c>
      <c r="H4" s="5" t="s">
        <v>58</v>
      </c>
      <c r="J4" s="5" t="s">
        <v>59</v>
      </c>
      <c r="L4" s="5" t="s">
        <v>84</v>
      </c>
    </row>
    <row r="5" spans="4:12" ht="35.25" customHeight="1" x14ac:dyDescent="0.3">
      <c r="D5" s="5">
        <v>20</v>
      </c>
      <c r="E5" s="10" t="s">
        <v>57</v>
      </c>
      <c r="F5" s="9">
        <v>2</v>
      </c>
      <c r="G5" s="10" t="s">
        <v>41</v>
      </c>
      <c r="H5" s="11">
        <v>10</v>
      </c>
      <c r="I5" s="5" t="s">
        <v>60</v>
      </c>
      <c r="J5" s="9">
        <v>0</v>
      </c>
      <c r="L5" s="5" t="s">
        <v>85</v>
      </c>
    </row>
    <row r="6" spans="4:12" ht="35.25" customHeight="1" x14ac:dyDescent="0.3">
      <c r="D6" s="11">
        <v>10</v>
      </c>
      <c r="E6" s="10" t="s">
        <v>57</v>
      </c>
      <c r="F6" s="9">
        <v>2</v>
      </c>
      <c r="G6" s="10" t="s">
        <v>41</v>
      </c>
      <c r="H6" s="14">
        <v>5</v>
      </c>
      <c r="I6" s="5" t="s">
        <v>60</v>
      </c>
      <c r="J6" s="9">
        <v>0</v>
      </c>
      <c r="L6" s="5" t="s">
        <v>86</v>
      </c>
    </row>
    <row r="7" spans="4:12" ht="35.25" customHeight="1" x14ac:dyDescent="0.3">
      <c r="D7" s="14">
        <v>5</v>
      </c>
      <c r="E7" s="10" t="s">
        <v>57</v>
      </c>
      <c r="F7" s="5">
        <v>2</v>
      </c>
      <c r="G7" s="10" t="s">
        <v>41</v>
      </c>
      <c r="H7" s="5">
        <v>2</v>
      </c>
      <c r="I7" s="5" t="s">
        <v>60</v>
      </c>
      <c r="J7" s="5">
        <v>1</v>
      </c>
    </row>
    <row r="8" spans="4:12" ht="35.25" customHeight="1" x14ac:dyDescent="0.3">
      <c r="F8" s="5">
        <v>3</v>
      </c>
      <c r="G8" s="10" t="s">
        <v>41</v>
      </c>
      <c r="H8" s="5">
        <v>1</v>
      </c>
      <c r="I8" s="5" t="s">
        <v>60</v>
      </c>
      <c r="J8" s="5">
        <v>2</v>
      </c>
    </row>
    <row r="9" spans="4:12" ht="35.25" customHeight="1" x14ac:dyDescent="0.3">
      <c r="F9" s="5">
        <v>4</v>
      </c>
      <c r="G9" s="10" t="s">
        <v>41</v>
      </c>
      <c r="H9" s="5">
        <v>1</v>
      </c>
      <c r="I9" s="5" t="s">
        <v>60</v>
      </c>
      <c r="J9" s="5">
        <v>1</v>
      </c>
    </row>
    <row r="10" spans="4:12" ht="35.25" customHeight="1" x14ac:dyDescent="0.3">
      <c r="F10" s="9">
        <v>5</v>
      </c>
      <c r="G10" s="10" t="s">
        <v>41</v>
      </c>
      <c r="H10" s="5">
        <v>1</v>
      </c>
      <c r="I10" s="5" t="s">
        <v>60</v>
      </c>
      <c r="J10" s="9">
        <v>0</v>
      </c>
      <c r="L10" s="5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BC05-F4A5-4007-89C1-E8BC6A200382}">
  <dimension ref="C3:Y80"/>
  <sheetViews>
    <sheetView showGridLines="0" topLeftCell="A70" zoomScaleNormal="100" workbookViewId="0">
      <selection activeCell="D71" sqref="D71:D75"/>
    </sheetView>
  </sheetViews>
  <sheetFormatPr defaultColWidth="8" defaultRowHeight="35.25" customHeight="1" x14ac:dyDescent="0.3"/>
  <cols>
    <col min="1" max="7" width="8" style="5"/>
    <col min="8" max="8" width="11.875" style="5" bestFit="1" customWidth="1"/>
    <col min="9" max="10" width="8" style="5"/>
    <col min="11" max="11" width="13.25" style="5" bestFit="1" customWidth="1"/>
    <col min="12" max="16384" width="8" style="5"/>
  </cols>
  <sheetData>
    <row r="3" spans="3:25" ht="35.25" customHeight="1" x14ac:dyDescent="0.3">
      <c r="D3" s="4" t="s">
        <v>88</v>
      </c>
    </row>
    <row r="5" spans="3:25" ht="35.25" customHeight="1" x14ac:dyDescent="0.3">
      <c r="D5" s="4" t="s">
        <v>90</v>
      </c>
    </row>
    <row r="6" spans="3:25" ht="35.25" customHeight="1" x14ac:dyDescent="0.3">
      <c r="D6" s="5" t="s">
        <v>89</v>
      </c>
      <c r="E6" s="10" t="s">
        <v>91</v>
      </c>
      <c r="F6" s="10" t="s">
        <v>92</v>
      </c>
      <c r="G6" s="10" t="s">
        <v>93</v>
      </c>
      <c r="H6" s="10" t="s">
        <v>94</v>
      </c>
      <c r="I6" s="10" t="s">
        <v>95</v>
      </c>
      <c r="J6" s="10" t="s">
        <v>96</v>
      </c>
      <c r="K6" s="10" t="s">
        <v>97</v>
      </c>
    </row>
    <row r="7" spans="3:25" ht="35.25" customHeight="1" x14ac:dyDescent="0.3">
      <c r="E7" s="5">
        <v>64</v>
      </c>
      <c r="F7" s="5">
        <v>32</v>
      </c>
      <c r="G7" s="5">
        <v>16</v>
      </c>
      <c r="H7" s="5">
        <v>8</v>
      </c>
      <c r="I7" s="5">
        <v>4</v>
      </c>
      <c r="J7" s="5">
        <v>2</v>
      </c>
      <c r="K7" s="5">
        <v>1</v>
      </c>
    </row>
    <row r="8" spans="3:25" ht="35.25" customHeight="1" x14ac:dyDescent="0.3"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5">
        <v>1</v>
      </c>
      <c r="K8" s="5">
        <v>0</v>
      </c>
      <c r="M8" s="10" t="s">
        <v>98</v>
      </c>
    </row>
    <row r="10" spans="3:25" ht="35.25" customHeight="1" x14ac:dyDescent="0.3">
      <c r="D10" s="5">
        <v>0</v>
      </c>
      <c r="E10" s="5">
        <v>0</v>
      </c>
      <c r="F10" s="5">
        <v>0</v>
      </c>
      <c r="G10" s="5">
        <v>0</v>
      </c>
      <c r="H10" s="5">
        <v>1</v>
      </c>
      <c r="I10" s="5">
        <v>1</v>
      </c>
      <c r="J10" s="5">
        <v>0</v>
      </c>
      <c r="K10" s="5">
        <v>0</v>
      </c>
      <c r="M10" s="10" t="s">
        <v>99</v>
      </c>
    </row>
    <row r="13" spans="3:25" ht="35.25" customHeight="1" x14ac:dyDescent="0.3">
      <c r="D13" s="5">
        <v>0</v>
      </c>
      <c r="E13" s="5">
        <v>0</v>
      </c>
      <c r="F13" s="5">
        <v>0</v>
      </c>
      <c r="G13" s="5">
        <v>0</v>
      </c>
      <c r="H13" s="5">
        <v>1</v>
      </c>
      <c r="I13" s="5">
        <v>0</v>
      </c>
      <c r="J13" s="5">
        <v>1</v>
      </c>
      <c r="K13" s="5">
        <v>0</v>
      </c>
      <c r="M13" s="5">
        <v>10</v>
      </c>
      <c r="P13" s="5">
        <v>0</v>
      </c>
      <c r="Q13" s="5">
        <v>1</v>
      </c>
      <c r="R13" s="5">
        <v>1</v>
      </c>
      <c r="S13" s="5">
        <v>0</v>
      </c>
      <c r="T13" s="5">
        <v>1</v>
      </c>
      <c r="U13" s="5">
        <v>1</v>
      </c>
      <c r="V13" s="5">
        <v>0</v>
      </c>
      <c r="W13" s="5">
        <v>1</v>
      </c>
    </row>
    <row r="14" spans="3:25" ht="35.25" customHeight="1" thickBot="1" x14ac:dyDescent="0.35">
      <c r="C14" s="5" t="s">
        <v>100</v>
      </c>
      <c r="D14" s="15">
        <v>0</v>
      </c>
      <c r="E14" s="19">
        <v>0</v>
      </c>
      <c r="F14" s="19">
        <v>0</v>
      </c>
      <c r="G14" s="19">
        <v>0</v>
      </c>
      <c r="H14" s="19">
        <v>1</v>
      </c>
      <c r="I14" s="19">
        <v>1</v>
      </c>
      <c r="J14" s="19">
        <v>0</v>
      </c>
      <c r="K14" s="19">
        <v>0</v>
      </c>
      <c r="M14" s="5">
        <v>12</v>
      </c>
      <c r="O14" s="5" t="s">
        <v>100</v>
      </c>
      <c r="P14" s="20">
        <v>1</v>
      </c>
      <c r="Q14" s="21">
        <v>1</v>
      </c>
      <c r="R14" s="21">
        <v>1</v>
      </c>
      <c r="S14" s="21">
        <v>1</v>
      </c>
      <c r="T14" s="22">
        <v>0</v>
      </c>
      <c r="U14" s="22">
        <v>0</v>
      </c>
      <c r="V14" s="22">
        <v>0</v>
      </c>
      <c r="W14" s="22">
        <v>0</v>
      </c>
      <c r="Y14" s="4" t="s">
        <v>104</v>
      </c>
    </row>
    <row r="15" spans="3:25" ht="35.25" customHeight="1" thickTop="1" x14ac:dyDescent="0.3"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J15" s="5">
        <v>0</v>
      </c>
      <c r="K15" s="5">
        <v>0</v>
      </c>
      <c r="M15" s="5">
        <v>8</v>
      </c>
      <c r="P15" s="5">
        <v>0</v>
      </c>
      <c r="Q15" s="5">
        <v>1</v>
      </c>
      <c r="R15" s="5">
        <v>1</v>
      </c>
      <c r="S15" s="5">
        <v>0</v>
      </c>
      <c r="T15" s="14">
        <v>0</v>
      </c>
      <c r="U15" s="14">
        <v>0</v>
      </c>
      <c r="V15" s="14">
        <v>0</v>
      </c>
      <c r="W15" s="14">
        <v>0</v>
      </c>
    </row>
    <row r="17" spans="3:23" ht="35.25" customHeight="1" x14ac:dyDescent="0.3">
      <c r="D17" s="5">
        <v>0</v>
      </c>
      <c r="E17" s="5">
        <v>0</v>
      </c>
      <c r="F17" s="5">
        <v>0</v>
      </c>
      <c r="G17" s="5">
        <v>0</v>
      </c>
      <c r="H17" s="5">
        <v>1</v>
      </c>
      <c r="I17" s="5">
        <v>0</v>
      </c>
      <c r="J17" s="5">
        <v>1</v>
      </c>
      <c r="K17" s="5">
        <v>0</v>
      </c>
      <c r="M17" s="5">
        <v>10</v>
      </c>
      <c r="P17" s="5">
        <v>0</v>
      </c>
      <c r="Q17" s="5">
        <v>1</v>
      </c>
      <c r="R17" s="5">
        <v>1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</row>
    <row r="18" spans="3:23" ht="35.25" customHeight="1" thickBot="1" x14ac:dyDescent="0.35">
      <c r="C18" s="5" t="s">
        <v>101</v>
      </c>
      <c r="D18" s="15">
        <v>0</v>
      </c>
      <c r="E18" s="19">
        <v>0</v>
      </c>
      <c r="F18" s="19">
        <v>0</v>
      </c>
      <c r="G18" s="19">
        <v>0</v>
      </c>
      <c r="H18" s="19">
        <v>1</v>
      </c>
      <c r="I18" s="19">
        <v>1</v>
      </c>
      <c r="J18" s="19">
        <v>0</v>
      </c>
      <c r="K18" s="19">
        <v>0</v>
      </c>
      <c r="M18" s="5">
        <v>12</v>
      </c>
      <c r="O18" s="5" t="s">
        <v>101</v>
      </c>
      <c r="P18" s="20">
        <v>0</v>
      </c>
      <c r="Q18" s="21">
        <v>0</v>
      </c>
      <c r="R18" s="21">
        <v>0</v>
      </c>
      <c r="S18" s="21">
        <v>0</v>
      </c>
      <c r="T18" s="22">
        <v>0</v>
      </c>
      <c r="U18" s="22">
        <v>1</v>
      </c>
      <c r="V18" s="22">
        <v>1</v>
      </c>
      <c r="W18" s="22">
        <v>0</v>
      </c>
    </row>
    <row r="19" spans="3:23" ht="35.25" customHeight="1" thickTop="1" x14ac:dyDescent="0.3"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1</v>
      </c>
      <c r="J19" s="5">
        <v>1</v>
      </c>
      <c r="K19" s="5">
        <v>0</v>
      </c>
      <c r="M19" s="5">
        <v>14</v>
      </c>
      <c r="P19" s="5">
        <v>0</v>
      </c>
      <c r="Q19" s="5">
        <v>1</v>
      </c>
      <c r="R19" s="5">
        <v>1</v>
      </c>
      <c r="S19" s="5">
        <v>0</v>
      </c>
      <c r="T19" s="14">
        <v>0</v>
      </c>
      <c r="U19" s="14">
        <v>1</v>
      </c>
      <c r="V19" s="14">
        <v>1</v>
      </c>
      <c r="W19" s="14">
        <v>0</v>
      </c>
    </row>
    <row r="21" spans="3:23" ht="35.25" customHeight="1" x14ac:dyDescent="0.3">
      <c r="D21" s="5">
        <v>0</v>
      </c>
      <c r="E21" s="5">
        <v>0</v>
      </c>
      <c r="F21" s="5">
        <v>0</v>
      </c>
      <c r="G21" s="5">
        <v>0</v>
      </c>
      <c r="H21" s="5">
        <v>1</v>
      </c>
      <c r="I21" s="5">
        <v>0</v>
      </c>
      <c r="J21" s="5">
        <v>1</v>
      </c>
      <c r="K21" s="5">
        <v>0</v>
      </c>
      <c r="M21" s="5">
        <v>10</v>
      </c>
    </row>
    <row r="22" spans="3:23" ht="35.25" customHeight="1" thickBot="1" x14ac:dyDescent="0.35">
      <c r="C22" s="5" t="s">
        <v>102</v>
      </c>
      <c r="D22" s="15">
        <v>0</v>
      </c>
      <c r="E22" s="19">
        <v>0</v>
      </c>
      <c r="F22" s="19">
        <v>0</v>
      </c>
      <c r="G22" s="19">
        <v>0</v>
      </c>
      <c r="H22" s="19">
        <v>1</v>
      </c>
      <c r="I22" s="19">
        <v>1</v>
      </c>
      <c r="J22" s="19">
        <v>0</v>
      </c>
      <c r="K22" s="19">
        <v>0</v>
      </c>
      <c r="M22" s="5">
        <v>12</v>
      </c>
    </row>
    <row r="23" spans="3:23" ht="35.25" customHeight="1" thickTop="1" x14ac:dyDescent="0.3"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1</v>
      </c>
      <c r="J23" s="5">
        <v>1</v>
      </c>
      <c r="K23" s="5">
        <v>0</v>
      </c>
      <c r="M23" s="5">
        <v>6</v>
      </c>
    </row>
    <row r="25" spans="3:23" ht="35.25" customHeight="1" thickBot="1" x14ac:dyDescent="0.35">
      <c r="C25" s="5" t="s">
        <v>103</v>
      </c>
      <c r="D25" s="15">
        <v>0</v>
      </c>
      <c r="E25" s="19">
        <v>0</v>
      </c>
      <c r="F25" s="19">
        <v>0</v>
      </c>
      <c r="G25" s="19">
        <v>0</v>
      </c>
      <c r="H25" s="19">
        <v>1</v>
      </c>
      <c r="I25" s="19">
        <v>0</v>
      </c>
      <c r="J25" s="19">
        <v>1</v>
      </c>
      <c r="K25" s="19">
        <v>0</v>
      </c>
      <c r="M25" s="5">
        <v>10</v>
      </c>
    </row>
    <row r="26" spans="3:23" ht="35.25" customHeight="1" thickTop="1" x14ac:dyDescent="0.3">
      <c r="D26" s="5">
        <v>1</v>
      </c>
      <c r="E26" s="5">
        <v>1</v>
      </c>
      <c r="F26" s="5">
        <v>1</v>
      </c>
      <c r="G26" s="5">
        <v>1</v>
      </c>
      <c r="H26" s="5">
        <v>0</v>
      </c>
      <c r="I26" s="5">
        <v>1</v>
      </c>
      <c r="J26" s="5">
        <v>0</v>
      </c>
      <c r="K26" s="5">
        <v>1</v>
      </c>
      <c r="M26" s="5">
        <v>-11</v>
      </c>
    </row>
    <row r="29" spans="3:23" ht="35.25" customHeight="1" x14ac:dyDescent="0.3">
      <c r="D29" s="4" t="s">
        <v>106</v>
      </c>
    </row>
    <row r="30" spans="3:23" ht="35.25" customHeight="1" x14ac:dyDescent="0.3">
      <c r="F30" s="5">
        <v>5</v>
      </c>
      <c r="I30" s="5">
        <v>38</v>
      </c>
      <c r="L30" s="10" t="s">
        <v>108</v>
      </c>
      <c r="P30" s="10"/>
    </row>
    <row r="31" spans="3:23" ht="35.25" customHeight="1" x14ac:dyDescent="0.3">
      <c r="E31" s="10" t="s">
        <v>105</v>
      </c>
      <c r="F31" s="9">
        <v>4</v>
      </c>
      <c r="H31" s="10" t="s">
        <v>105</v>
      </c>
      <c r="I31" s="9">
        <v>61</v>
      </c>
      <c r="K31" s="10" t="s">
        <v>105</v>
      </c>
      <c r="L31" s="9">
        <v>1001</v>
      </c>
      <c r="O31" s="10"/>
    </row>
    <row r="32" spans="3:23" ht="35.25" customHeight="1" x14ac:dyDescent="0.3">
      <c r="F32" s="5">
        <v>9</v>
      </c>
      <c r="I32" s="5">
        <v>99</v>
      </c>
      <c r="L32" s="5">
        <v>1111</v>
      </c>
    </row>
    <row r="34" spans="4:12" ht="35.25" customHeight="1" x14ac:dyDescent="0.3">
      <c r="D34" s="4" t="s">
        <v>107</v>
      </c>
    </row>
    <row r="35" spans="4:12" ht="35.25" customHeight="1" x14ac:dyDescent="0.3">
      <c r="F35" s="5">
        <v>5</v>
      </c>
      <c r="I35" s="5">
        <v>38</v>
      </c>
      <c r="L35" s="10" t="s">
        <v>108</v>
      </c>
    </row>
    <row r="36" spans="4:12" ht="35.25" customHeight="1" x14ac:dyDescent="0.3">
      <c r="E36" s="10" t="s">
        <v>105</v>
      </c>
      <c r="F36" s="9">
        <v>5</v>
      </c>
      <c r="H36" s="10" t="s">
        <v>105</v>
      </c>
      <c r="I36" s="9">
        <v>62</v>
      </c>
      <c r="K36" s="10" t="s">
        <v>105</v>
      </c>
      <c r="L36" s="9">
        <v>1010</v>
      </c>
    </row>
    <row r="37" spans="4:12" ht="35.25" customHeight="1" x14ac:dyDescent="0.3">
      <c r="F37" s="5">
        <v>10</v>
      </c>
      <c r="I37" s="5">
        <v>100</v>
      </c>
      <c r="L37" s="5">
        <v>10000</v>
      </c>
    </row>
    <row r="39" spans="4:12" ht="35.25" customHeight="1" x14ac:dyDescent="0.3">
      <c r="D39" s="4" t="s">
        <v>109</v>
      </c>
    </row>
    <row r="41" spans="4:12" ht="35.25" customHeight="1" x14ac:dyDescent="0.3">
      <c r="D41" s="4" t="s">
        <v>110</v>
      </c>
    </row>
    <row r="42" spans="4:12" ht="35.25" customHeight="1" x14ac:dyDescent="0.3">
      <c r="D42" s="4" t="s">
        <v>111</v>
      </c>
    </row>
    <row r="43" spans="4:12" ht="35.25" customHeight="1" x14ac:dyDescent="0.3">
      <c r="D43" s="4" t="s">
        <v>112</v>
      </c>
    </row>
    <row r="45" spans="4:12" ht="35.25" customHeight="1" x14ac:dyDescent="0.3">
      <c r="D45" s="4" t="s">
        <v>113</v>
      </c>
      <c r="G45" s="10" t="s">
        <v>98</v>
      </c>
      <c r="H45" s="18" t="s">
        <v>119</v>
      </c>
      <c r="J45" s="4" t="s">
        <v>118</v>
      </c>
    </row>
    <row r="46" spans="4:12" ht="35.25" customHeight="1" x14ac:dyDescent="0.3">
      <c r="D46" s="4"/>
      <c r="G46" s="10" t="s">
        <v>117</v>
      </c>
      <c r="H46" s="23" t="s">
        <v>120</v>
      </c>
    </row>
    <row r="47" spans="4:12" ht="35.25" customHeight="1" x14ac:dyDescent="0.3">
      <c r="D47" s="4"/>
      <c r="G47" s="10"/>
    </row>
    <row r="48" spans="4:12" ht="35.25" customHeight="1" x14ac:dyDescent="0.3">
      <c r="D48" s="4" t="s">
        <v>114</v>
      </c>
      <c r="G48" s="10" t="s">
        <v>98</v>
      </c>
      <c r="H48" s="18" t="s">
        <v>116</v>
      </c>
      <c r="J48" s="4" t="s">
        <v>121</v>
      </c>
    </row>
    <row r="49" spans="4:11" ht="35.25" customHeight="1" x14ac:dyDescent="0.3">
      <c r="D49" s="4"/>
      <c r="G49" s="10" t="s">
        <v>117</v>
      </c>
      <c r="H49" s="24">
        <v>11110101</v>
      </c>
    </row>
    <row r="50" spans="4:11" ht="35.25" customHeight="1" x14ac:dyDescent="0.3">
      <c r="D50" s="4"/>
    </row>
    <row r="51" spans="4:11" ht="35.25" customHeight="1" x14ac:dyDescent="0.3">
      <c r="D51" s="4" t="s">
        <v>115</v>
      </c>
      <c r="G51" s="10" t="s">
        <v>98</v>
      </c>
      <c r="H51" s="18" t="s">
        <v>116</v>
      </c>
      <c r="J51" s="4" t="s">
        <v>122</v>
      </c>
    </row>
    <row r="52" spans="4:11" ht="35.25" customHeight="1" x14ac:dyDescent="0.3">
      <c r="G52" s="10" t="s">
        <v>117</v>
      </c>
      <c r="H52" s="24">
        <v>11110110</v>
      </c>
    </row>
    <row r="54" spans="4:11" ht="35.25" customHeight="1" x14ac:dyDescent="0.3">
      <c r="D54" s="4" t="s">
        <v>113</v>
      </c>
      <c r="G54" s="25" t="s">
        <v>123</v>
      </c>
      <c r="H54" s="26" t="s">
        <v>124</v>
      </c>
      <c r="J54" s="10" t="s">
        <v>128</v>
      </c>
      <c r="K54" s="30" t="s">
        <v>130</v>
      </c>
    </row>
    <row r="55" spans="4:11" ht="35.25" customHeight="1" x14ac:dyDescent="0.3">
      <c r="D55" s="4"/>
      <c r="G55" s="25" t="s">
        <v>126</v>
      </c>
      <c r="H55" s="27" t="s">
        <v>125</v>
      </c>
      <c r="J55" s="10" t="s">
        <v>129</v>
      </c>
      <c r="K55" s="30" t="s">
        <v>131</v>
      </c>
    </row>
    <row r="56" spans="4:11" ht="35.25" customHeight="1" x14ac:dyDescent="0.3">
      <c r="D56" s="4"/>
      <c r="G56" s="25"/>
      <c r="H56" s="28"/>
      <c r="K56" s="17"/>
    </row>
    <row r="57" spans="4:11" ht="35.25" customHeight="1" x14ac:dyDescent="0.3">
      <c r="D57" s="4" t="s">
        <v>114</v>
      </c>
      <c r="G57" s="25" t="s">
        <v>123</v>
      </c>
      <c r="H57" s="26" t="s">
        <v>124</v>
      </c>
      <c r="J57" s="10" t="s">
        <v>128</v>
      </c>
      <c r="K57" s="30" t="s">
        <v>130</v>
      </c>
    </row>
    <row r="58" spans="4:11" ht="35.25" customHeight="1" x14ac:dyDescent="0.3">
      <c r="D58" s="4"/>
      <c r="G58" s="25" t="s">
        <v>126</v>
      </c>
      <c r="H58" s="29">
        <v>10000000</v>
      </c>
      <c r="J58" s="10" t="s">
        <v>129</v>
      </c>
      <c r="K58" s="30">
        <v>11111111</v>
      </c>
    </row>
    <row r="59" spans="4:11" ht="35.25" customHeight="1" x14ac:dyDescent="0.3">
      <c r="D59" s="4"/>
      <c r="G59" s="28"/>
      <c r="H59" s="28"/>
      <c r="K59" s="30"/>
    </row>
    <row r="60" spans="4:11" ht="35.25" customHeight="1" x14ac:dyDescent="0.3">
      <c r="D60" s="4" t="s">
        <v>115</v>
      </c>
      <c r="G60" s="25" t="s">
        <v>123</v>
      </c>
      <c r="H60" s="26" t="s">
        <v>124</v>
      </c>
      <c r="J60" s="10" t="s">
        <v>128</v>
      </c>
      <c r="K60" s="30" t="s">
        <v>130</v>
      </c>
    </row>
    <row r="61" spans="4:11" ht="35.25" customHeight="1" x14ac:dyDescent="0.3">
      <c r="G61" s="25" t="s">
        <v>126</v>
      </c>
      <c r="H61" s="29">
        <v>10000001</v>
      </c>
      <c r="J61" s="10" t="s">
        <v>129</v>
      </c>
      <c r="K61" s="30" t="s">
        <v>130</v>
      </c>
    </row>
    <row r="62" spans="4:11" ht="35.25" customHeight="1" x14ac:dyDescent="0.3">
      <c r="G62" s="25" t="s">
        <v>127</v>
      </c>
      <c r="H62" s="29">
        <v>10000000</v>
      </c>
      <c r="K62" s="30" t="s">
        <v>132</v>
      </c>
    </row>
    <row r="65" spans="4:9" ht="35.25" customHeight="1" x14ac:dyDescent="0.3">
      <c r="D65" s="4" t="s">
        <v>115</v>
      </c>
      <c r="G65" s="10" t="s">
        <v>98</v>
      </c>
      <c r="H65" s="18" t="s">
        <v>116</v>
      </c>
    </row>
    <row r="66" spans="4:9" ht="35.25" customHeight="1" x14ac:dyDescent="0.3">
      <c r="G66" s="10" t="s">
        <v>133</v>
      </c>
      <c r="H66" s="29">
        <v>11110101</v>
      </c>
      <c r="I66" s="4" t="s">
        <v>135</v>
      </c>
    </row>
    <row r="67" spans="4:9" ht="35.25" customHeight="1" x14ac:dyDescent="0.3">
      <c r="H67" s="10" t="s">
        <v>134</v>
      </c>
      <c r="I67" s="4" t="s">
        <v>136</v>
      </c>
    </row>
    <row r="71" spans="4:9" ht="35.25" customHeight="1" x14ac:dyDescent="0.3">
      <c r="D71" s="5">
        <v>1</v>
      </c>
      <c r="F71" s="5">
        <f>SUM($D$71:D71)</f>
        <v>1</v>
      </c>
    </row>
    <row r="72" spans="4:9" ht="35.25" customHeight="1" x14ac:dyDescent="0.3">
      <c r="D72" s="5">
        <v>2</v>
      </c>
      <c r="F72" s="5">
        <f>SUM($D$71:D72)</f>
        <v>3</v>
      </c>
    </row>
    <row r="73" spans="4:9" ht="35.25" customHeight="1" x14ac:dyDescent="0.3">
      <c r="D73" s="5">
        <v>3</v>
      </c>
      <c r="F73" s="5">
        <f>SUM($D$71:D73)</f>
        <v>6</v>
      </c>
    </row>
    <row r="74" spans="4:9" ht="35.25" customHeight="1" x14ac:dyDescent="0.3">
      <c r="D74" s="5">
        <v>4</v>
      </c>
      <c r="F74" s="5">
        <f>SUM($D$71:D74)</f>
        <v>10</v>
      </c>
    </row>
    <row r="75" spans="4:9" ht="35.25" customHeight="1" x14ac:dyDescent="0.3">
      <c r="D75" s="5">
        <v>5</v>
      </c>
      <c r="F75" s="5">
        <f>SUM($D$71:D75)</f>
        <v>15</v>
      </c>
    </row>
    <row r="76" spans="4:9" ht="35.25" customHeight="1" x14ac:dyDescent="0.3">
      <c r="D76" s="5">
        <v>6</v>
      </c>
      <c r="F76" s="5">
        <f>SUM($D$71:D76)</f>
        <v>21</v>
      </c>
    </row>
    <row r="77" spans="4:9" ht="35.25" customHeight="1" x14ac:dyDescent="0.3">
      <c r="D77" s="5">
        <v>7</v>
      </c>
      <c r="F77" s="5">
        <f>SUM($D$71:D77)</f>
        <v>28</v>
      </c>
    </row>
    <row r="78" spans="4:9" ht="35.25" customHeight="1" x14ac:dyDescent="0.3">
      <c r="D78" s="5">
        <v>8</v>
      </c>
      <c r="F78" s="5">
        <f>SUM($D$71:D78)</f>
        <v>36</v>
      </c>
    </row>
    <row r="79" spans="4:9" ht="35.25" customHeight="1" x14ac:dyDescent="0.3">
      <c r="D79" s="5">
        <v>9</v>
      </c>
      <c r="F79" s="5">
        <f>SUM($D$71:D79)</f>
        <v>45</v>
      </c>
    </row>
    <row r="80" spans="4:9" ht="35.25" customHeight="1" x14ac:dyDescent="0.3">
      <c r="D80" s="5">
        <v>10</v>
      </c>
      <c r="F80" s="5">
        <f>SUM($D$71:D80)</f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38</vt:i4>
      </vt:variant>
    </vt:vector>
  </HeadingPairs>
  <TitlesOfParts>
    <vt:vector size="38" baseType="lpstr">
      <vt:lpstr>Sheet1</vt:lpstr>
      <vt:lpstr>피보나치수열</vt:lpstr>
      <vt:lpstr>선택정렬</vt:lpstr>
      <vt:lpstr>석차계산</vt:lpstr>
      <vt:lpstr>버블정렬</vt:lpstr>
      <vt:lpstr>유클리드호제법</vt:lpstr>
      <vt:lpstr>진법변환</vt:lpstr>
      <vt:lpstr>소인수분해</vt:lpstr>
      <vt:lpstr>비트연산자</vt:lpstr>
      <vt:lpstr>2차원배열</vt:lpstr>
      <vt:lpstr>클래스구조</vt:lpstr>
      <vt:lpstr>시스템영역</vt:lpstr>
      <vt:lpstr>산수1</vt:lpstr>
      <vt:lpstr>산수2</vt:lpstr>
      <vt:lpstr>산수2 (2)</vt:lpstr>
      <vt:lpstr>답변형</vt:lpstr>
      <vt:lpstr>조편성</vt:lpstr>
      <vt:lpstr>삽입정렬</vt:lpstr>
      <vt:lpstr>queue</vt:lpstr>
      <vt:lpstr>linkedList</vt:lpstr>
      <vt:lpstr>linkedList (2)</vt:lpstr>
      <vt:lpstr>linkedList (3)</vt:lpstr>
      <vt:lpstr>linkedList (4)</vt:lpstr>
      <vt:lpstr>tree</vt:lpstr>
      <vt:lpstr>기수정렬 (2)</vt:lpstr>
      <vt:lpstr>기수정렬</vt:lpstr>
      <vt:lpstr>kNN</vt:lpstr>
      <vt:lpstr>SVM</vt:lpstr>
      <vt:lpstr>SVM (2)</vt:lpstr>
      <vt:lpstr>SVM (3)</vt:lpstr>
      <vt:lpstr>의사결정트리</vt:lpstr>
      <vt:lpstr>나이브베이즈</vt:lpstr>
      <vt:lpstr>부트스트랩</vt:lpstr>
      <vt:lpstr>어그리게이팅</vt:lpstr>
      <vt:lpstr>부스팅</vt:lpstr>
      <vt:lpstr>주성분분석</vt:lpstr>
      <vt:lpstr>퍼셉트론</vt:lpstr>
      <vt:lpstr>스킵그램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tjoeun-jr-906</dc:creator>
  <cp:lastModifiedBy>tjoeun-jr-906</cp:lastModifiedBy>
  <dcterms:created xsi:type="dcterms:W3CDTF">2022-08-18T06:33:19Z</dcterms:created>
  <dcterms:modified xsi:type="dcterms:W3CDTF">2023-02-20T08:10:08Z</dcterms:modified>
</cp:coreProperties>
</file>