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k_digital\"/>
    </mc:Choice>
  </mc:AlternateContent>
  <xr:revisionPtr revIDLastSave="0" documentId="13_ncr:1_{F9AB2EE5-7052-494D-B0BA-BB91C948F531}" xr6:coauthVersionLast="47" xr6:coauthVersionMax="47" xr10:uidLastSave="{00000000-0000-0000-0000-000000000000}"/>
  <bookViews>
    <workbookView xWindow="28680" yWindow="-120" windowWidth="29040" windowHeight="15840" activeTab="8" xr2:uid="{FEC4FB0F-0BD5-49F7-8ADD-926F4CA40BA3}"/>
  </bookViews>
  <sheets>
    <sheet name="피보나치" sheetId="1" r:id="rId1"/>
    <sheet name="선택정렬" sheetId="2" r:id="rId2"/>
    <sheet name="석차" sheetId="3" r:id="rId3"/>
    <sheet name="버블정렬" sheetId="4" r:id="rId4"/>
    <sheet name="유클리드호제법" sheetId="5" r:id="rId5"/>
    <sheet name="진법변환" sheetId="6" r:id="rId6"/>
    <sheet name="소인수분해" sheetId="7" r:id="rId7"/>
    <sheet name="주민등록번호유효성검사" sheetId="8" r:id="rId8"/>
    <sheet name="사업자등록번호유효성검사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9" l="1"/>
  <c r="D14" i="9"/>
  <c r="E14" i="9"/>
  <c r="F14" i="9"/>
  <c r="G14" i="9"/>
  <c r="H14" i="9"/>
  <c r="I14" i="9"/>
  <c r="J14" i="9"/>
  <c r="C14" i="9"/>
  <c r="D13" i="9"/>
  <c r="E13" i="9"/>
  <c r="F13" i="9"/>
  <c r="G13" i="9"/>
  <c r="H13" i="9"/>
  <c r="I13" i="9"/>
  <c r="J13" i="9"/>
  <c r="K13" i="9"/>
  <c r="C13" i="9"/>
  <c r="D9" i="8"/>
  <c r="E9" i="8"/>
  <c r="F9" i="8"/>
  <c r="G9" i="8"/>
  <c r="H9" i="8"/>
  <c r="I9" i="8"/>
  <c r="J9" i="8"/>
  <c r="K9" i="8"/>
  <c r="L9" i="8"/>
  <c r="M9" i="8"/>
  <c r="N9" i="8"/>
  <c r="C9" i="8"/>
  <c r="D14" i="8"/>
  <c r="E14" i="8"/>
  <c r="F14" i="8"/>
  <c r="G14" i="8"/>
  <c r="H14" i="8"/>
  <c r="I14" i="8"/>
  <c r="J14" i="8"/>
  <c r="K14" i="8"/>
  <c r="L14" i="8"/>
  <c r="M14" i="8"/>
  <c r="N14" i="8"/>
  <c r="C14" i="8"/>
  <c r="O14" i="8" s="1"/>
  <c r="C16" i="8" s="1"/>
  <c r="G16" i="8" s="1"/>
  <c r="E48" i="4"/>
  <c r="E47" i="4"/>
</calcChain>
</file>

<file path=xl/sharedStrings.xml><?xml version="1.0" encoding="utf-8"?>
<sst xmlns="http://schemas.openxmlformats.org/spreadsheetml/2006/main" count="357" uniqueCount="89">
  <si>
    <t>A</t>
    <phoneticPr fontId="1" type="noConversion"/>
  </si>
  <si>
    <t>B</t>
    <phoneticPr fontId="1" type="noConversion"/>
  </si>
  <si>
    <t>C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</si>
  <si>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</si>
  <si>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</si>
  <si>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</si>
  <si>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</si>
  <si>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</si>
  <si>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</si>
  <si>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</si>
  <si>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i</t>
    <phoneticPr fontId="1" type="noConversion"/>
  </si>
  <si>
    <t>비교 대상 위치</t>
    <phoneticPr fontId="1" type="noConversion"/>
  </si>
  <si>
    <t>j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</si>
  <si>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</si>
  <si>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</si>
  <si>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</si>
  <si>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</si>
  <si>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</si>
  <si>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</si>
  <si>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r>
      <t>for (int j=</t>
    </r>
    <r>
      <rPr>
        <sz val="16"/>
        <color rgb="FFFF0000"/>
        <rFont val="D2Coding"/>
        <family val="3"/>
        <charset val="129"/>
      </rPr>
      <t>i+1</t>
    </r>
    <r>
      <rPr>
        <sz val="16"/>
        <color theme="1"/>
        <rFont val="D2Coding"/>
        <family val="3"/>
        <charset val="129"/>
      </rPr>
      <t>; j&lt;5; j++) {</t>
    </r>
    <phoneticPr fontId="1" type="noConversion"/>
  </si>
  <si>
    <t>if (배열명[i] &gt; 배열명[j]) {</t>
    <phoneticPr fontId="1" type="noConversion"/>
  </si>
  <si>
    <t>}</t>
    <phoneticPr fontId="1" type="noConversion"/>
  </si>
  <si>
    <t>점수</t>
    <phoneticPr fontId="1" type="noConversion"/>
  </si>
  <si>
    <t>석차</t>
    <phoneticPr fontId="1" type="noConversion"/>
  </si>
  <si>
    <t>석차를 기억할 기억장소의 초기치는 무조건 1로 지정한다.</t>
    <phoneticPr fontId="1" type="noConversion"/>
  </si>
  <si>
    <t>=</t>
    <phoneticPr fontId="1" type="noConversion"/>
  </si>
  <si>
    <t>&lt;</t>
    <phoneticPr fontId="1" type="noConversion"/>
  </si>
  <si>
    <t>1증가</t>
    <phoneticPr fontId="1" type="noConversion"/>
  </si>
  <si>
    <t>&gt;</t>
    <phoneticPr fontId="1" type="noConversion"/>
  </si>
  <si>
    <t>i석차 1증가</t>
    <phoneticPr fontId="1" type="noConversion"/>
  </si>
  <si>
    <t>j석차 1증가</t>
    <phoneticPr fontId="1" type="noConversion"/>
  </si>
  <si>
    <t>석차 변화 없음</t>
    <phoneticPr fontId="1" type="noConversion"/>
  </si>
  <si>
    <t>회전수</t>
    <phoneticPr fontId="1" type="noConversion"/>
  </si>
  <si>
    <r>
      <t>for (int j=0; j&lt;</t>
    </r>
    <r>
      <rPr>
        <sz val="16"/>
        <color rgb="FFFF0000"/>
        <rFont val="D2Coding"/>
        <family val="3"/>
        <charset val="129"/>
      </rPr>
      <t>4-i</t>
    </r>
    <r>
      <rPr>
        <sz val="16"/>
        <rFont val="D2Coding"/>
        <family val="3"/>
        <charset val="129"/>
      </rPr>
      <t>; j++) {</t>
    </r>
    <phoneticPr fontId="1" type="noConversion"/>
  </si>
  <si>
    <t>if (배열명[j] &gt; 배열명[j+1])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</si>
  <si>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</si>
  <si>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</si>
  <si>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</si>
  <si>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</si>
  <si>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</si>
  <si>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몫</t>
    <phoneticPr fontId="1" type="noConversion"/>
  </si>
  <si>
    <t>나머지</t>
    <phoneticPr fontId="1" type="noConversion"/>
  </si>
  <si>
    <t>/</t>
    <phoneticPr fontId="1" type="noConversion"/>
  </si>
  <si>
    <t>…</t>
    <phoneticPr fontId="1" type="noConversion"/>
  </si>
  <si>
    <r>
      <t xml:space="preserve">큰수를 작은수로 나눠 떨어지면 </t>
    </r>
    <r>
      <rPr>
        <sz val="16"/>
        <color rgb="FFFF0000"/>
        <rFont val="D2Coding"/>
        <family val="3"/>
        <charset val="129"/>
      </rPr>
      <t>작은수가 최대공약수</t>
    </r>
    <r>
      <rPr>
        <sz val="16"/>
        <color theme="1"/>
        <rFont val="D2Coding"/>
        <family val="3"/>
        <charset val="129"/>
      </rPr>
      <t>가 되고 큰수를 작은수로 나눠 떨어지지 않으면 큰수를 기억하던 기억장소에</t>
    </r>
    <phoneticPr fontId="1" type="noConversion"/>
  </si>
  <si>
    <t>큰수를 작은수로 나눈 나머지가 0이 되면 반복을 중지한다.</t>
    <phoneticPr fontId="1" type="noConversion"/>
  </si>
  <si>
    <r>
      <t xml:space="preserve">최대공약수가 계산되면 입력받은 </t>
    </r>
    <r>
      <rPr>
        <sz val="16"/>
        <color rgb="FFFF0000"/>
        <rFont val="D2Coding"/>
        <family val="3"/>
        <charset val="129"/>
      </rPr>
      <t>숫자 2개를 곱한 결과를 최대공약수로 나눠주면 최소공배수</t>
    </r>
    <r>
      <rPr>
        <sz val="16"/>
        <color theme="1"/>
        <rFont val="D2Coding"/>
        <family val="3"/>
        <charset val="129"/>
      </rPr>
      <t>를 얻을 수 있다.</t>
    </r>
    <phoneticPr fontId="1" type="noConversion"/>
  </si>
  <si>
    <t>*</t>
    <phoneticPr fontId="1" type="noConversion"/>
  </si>
  <si>
    <t>최대공약수</t>
    <phoneticPr fontId="1" type="noConversion"/>
  </si>
  <si>
    <t>최소공배수</t>
    <phoneticPr fontId="1" type="noConversion"/>
  </si>
  <si>
    <t>10진법을 2, 8, 16 진법으로 변환</t>
    <phoneticPr fontId="1" type="noConversion"/>
  </si>
  <si>
    <t>dec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</si>
  <si>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</si>
  <si>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</si>
  <si>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</si>
  <si>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</si>
  <si>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</si>
  <si>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r>
      <t>11010</t>
    </r>
    <r>
      <rPr>
        <vertAlign val="subscript"/>
        <sz val="16"/>
        <color theme="1"/>
        <rFont val="D2Coding"/>
        <family val="3"/>
        <charset val="129"/>
      </rPr>
      <t>2</t>
    </r>
    <phoneticPr fontId="1" type="noConversion"/>
  </si>
  <si>
    <r>
      <t>32</t>
    </r>
    <r>
      <rPr>
        <vertAlign val="subscript"/>
        <sz val="16"/>
        <color theme="1"/>
        <rFont val="D2Coding"/>
        <family val="3"/>
        <charset val="129"/>
      </rPr>
      <t>8</t>
    </r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</si>
  <si>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</si>
  <si>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</si>
  <si>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</si>
  <si>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r>
      <t>1A</t>
    </r>
    <r>
      <rPr>
        <vertAlign val="subscript"/>
        <sz val="16"/>
        <color theme="1"/>
        <rFont val="D2Coding"/>
        <family val="3"/>
        <charset val="129"/>
      </rPr>
      <t>16</t>
    </r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</si>
  <si>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</si>
  <si>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</si>
  <si>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</si>
  <si>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k</t>
    <phoneticPr fontId="1" type="noConversion"/>
  </si>
  <si>
    <t>s[c] = k</t>
    <phoneticPr fontId="1" type="noConversion"/>
  </si>
  <si>
    <t>s[0] = 2</t>
    <phoneticPr fontId="1" type="noConversion"/>
  </si>
  <si>
    <t>s[1] = 2</t>
    <phoneticPr fontId="1" type="noConversion"/>
  </si>
  <si>
    <t>s[2] = 5</t>
    <phoneticPr fontId="1" type="noConversion"/>
  </si>
  <si>
    <t>s[2] = 3</t>
    <phoneticPr fontId="1" type="noConversion"/>
  </si>
  <si>
    <t>s[3] = 11</t>
    <phoneticPr fontId="1" type="noConversion"/>
  </si>
  <si>
    <t>주민등록번호 유효성 검사</t>
    <phoneticPr fontId="1" type="noConversion"/>
  </si>
  <si>
    <t>주민등록번호의 각 자리 숫자에 가중치를 곱한 값의 합계를 계산한다.</t>
    <phoneticPr fontId="1" type="noConversion"/>
  </si>
  <si>
    <t>곱한 값의 합계를 11로 나눈 나머지를 계산해서 11에 뺀다.</t>
    <phoneticPr fontId="1" type="noConversion"/>
  </si>
  <si>
    <t>11에서 뺀 값이 2자리 숫자면 10의 자리는 버리고 1의 자리만 취한다.</t>
    <phoneticPr fontId="1" type="noConversion"/>
  </si>
  <si>
    <t>이렇게 얻어진 결과가 주민등록번호의 마지막 자리와 일치하면 정상, 그렇치 않으면 오류</t>
    <phoneticPr fontId="1" type="noConversion"/>
  </si>
  <si>
    <t>주민등록번호</t>
    <phoneticPr fontId="1" type="noConversion"/>
  </si>
  <si>
    <t>가중치</t>
    <phoneticPr fontId="1" type="noConversion"/>
  </si>
  <si>
    <t>%</t>
    <phoneticPr fontId="1" type="noConversion"/>
  </si>
  <si>
    <t>-</t>
    <phoneticPr fontId="1" type="noConversion"/>
  </si>
  <si>
    <t>인덱스 % 8</t>
    <phoneticPr fontId="1" type="noConversion"/>
  </si>
  <si>
    <t>사업자등록번호 유효성 검사</t>
    <phoneticPr fontId="1" type="noConversion"/>
  </si>
  <si>
    <t>사업자등록번호의 각 자리 숫자와 가중치를 곱한다.</t>
    <phoneticPr fontId="1" type="noConversion"/>
  </si>
  <si>
    <t>사업자등록번호</t>
    <phoneticPr fontId="1" type="noConversion"/>
  </si>
  <si>
    <t>8번째 자리까지는 곱한 결과에서 1의 자리만 취해 합계를 계산한다.</t>
    <phoneticPr fontId="1" type="noConversion"/>
  </si>
  <si>
    <t>8번째 자리까지의 합계에 9번째 자리의 10자리와 1자리를 각각 더한다.</t>
    <phoneticPr fontId="1" type="noConversion"/>
  </si>
  <si>
    <t>위의 합계에 사업자등록번호의 마지막 자리를 더한 값이 10의 배수면 정상, 그렇치 않으면 오류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</si>
</sst>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D2Coding"/>
      <family val="3"/>
      <charset val="129"/>
    </font>
    <font>
      <sz val="16"/>
      <color rgb="FFFF0000"/>
      <name val="D2Coding"/>
      <family val="3"/>
      <charset val="129"/>
    </font>
    <font>
      <sz val="16"/>
      <name val="D2Coding"/>
      <family val="3"/>
      <charset val="129"/>
    </font>
    <font>
      <vertAlign val="subscript"/>
      <sz val="16"/>
      <color theme="1"/>
      <name val="D2Coding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76" fontId="2" fillId="6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ECB345C-4712-6770-18B2-389D138B5030}"/>
            </a:ext>
          </a:extLst>
        </xdr:cNvPr>
        <xdr:cNvSpPr/>
      </xdr:nvSpPr>
      <xdr:spPr>
        <a:xfrm>
          <a:off x="2057400" y="1943100"/>
          <a:ext cx="685800" cy="485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66F0365-05B8-CDF3-049C-CDCF7FCD60CC}"/>
            </a:ext>
          </a:extLst>
        </xdr:cNvPr>
        <xdr:cNvSpPr/>
      </xdr:nvSpPr>
      <xdr:spPr>
        <a:xfrm>
          <a:off x="3429000" y="1943100"/>
          <a:ext cx="685800" cy="485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6D4CABAF-566D-BCE4-2F53-90FF69E93CDC}"/>
            </a:ext>
          </a:extLst>
        </xdr:cNvPr>
        <xdr:cNvSpPr/>
      </xdr:nvSpPr>
      <xdr:spPr>
        <a:xfrm>
          <a:off x="4800600" y="1943100"/>
          <a:ext cx="685800" cy="485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466725</xdr:rowOff>
    </xdr:from>
    <xdr:to>
      <xdr:col>6</xdr:col>
      <xdr:colOff>0</xdr:colOff>
      <xdr:row>6</xdr:row>
      <xdr:rowOff>466725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C9A8457-96F9-888F-5B36-37317CA1D38F}"/>
            </a:ext>
          </a:extLst>
        </xdr:cNvPr>
        <xdr:cNvSpPr/>
      </xdr:nvSpPr>
      <xdr:spPr>
        <a:xfrm>
          <a:off x="3429000" y="2895600"/>
          <a:ext cx="685800" cy="48577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5</xdr:row>
      <xdr:rowOff>466725</xdr:rowOff>
    </xdr:from>
    <xdr:to>
      <xdr:col>8</xdr:col>
      <xdr:colOff>0</xdr:colOff>
      <xdr:row>6</xdr:row>
      <xdr:rowOff>466725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8F326D4E-C698-9888-D863-5201AE9DC9B2}"/>
            </a:ext>
          </a:extLst>
        </xdr:cNvPr>
        <xdr:cNvSpPr/>
      </xdr:nvSpPr>
      <xdr:spPr>
        <a:xfrm>
          <a:off x="4800600" y="2895600"/>
          <a:ext cx="685800" cy="48577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0</xdr:colOff>
      <xdr:row>5</xdr:row>
      <xdr:rowOff>466725</xdr:rowOff>
    </xdr:from>
    <xdr:to>
      <xdr:col>10</xdr:col>
      <xdr:colOff>0</xdr:colOff>
      <xdr:row>6</xdr:row>
      <xdr:rowOff>466725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47C3980D-0148-F86D-AA11-A44EE70C280D}"/>
            </a:ext>
          </a:extLst>
        </xdr:cNvPr>
        <xdr:cNvSpPr/>
      </xdr:nvSpPr>
      <xdr:spPr>
        <a:xfrm>
          <a:off x="6172200" y="2895600"/>
          <a:ext cx="685800" cy="48577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4</xdr:row>
      <xdr:rowOff>242888</xdr:rowOff>
    </xdr:from>
    <xdr:to>
      <xdr:col>5</xdr:col>
      <xdr:colOff>12700</xdr:colOff>
      <xdr:row>6</xdr:row>
      <xdr:rowOff>223838</xdr:rowOff>
    </xdr:to>
    <xdr:cxnSp macro="">
      <xdr:nvCxnSpPr>
        <xdr:cNvPr id="9" name="연결선: 꺾임 8">
          <a:extLst>
            <a:ext uri="{FF2B5EF4-FFF2-40B4-BE49-F238E27FC236}">
              <a16:creationId xmlns:a16="http://schemas.microsoft.com/office/drawing/2014/main" id="{C1D8289F-C827-48F0-95ED-846FF94E6DE1}"/>
            </a:ext>
          </a:extLst>
        </xdr:cNvPr>
        <xdr:cNvCxnSpPr>
          <a:stCxn id="3" idx="1"/>
          <a:endCxn id="5" idx="1"/>
        </xdr:cNvCxnSpPr>
      </xdr:nvCxnSpPr>
      <xdr:spPr>
        <a:xfrm rot="10800000" flipV="1">
          <a:off x="3429000" y="2185988"/>
          <a:ext cx="12700" cy="9525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242888</xdr:rowOff>
    </xdr:from>
    <xdr:to>
      <xdr:col>7</xdr:col>
      <xdr:colOff>12700</xdr:colOff>
      <xdr:row>6</xdr:row>
      <xdr:rowOff>223838</xdr:rowOff>
    </xdr:to>
    <xdr:cxnSp macro="">
      <xdr:nvCxnSpPr>
        <xdr:cNvPr id="13" name="연결선: 꺾임 12">
          <a:extLst>
            <a:ext uri="{FF2B5EF4-FFF2-40B4-BE49-F238E27FC236}">
              <a16:creationId xmlns:a16="http://schemas.microsoft.com/office/drawing/2014/main" id="{42B8A6EA-7304-1EC9-3D2F-C00171E80624}"/>
            </a:ext>
          </a:extLst>
        </xdr:cNvPr>
        <xdr:cNvCxnSpPr>
          <a:stCxn id="4" idx="1"/>
          <a:endCxn id="6" idx="1"/>
        </xdr:cNvCxnSpPr>
      </xdr:nvCxnSpPr>
      <xdr:spPr>
        <a:xfrm rot="10800000" flipV="1">
          <a:off x="4800600" y="2185988"/>
          <a:ext cx="12700" cy="9525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476250</xdr:rowOff>
    </xdr:from>
    <xdr:to>
      <xdr:col>8</xdr:col>
      <xdr:colOff>0</xdr:colOff>
      <xdr:row>3</xdr:row>
      <xdr:rowOff>476250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3493FD1E-28C8-4399-9238-E4AD57E75002}"/>
            </a:ext>
          </a:extLst>
        </xdr:cNvPr>
        <xdr:cNvSpPr/>
      </xdr:nvSpPr>
      <xdr:spPr>
        <a:xfrm>
          <a:off x="4800600" y="1447800"/>
          <a:ext cx="685800" cy="4857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0</xdr:colOff>
      <xdr:row>2</xdr:row>
      <xdr:rowOff>476250</xdr:rowOff>
    </xdr:from>
    <xdr:to>
      <xdr:col>10</xdr:col>
      <xdr:colOff>0</xdr:colOff>
      <xdr:row>3</xdr:row>
      <xdr:rowOff>476250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8B23FB35-AC16-4C2D-BFE0-CCB59CC2BBD3}"/>
            </a:ext>
          </a:extLst>
        </xdr:cNvPr>
        <xdr:cNvSpPr/>
      </xdr:nvSpPr>
      <xdr:spPr>
        <a:xfrm>
          <a:off x="6172200" y="1447800"/>
          <a:ext cx="685800" cy="4857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2</xdr:row>
      <xdr:rowOff>476250</xdr:rowOff>
    </xdr:from>
    <xdr:to>
      <xdr:col>12</xdr:col>
      <xdr:colOff>0</xdr:colOff>
      <xdr:row>3</xdr:row>
      <xdr:rowOff>476250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E519308F-9B26-4F73-A97E-3F9ED423A560}"/>
            </a:ext>
          </a:extLst>
        </xdr:cNvPr>
        <xdr:cNvSpPr/>
      </xdr:nvSpPr>
      <xdr:spPr>
        <a:xfrm>
          <a:off x="7543800" y="1447800"/>
          <a:ext cx="685800" cy="4857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3</xdr:row>
      <xdr:rowOff>233363</xdr:rowOff>
    </xdr:from>
    <xdr:to>
      <xdr:col>8</xdr:col>
      <xdr:colOff>12700</xdr:colOff>
      <xdr:row>6</xdr:row>
      <xdr:rowOff>223838</xdr:rowOff>
    </xdr:to>
    <xdr:cxnSp macro="">
      <xdr:nvCxnSpPr>
        <xdr:cNvPr id="18" name="연결선: 꺾임 17">
          <a:extLst>
            <a:ext uri="{FF2B5EF4-FFF2-40B4-BE49-F238E27FC236}">
              <a16:creationId xmlns:a16="http://schemas.microsoft.com/office/drawing/2014/main" id="{9235EC10-0555-017C-2524-B5760FCD57E6}"/>
            </a:ext>
          </a:extLst>
        </xdr:cNvPr>
        <xdr:cNvCxnSpPr>
          <a:stCxn id="6" idx="3"/>
          <a:endCxn id="14" idx="3"/>
        </xdr:cNvCxnSpPr>
      </xdr:nvCxnSpPr>
      <xdr:spPr>
        <a:xfrm flipV="1">
          <a:off x="5486400" y="1690688"/>
          <a:ext cx="12700" cy="1447800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</xdr:row>
      <xdr:rowOff>233363</xdr:rowOff>
    </xdr:from>
    <xdr:to>
      <xdr:col>10</xdr:col>
      <xdr:colOff>12700</xdr:colOff>
      <xdr:row>6</xdr:row>
      <xdr:rowOff>223838</xdr:rowOff>
    </xdr:to>
    <xdr:cxnSp macro="">
      <xdr:nvCxnSpPr>
        <xdr:cNvPr id="20" name="연결선: 꺾임 19">
          <a:extLst>
            <a:ext uri="{FF2B5EF4-FFF2-40B4-BE49-F238E27FC236}">
              <a16:creationId xmlns:a16="http://schemas.microsoft.com/office/drawing/2014/main" id="{58CE65AE-10F5-0806-86CF-F99E61FA4A7E}"/>
            </a:ext>
          </a:extLst>
        </xdr:cNvPr>
        <xdr:cNvCxnSpPr>
          <a:stCxn id="7" idx="3"/>
          <a:endCxn id="15" idx="3"/>
        </xdr:cNvCxnSpPr>
      </xdr:nvCxnSpPr>
      <xdr:spPr>
        <a:xfrm flipV="1">
          <a:off x="6858000" y="1690688"/>
          <a:ext cx="12700" cy="1447800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476250</xdr:rowOff>
    </xdr:from>
    <xdr:to>
      <xdr:col>10</xdr:col>
      <xdr:colOff>0</xdr:colOff>
      <xdr:row>7</xdr:row>
      <xdr:rowOff>476250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DFC2B3A-41DA-4EA6-BE77-ED4B0343228C}"/>
            </a:ext>
          </a:extLst>
        </xdr:cNvPr>
        <xdr:cNvSpPr/>
      </xdr:nvSpPr>
      <xdr:spPr>
        <a:xfrm>
          <a:off x="4800600" y="1447800"/>
          <a:ext cx="685800" cy="485775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6</xdr:row>
      <xdr:rowOff>476250</xdr:rowOff>
    </xdr:from>
    <xdr:to>
      <xdr:col>12</xdr:col>
      <xdr:colOff>0</xdr:colOff>
      <xdr:row>7</xdr:row>
      <xdr:rowOff>476250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2A2BC0AD-A62A-498A-BEA6-D779BEA1E685}"/>
            </a:ext>
          </a:extLst>
        </xdr:cNvPr>
        <xdr:cNvSpPr/>
      </xdr:nvSpPr>
      <xdr:spPr>
        <a:xfrm>
          <a:off x="6172200" y="1447800"/>
          <a:ext cx="685800" cy="485775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6</xdr:row>
      <xdr:rowOff>476250</xdr:rowOff>
    </xdr:from>
    <xdr:to>
      <xdr:col>14</xdr:col>
      <xdr:colOff>0</xdr:colOff>
      <xdr:row>7</xdr:row>
      <xdr:rowOff>476250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13FE1C11-460E-4B87-931A-5EA354DC83DC}"/>
            </a:ext>
          </a:extLst>
        </xdr:cNvPr>
        <xdr:cNvSpPr/>
      </xdr:nvSpPr>
      <xdr:spPr>
        <a:xfrm>
          <a:off x="7543800" y="1447800"/>
          <a:ext cx="685800" cy="485775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0</xdr:colOff>
      <xdr:row>3</xdr:row>
      <xdr:rowOff>233363</xdr:rowOff>
    </xdr:from>
    <xdr:to>
      <xdr:col>9</xdr:col>
      <xdr:colOff>12700</xdr:colOff>
      <xdr:row>7</xdr:row>
      <xdr:rowOff>233363</xdr:rowOff>
    </xdr:to>
    <xdr:cxnSp macro="">
      <xdr:nvCxnSpPr>
        <xdr:cNvPr id="25" name="연결선: 꺾임 24">
          <a:extLst>
            <a:ext uri="{FF2B5EF4-FFF2-40B4-BE49-F238E27FC236}">
              <a16:creationId xmlns:a16="http://schemas.microsoft.com/office/drawing/2014/main" id="{8ED1B35D-D37E-873B-D670-DCCD4F2C4060}"/>
            </a:ext>
          </a:extLst>
        </xdr:cNvPr>
        <xdr:cNvCxnSpPr>
          <a:stCxn id="15" idx="1"/>
          <a:endCxn id="21" idx="1"/>
        </xdr:cNvCxnSpPr>
      </xdr:nvCxnSpPr>
      <xdr:spPr>
        <a:xfrm rot="10800000" flipV="1">
          <a:off x="6172200" y="1690688"/>
          <a:ext cx="12700" cy="1943100"/>
        </a:xfrm>
        <a:prstGeom prst="bentConnector3">
          <a:avLst>
            <a:gd name="adj1" fmla="val 1800000"/>
          </a:avLst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</xdr:row>
      <xdr:rowOff>233363</xdr:rowOff>
    </xdr:from>
    <xdr:to>
      <xdr:col>11</xdr:col>
      <xdr:colOff>12700</xdr:colOff>
      <xdr:row>7</xdr:row>
      <xdr:rowOff>233363</xdr:rowOff>
    </xdr:to>
    <xdr:cxnSp macro="">
      <xdr:nvCxnSpPr>
        <xdr:cNvPr id="27" name="연결선: 꺾임 26">
          <a:extLst>
            <a:ext uri="{FF2B5EF4-FFF2-40B4-BE49-F238E27FC236}">
              <a16:creationId xmlns:a16="http://schemas.microsoft.com/office/drawing/2014/main" id="{7ECA180D-FDCA-460F-65E2-75A38675AFAB}"/>
            </a:ext>
          </a:extLst>
        </xdr:cNvPr>
        <xdr:cNvCxnSpPr>
          <a:stCxn id="16" idx="1"/>
          <a:endCxn id="22" idx="1"/>
        </xdr:cNvCxnSpPr>
      </xdr:nvCxnSpPr>
      <xdr:spPr>
        <a:xfrm rot="10800000" flipV="1">
          <a:off x="7543800" y="1690688"/>
          <a:ext cx="12700" cy="1943100"/>
        </a:xfrm>
        <a:prstGeom prst="bentConnector3">
          <a:avLst>
            <a:gd name="adj1" fmla="val 1800000"/>
          </a:avLst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0</xdr:colOff>
      <xdr:row>4</xdr:row>
      <xdr:rowOff>0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19BE4C7C-7FE1-F4A7-9859-EF6E04E79945}"/>
            </a:ext>
          </a:extLst>
        </xdr:cNvPr>
        <xdr:cNvGrpSpPr/>
      </xdr:nvGrpSpPr>
      <xdr:grpSpPr>
        <a:xfrm>
          <a:off x="2743200" y="1457325"/>
          <a:ext cx="3429000" cy="485775"/>
          <a:chOff x="2743200" y="1457325"/>
          <a:chExt cx="3429000" cy="485775"/>
        </a:xfrm>
      </xdr:grpSpPr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D75D2BEB-A8B3-1786-857D-323D790E0863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716ED102-9546-5A0A-B56E-DEC8563412C1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5543AAF-189C-1F85-FBE9-9B31B553CDB3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BD8C1255-5B58-2730-91CC-5461F8430F15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70EA773F-71A5-5C75-2F8C-A862425E5419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349250</xdr:colOff>
      <xdr:row>3</xdr:row>
      <xdr:rowOff>479425</xdr:rowOff>
    </xdr:from>
    <xdr:to>
      <xdr:col>5</xdr:col>
      <xdr:colOff>349250</xdr:colOff>
      <xdr:row>4</xdr:row>
      <xdr:rowOff>6350</xdr:rowOff>
    </xdr:to>
    <xdr:cxnSp macro="">
      <xdr:nvCxnSpPr>
        <xdr:cNvPr id="26" name="연결선: 꺾임 25">
          <a:extLst>
            <a:ext uri="{FF2B5EF4-FFF2-40B4-BE49-F238E27FC236}">
              <a16:creationId xmlns:a16="http://schemas.microsoft.com/office/drawing/2014/main" id="{A32DBC1E-0479-1519-F041-B0D3DB6D1ECC}"/>
            </a:ext>
          </a:extLst>
        </xdr:cNvPr>
        <xdr:cNvCxnSpPr>
          <a:stCxn id="20" idx="2"/>
          <a:endCxn id="21" idx="2"/>
        </xdr:cNvCxnSpPr>
      </xdr:nvCxnSpPr>
      <xdr:spPr>
        <a:xfrm rot="16200000" flipH="1">
          <a:off x="3429000" y="16002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</xdr:row>
      <xdr:rowOff>476250</xdr:rowOff>
    </xdr:from>
    <xdr:to>
      <xdr:col>9</xdr:col>
      <xdr:colOff>0</xdr:colOff>
      <xdr:row>5</xdr:row>
      <xdr:rowOff>476250</xdr:rowOff>
    </xdr:to>
    <xdr:grpSp>
      <xdr:nvGrpSpPr>
        <xdr:cNvPr id="28" name="그룹 27">
          <a:extLst>
            <a:ext uri="{FF2B5EF4-FFF2-40B4-BE49-F238E27FC236}">
              <a16:creationId xmlns:a16="http://schemas.microsoft.com/office/drawing/2014/main" id="{A9B20272-1FC6-AE77-3ADB-38D34F46CAA1}"/>
            </a:ext>
          </a:extLst>
        </xdr:cNvPr>
        <xdr:cNvGrpSpPr/>
      </xdr:nvGrpSpPr>
      <xdr:grpSpPr>
        <a:xfrm>
          <a:off x="2743200" y="2419350"/>
          <a:ext cx="3429000" cy="485775"/>
          <a:chOff x="2743200" y="1457325"/>
          <a:chExt cx="3429000" cy="485775"/>
        </a:xfrm>
      </xdr:grpSpPr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66D12608-9CFA-895E-CA7F-BD3AA90A8E55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EFF219E9-504A-10B6-0EE2-7897ECE6F9F1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347CCA7E-2449-0CAA-437A-C8148D5832D8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93CF52B9-BDFE-B94E-9426-CC014E2147F4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A7F01234-BEB8-41C7-EDE9-C791A774A4E8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349250</xdr:colOff>
      <xdr:row>5</xdr:row>
      <xdr:rowOff>469900</xdr:rowOff>
    </xdr:from>
    <xdr:to>
      <xdr:col>6</xdr:col>
      <xdr:colOff>349250</xdr:colOff>
      <xdr:row>5</xdr:row>
      <xdr:rowOff>482600</xdr:rowOff>
    </xdr:to>
    <xdr:cxnSp macro="">
      <xdr:nvCxnSpPr>
        <xdr:cNvPr id="35" name="연결선: 꺾임 34">
          <a:extLst>
            <a:ext uri="{FF2B5EF4-FFF2-40B4-BE49-F238E27FC236}">
              <a16:creationId xmlns:a16="http://schemas.microsoft.com/office/drawing/2014/main" id="{9CDC092D-BCC2-B24D-5756-5AAB1AD75ABA}"/>
            </a:ext>
          </a:extLst>
        </xdr:cNvPr>
        <xdr:cNvCxnSpPr>
          <a:stCxn id="29" idx="2"/>
          <a:endCxn id="31" idx="2"/>
        </xdr:cNvCxnSpPr>
      </xdr:nvCxnSpPr>
      <xdr:spPr>
        <a:xfrm rot="16200000" flipH="1">
          <a:off x="3771900" y="2219325"/>
          <a:ext cx="12700" cy="13716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476250</xdr:rowOff>
    </xdr:from>
    <xdr:to>
      <xdr:col>9</xdr:col>
      <xdr:colOff>0</xdr:colOff>
      <xdr:row>7</xdr:row>
      <xdr:rowOff>476250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AA69862B-3974-4836-A15F-DB35F54EA39D}"/>
            </a:ext>
          </a:extLst>
        </xdr:cNvPr>
        <xdr:cNvGrpSpPr/>
      </xdr:nvGrpSpPr>
      <xdr:grpSpPr>
        <a:xfrm>
          <a:off x="2743200" y="3390900"/>
          <a:ext cx="3429000" cy="485775"/>
          <a:chOff x="2743200" y="1457325"/>
          <a:chExt cx="3429000" cy="485775"/>
        </a:xfrm>
      </xdr:grpSpPr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19A1C6C1-4EC0-549D-1F1E-A8EB83E6D2DB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38566DEC-E910-516B-A803-7576FCC9CBA4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A194DE1F-B37F-ABC3-206F-D4CF038D6551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8B893D2F-0F5A-04D7-78B0-D2410EE5F366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EF49BC00-83E5-7A58-1D9D-771126FA5C1D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349250</xdr:colOff>
      <xdr:row>7</xdr:row>
      <xdr:rowOff>469900</xdr:rowOff>
    </xdr:from>
    <xdr:to>
      <xdr:col>7</xdr:col>
      <xdr:colOff>349250</xdr:colOff>
      <xdr:row>7</xdr:row>
      <xdr:rowOff>482600</xdr:rowOff>
    </xdr:to>
    <xdr:cxnSp macro="">
      <xdr:nvCxnSpPr>
        <xdr:cNvPr id="44" name="연결선: 꺾임 43">
          <a:extLst>
            <a:ext uri="{FF2B5EF4-FFF2-40B4-BE49-F238E27FC236}">
              <a16:creationId xmlns:a16="http://schemas.microsoft.com/office/drawing/2014/main" id="{1E36AB2C-819A-E715-6FFF-B59353457FA7}"/>
            </a:ext>
          </a:extLst>
        </xdr:cNvPr>
        <xdr:cNvCxnSpPr>
          <a:stCxn id="37" idx="2"/>
          <a:endCxn id="40" idx="2"/>
        </xdr:cNvCxnSpPr>
      </xdr:nvCxnSpPr>
      <xdr:spPr>
        <a:xfrm rot="16200000" flipH="1">
          <a:off x="4114800" y="2847975"/>
          <a:ext cx="12700" cy="20574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476250</xdr:rowOff>
    </xdr:from>
    <xdr:to>
      <xdr:col>9</xdr:col>
      <xdr:colOff>0</xdr:colOff>
      <xdr:row>9</xdr:row>
      <xdr:rowOff>476250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FB7D1CB3-4106-4F90-8A49-CFD9B343D138}"/>
            </a:ext>
          </a:extLst>
        </xdr:cNvPr>
        <xdr:cNvGrpSpPr/>
      </xdr:nvGrpSpPr>
      <xdr:grpSpPr>
        <a:xfrm>
          <a:off x="2743200" y="4362450"/>
          <a:ext cx="3429000" cy="485775"/>
          <a:chOff x="2743200" y="1457325"/>
          <a:chExt cx="3429000" cy="485775"/>
        </a:xfrm>
      </xdr:grpSpPr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2B2527E2-A41E-CC97-6264-2D00AD31E91A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98435B46-91BB-4A1A-E390-A0A15D8A5101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E97EFABA-A7CF-C273-B798-E08CC2EA6C2E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DD886C53-6360-48E8-8BA9-862D3EA85F58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C943D7AB-779D-D234-D320-CFFFF9284776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349250</xdr:colOff>
      <xdr:row>9</xdr:row>
      <xdr:rowOff>469900</xdr:rowOff>
    </xdr:from>
    <xdr:to>
      <xdr:col>8</xdr:col>
      <xdr:colOff>349250</xdr:colOff>
      <xdr:row>9</xdr:row>
      <xdr:rowOff>482600</xdr:rowOff>
    </xdr:to>
    <xdr:cxnSp macro="">
      <xdr:nvCxnSpPr>
        <xdr:cNvPr id="53" name="연결선: 꺾임 52">
          <a:extLst>
            <a:ext uri="{FF2B5EF4-FFF2-40B4-BE49-F238E27FC236}">
              <a16:creationId xmlns:a16="http://schemas.microsoft.com/office/drawing/2014/main" id="{11A75E51-C99A-E42B-21FF-5E4FDB840646}"/>
            </a:ext>
          </a:extLst>
        </xdr:cNvPr>
        <xdr:cNvCxnSpPr>
          <a:stCxn id="46" idx="2"/>
          <a:endCxn id="50" idx="2"/>
        </xdr:cNvCxnSpPr>
      </xdr:nvCxnSpPr>
      <xdr:spPr>
        <a:xfrm rot="16200000" flipH="1">
          <a:off x="4457700" y="3476625"/>
          <a:ext cx="12700" cy="27432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54" name="그룹 53">
          <a:extLst>
            <a:ext uri="{FF2B5EF4-FFF2-40B4-BE49-F238E27FC236}">
              <a16:creationId xmlns:a16="http://schemas.microsoft.com/office/drawing/2014/main" id="{4F6DF89F-E657-4672-BB12-DC94C173F3BD}"/>
            </a:ext>
          </a:extLst>
        </xdr:cNvPr>
        <xdr:cNvGrpSpPr/>
      </xdr:nvGrpSpPr>
      <xdr:grpSpPr>
        <a:xfrm>
          <a:off x="2743200" y="6315075"/>
          <a:ext cx="3429000" cy="485775"/>
          <a:chOff x="2743200" y="1457325"/>
          <a:chExt cx="3429000" cy="485775"/>
        </a:xfrm>
      </xdr:grpSpPr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8B1A1E32-D208-B1F4-9880-F1CE4F987F47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6AB5FE7D-3667-F067-BEBD-20C51F1B58B9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4CE19D19-1602-74B0-EFAF-457107557886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3798835-8D3F-F250-012C-F3FD6B135BB8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8BCC51EF-C0D2-87EE-F30A-8C018BB088EF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349250</xdr:colOff>
      <xdr:row>13</xdr:row>
      <xdr:rowOff>479425</xdr:rowOff>
    </xdr:from>
    <xdr:to>
      <xdr:col>6</xdr:col>
      <xdr:colOff>349250</xdr:colOff>
      <xdr:row>14</xdr:row>
      <xdr:rowOff>6350</xdr:rowOff>
    </xdr:to>
    <xdr:cxnSp macro="">
      <xdr:nvCxnSpPr>
        <xdr:cNvPr id="62" name="연결선: 꺾임 61">
          <a:extLst>
            <a:ext uri="{FF2B5EF4-FFF2-40B4-BE49-F238E27FC236}">
              <a16:creationId xmlns:a16="http://schemas.microsoft.com/office/drawing/2014/main" id="{669EBA22-8C25-55F3-9259-9D15AB053806}"/>
            </a:ext>
          </a:extLst>
        </xdr:cNvPr>
        <xdr:cNvCxnSpPr>
          <a:stCxn id="56" idx="2"/>
          <a:endCxn id="57" idx="2"/>
        </xdr:cNvCxnSpPr>
      </xdr:nvCxnSpPr>
      <xdr:spPr>
        <a:xfrm rot="16200000" flipH="1">
          <a:off x="4114800" y="645795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0</xdr:rowOff>
    </xdr:from>
    <xdr:to>
      <xdr:col>9</xdr:col>
      <xdr:colOff>0</xdr:colOff>
      <xdr:row>16</xdr:row>
      <xdr:rowOff>0</xdr:rowOff>
    </xdr:to>
    <xdr:grpSp>
      <xdr:nvGrpSpPr>
        <xdr:cNvPr id="63" name="그룹 62">
          <a:extLst>
            <a:ext uri="{FF2B5EF4-FFF2-40B4-BE49-F238E27FC236}">
              <a16:creationId xmlns:a16="http://schemas.microsoft.com/office/drawing/2014/main" id="{05E08F17-DD62-4560-8761-B19A569D0923}"/>
            </a:ext>
          </a:extLst>
        </xdr:cNvPr>
        <xdr:cNvGrpSpPr/>
      </xdr:nvGrpSpPr>
      <xdr:grpSpPr>
        <a:xfrm>
          <a:off x="2743200" y="7286625"/>
          <a:ext cx="3429000" cy="485775"/>
          <a:chOff x="2743200" y="1457325"/>
          <a:chExt cx="3429000" cy="485775"/>
        </a:xfrm>
      </xdr:grpSpPr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EE61AD40-956C-9D9D-C434-C129EA45C1E4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4E8223F1-3DAA-AFC8-386C-042DE2DE116C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389E54E4-AADF-44D7-E237-0894F6599C13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C8A6EBD1-39D6-3382-74E4-0867A927AD2F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F2683500-0027-FD53-605C-757F8735EE39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349250</xdr:colOff>
      <xdr:row>15</xdr:row>
      <xdr:rowOff>479425</xdr:rowOff>
    </xdr:from>
    <xdr:to>
      <xdr:col>7</xdr:col>
      <xdr:colOff>349250</xdr:colOff>
      <xdr:row>16</xdr:row>
      <xdr:rowOff>6350</xdr:rowOff>
    </xdr:to>
    <xdr:cxnSp macro="">
      <xdr:nvCxnSpPr>
        <xdr:cNvPr id="71" name="연결선: 꺾임 70">
          <a:extLst>
            <a:ext uri="{FF2B5EF4-FFF2-40B4-BE49-F238E27FC236}">
              <a16:creationId xmlns:a16="http://schemas.microsoft.com/office/drawing/2014/main" id="{3111B0DC-36C3-150D-367D-5E29CBD3AA57}"/>
            </a:ext>
          </a:extLst>
        </xdr:cNvPr>
        <xdr:cNvCxnSpPr>
          <a:stCxn id="65" idx="2"/>
          <a:endCxn id="67" idx="2"/>
        </xdr:cNvCxnSpPr>
      </xdr:nvCxnSpPr>
      <xdr:spPr>
        <a:xfrm rot="16200000" flipH="1">
          <a:off x="4457700" y="7086600"/>
          <a:ext cx="12700" cy="13716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</xdr:row>
      <xdr:rowOff>0</xdr:rowOff>
    </xdr:from>
    <xdr:to>
      <xdr:col>9</xdr:col>
      <xdr:colOff>0</xdr:colOff>
      <xdr:row>18</xdr:row>
      <xdr:rowOff>0</xdr:rowOff>
    </xdr:to>
    <xdr:grpSp>
      <xdr:nvGrpSpPr>
        <xdr:cNvPr id="72" name="그룹 71">
          <a:extLst>
            <a:ext uri="{FF2B5EF4-FFF2-40B4-BE49-F238E27FC236}">
              <a16:creationId xmlns:a16="http://schemas.microsoft.com/office/drawing/2014/main" id="{3CA368E2-53A5-4183-9F06-82BE3472DAD5}"/>
            </a:ext>
          </a:extLst>
        </xdr:cNvPr>
        <xdr:cNvGrpSpPr/>
      </xdr:nvGrpSpPr>
      <xdr:grpSpPr>
        <a:xfrm>
          <a:off x="2743200" y="8258175"/>
          <a:ext cx="3429000" cy="485775"/>
          <a:chOff x="2743200" y="1457325"/>
          <a:chExt cx="3429000" cy="485775"/>
        </a:xfrm>
      </xdr:grpSpPr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ED5CBECC-6902-64C0-E79C-3C73C42A288A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BE742C7F-3AAD-AB00-FBD4-B4E7E5AA66A8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7DE7D054-C612-C588-457A-1A915B0423F2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929D0ECA-0FF4-04DE-69D7-38688F0C74B5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988A56C5-2F5F-DF61-2025-F499580EA6D1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349250</xdr:colOff>
      <xdr:row>17</xdr:row>
      <xdr:rowOff>479425</xdr:rowOff>
    </xdr:from>
    <xdr:to>
      <xdr:col>8</xdr:col>
      <xdr:colOff>349250</xdr:colOff>
      <xdr:row>18</xdr:row>
      <xdr:rowOff>6350</xdr:rowOff>
    </xdr:to>
    <xdr:cxnSp macro="">
      <xdr:nvCxnSpPr>
        <xdr:cNvPr id="80" name="연결선: 꺾임 79">
          <a:extLst>
            <a:ext uri="{FF2B5EF4-FFF2-40B4-BE49-F238E27FC236}">
              <a16:creationId xmlns:a16="http://schemas.microsoft.com/office/drawing/2014/main" id="{72FE0ED3-51CF-A735-0C99-4F346BA2945D}"/>
            </a:ext>
          </a:extLst>
        </xdr:cNvPr>
        <xdr:cNvCxnSpPr>
          <a:stCxn id="74" idx="2"/>
          <a:endCxn id="77" idx="2"/>
        </xdr:cNvCxnSpPr>
      </xdr:nvCxnSpPr>
      <xdr:spPr>
        <a:xfrm rot="16200000" flipH="1">
          <a:off x="4800600" y="7715250"/>
          <a:ext cx="12700" cy="20574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</xdr:row>
      <xdr:rowOff>0</xdr:rowOff>
    </xdr:from>
    <xdr:to>
      <xdr:col>9</xdr:col>
      <xdr:colOff>0</xdr:colOff>
      <xdr:row>22</xdr:row>
      <xdr:rowOff>0</xdr:rowOff>
    </xdr:to>
    <xdr:grpSp>
      <xdr:nvGrpSpPr>
        <xdr:cNvPr id="81" name="그룹 80">
          <a:extLst>
            <a:ext uri="{FF2B5EF4-FFF2-40B4-BE49-F238E27FC236}">
              <a16:creationId xmlns:a16="http://schemas.microsoft.com/office/drawing/2014/main" id="{2C2C2E43-B2BB-4CB9-93A7-397E3CE52192}"/>
            </a:ext>
          </a:extLst>
        </xdr:cNvPr>
        <xdr:cNvGrpSpPr/>
      </xdr:nvGrpSpPr>
      <xdr:grpSpPr>
        <a:xfrm>
          <a:off x="2743200" y="10201275"/>
          <a:ext cx="3429000" cy="485775"/>
          <a:chOff x="2743200" y="1457325"/>
          <a:chExt cx="3429000" cy="485775"/>
        </a:xfrm>
      </xdr:grpSpPr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281D6EE0-6681-93F3-B432-95FC38F849C7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F497F1B9-5BCD-997B-636C-F2C976CB817F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9DE01640-89C6-DE38-DC6C-6C69E2F0A59C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7F40C212-D552-E903-DC04-F8FC5AD9B9A0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9B1960AA-1CBF-8E48-E6D5-7F5D11CAB734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349250</xdr:colOff>
      <xdr:row>21</xdr:row>
      <xdr:rowOff>479425</xdr:rowOff>
    </xdr:from>
    <xdr:to>
      <xdr:col>7</xdr:col>
      <xdr:colOff>349250</xdr:colOff>
      <xdr:row>22</xdr:row>
      <xdr:rowOff>6350</xdr:rowOff>
    </xdr:to>
    <xdr:cxnSp macro="">
      <xdr:nvCxnSpPr>
        <xdr:cNvPr id="89" name="연결선: 꺾임 88">
          <a:extLst>
            <a:ext uri="{FF2B5EF4-FFF2-40B4-BE49-F238E27FC236}">
              <a16:creationId xmlns:a16="http://schemas.microsoft.com/office/drawing/2014/main" id="{3F34AE7A-923F-E228-9067-91EDC795B80A}"/>
            </a:ext>
          </a:extLst>
        </xdr:cNvPr>
        <xdr:cNvCxnSpPr>
          <a:stCxn id="84" idx="2"/>
          <a:endCxn id="85" idx="2"/>
        </xdr:cNvCxnSpPr>
      </xdr:nvCxnSpPr>
      <xdr:spPr>
        <a:xfrm rot="16200000" flipH="1">
          <a:off x="4800600" y="1034415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</xdr:row>
      <xdr:rowOff>0</xdr:rowOff>
    </xdr:from>
    <xdr:to>
      <xdr:col>9</xdr:col>
      <xdr:colOff>0</xdr:colOff>
      <xdr:row>24</xdr:row>
      <xdr:rowOff>0</xdr:rowOff>
    </xdr:to>
    <xdr:grpSp>
      <xdr:nvGrpSpPr>
        <xdr:cNvPr id="90" name="그룹 89">
          <a:extLst>
            <a:ext uri="{FF2B5EF4-FFF2-40B4-BE49-F238E27FC236}">
              <a16:creationId xmlns:a16="http://schemas.microsoft.com/office/drawing/2014/main" id="{7FFB153C-0E79-416D-8596-BC4289F64146}"/>
            </a:ext>
          </a:extLst>
        </xdr:cNvPr>
        <xdr:cNvGrpSpPr/>
      </xdr:nvGrpSpPr>
      <xdr:grpSpPr>
        <a:xfrm>
          <a:off x="2743200" y="11172825"/>
          <a:ext cx="3429000" cy="485775"/>
          <a:chOff x="2743200" y="1457325"/>
          <a:chExt cx="3429000" cy="485775"/>
        </a:xfrm>
      </xdr:grpSpPr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B1F75685-BB18-DAA3-43EC-9BF8E0778679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4F237E72-3B93-BDF0-EB18-06FE497F6DEF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3" name="직사각형 92">
            <a:extLst>
              <a:ext uri="{FF2B5EF4-FFF2-40B4-BE49-F238E27FC236}">
                <a16:creationId xmlns:a16="http://schemas.microsoft.com/office/drawing/2014/main" id="{67BA9F0F-E420-40C1-2D92-5919C276A4B8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ED087184-DF51-B72F-90FD-DD9BC6FA80F7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5" name="직사각형 94">
            <a:extLst>
              <a:ext uri="{FF2B5EF4-FFF2-40B4-BE49-F238E27FC236}">
                <a16:creationId xmlns:a16="http://schemas.microsoft.com/office/drawing/2014/main" id="{5FDECDDB-87B5-BCE0-C05E-4CAB7FE15BE9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349250</xdr:colOff>
      <xdr:row>23</xdr:row>
      <xdr:rowOff>479425</xdr:rowOff>
    </xdr:from>
    <xdr:to>
      <xdr:col>8</xdr:col>
      <xdr:colOff>349250</xdr:colOff>
      <xdr:row>24</xdr:row>
      <xdr:rowOff>6350</xdr:rowOff>
    </xdr:to>
    <xdr:cxnSp macro="">
      <xdr:nvCxnSpPr>
        <xdr:cNvPr id="98" name="연결선: 꺾임 97">
          <a:extLst>
            <a:ext uri="{FF2B5EF4-FFF2-40B4-BE49-F238E27FC236}">
              <a16:creationId xmlns:a16="http://schemas.microsoft.com/office/drawing/2014/main" id="{F1D6DBB1-72D5-A400-BCB1-0E7453174320}"/>
            </a:ext>
          </a:extLst>
        </xdr:cNvPr>
        <xdr:cNvCxnSpPr>
          <a:stCxn id="93" idx="2"/>
          <a:endCxn id="95" idx="2"/>
        </xdr:cNvCxnSpPr>
      </xdr:nvCxnSpPr>
      <xdr:spPr>
        <a:xfrm rot="16200000" flipH="1">
          <a:off x="5143500" y="10972800"/>
          <a:ext cx="12700" cy="13716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0</xdr:rowOff>
    </xdr:from>
    <xdr:to>
      <xdr:col>9</xdr:col>
      <xdr:colOff>0</xdr:colOff>
      <xdr:row>28</xdr:row>
      <xdr:rowOff>0</xdr:rowOff>
    </xdr:to>
    <xdr:grpSp>
      <xdr:nvGrpSpPr>
        <xdr:cNvPr id="99" name="그룹 98">
          <a:extLst>
            <a:ext uri="{FF2B5EF4-FFF2-40B4-BE49-F238E27FC236}">
              <a16:creationId xmlns:a16="http://schemas.microsoft.com/office/drawing/2014/main" id="{2CF30790-A822-4530-98DC-FC0FD297DBB9}"/>
            </a:ext>
          </a:extLst>
        </xdr:cNvPr>
        <xdr:cNvGrpSpPr/>
      </xdr:nvGrpSpPr>
      <xdr:grpSpPr>
        <a:xfrm>
          <a:off x="2743200" y="13115925"/>
          <a:ext cx="3429000" cy="485775"/>
          <a:chOff x="2743200" y="1457325"/>
          <a:chExt cx="3429000" cy="485775"/>
        </a:xfrm>
      </xdr:grpSpPr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997C2CC7-3BAF-4D00-7E94-0B25DF3F3A98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612C9C77-FDE1-98BF-7EA5-8CCA07B5A0BD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8F1F4435-449A-0F54-84BB-2D4712CF2E81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DA00104F-7BA9-750B-F3E4-5CEC1F91B7CB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D4960086-A5FB-8D9F-0CA8-A9B34211ED20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349250</xdr:colOff>
      <xdr:row>27</xdr:row>
      <xdr:rowOff>479425</xdr:rowOff>
    </xdr:from>
    <xdr:to>
      <xdr:col>8</xdr:col>
      <xdr:colOff>349250</xdr:colOff>
      <xdr:row>28</xdr:row>
      <xdr:rowOff>6350</xdr:rowOff>
    </xdr:to>
    <xdr:cxnSp macro="">
      <xdr:nvCxnSpPr>
        <xdr:cNvPr id="107" name="연결선: 꺾임 106">
          <a:extLst>
            <a:ext uri="{FF2B5EF4-FFF2-40B4-BE49-F238E27FC236}">
              <a16:creationId xmlns:a16="http://schemas.microsoft.com/office/drawing/2014/main" id="{EBB564E5-9637-82B7-587C-E77234B2DC11}"/>
            </a:ext>
          </a:extLst>
        </xdr:cNvPr>
        <xdr:cNvCxnSpPr>
          <a:stCxn id="103" idx="2"/>
          <a:endCxn id="104" idx="2"/>
        </xdr:cNvCxnSpPr>
      </xdr:nvCxnSpPr>
      <xdr:spPr>
        <a:xfrm rot="16200000" flipH="1">
          <a:off x="5486400" y="132588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</xdr:row>
      <xdr:rowOff>0</xdr:rowOff>
    </xdr:from>
    <xdr:to>
      <xdr:col>9</xdr:col>
      <xdr:colOff>0</xdr:colOff>
      <xdr:row>30</xdr:row>
      <xdr:rowOff>0</xdr:rowOff>
    </xdr:to>
    <xdr:grpSp>
      <xdr:nvGrpSpPr>
        <xdr:cNvPr id="108" name="그룹 107">
          <a:extLst>
            <a:ext uri="{FF2B5EF4-FFF2-40B4-BE49-F238E27FC236}">
              <a16:creationId xmlns:a16="http://schemas.microsoft.com/office/drawing/2014/main" id="{96079879-2D8C-47C8-85B7-05BC0004C37F}"/>
            </a:ext>
          </a:extLst>
        </xdr:cNvPr>
        <xdr:cNvGrpSpPr/>
      </xdr:nvGrpSpPr>
      <xdr:grpSpPr>
        <a:xfrm>
          <a:off x="2743200" y="14087475"/>
          <a:ext cx="3429000" cy="485775"/>
          <a:chOff x="2743200" y="1457325"/>
          <a:chExt cx="3429000" cy="485775"/>
        </a:xfrm>
      </xdr:grpSpPr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5FE9DB6A-E2CA-2341-8E71-FFF1B95BB1D3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5ADFD851-897E-F12D-0263-E28F1898F692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4FC14F62-00C3-D455-927C-114237C9F1E0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9B6B67E-40BF-199D-20BF-48F001FD0F04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4901BAC0-C94F-CB57-7DBA-0E1BDBADF3D8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0</xdr:colOff>
      <xdr:row>4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6E9BA3C-FEB8-4F08-A3CF-B1437BA93BCE}"/>
            </a:ext>
          </a:extLst>
        </xdr:cNvPr>
        <xdr:cNvGrpSpPr/>
      </xdr:nvGrpSpPr>
      <xdr:grpSpPr>
        <a:xfrm>
          <a:off x="2743200" y="1457325"/>
          <a:ext cx="3429000" cy="485775"/>
          <a:chOff x="2743200" y="1457325"/>
          <a:chExt cx="3429000" cy="4857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910639CC-7733-8787-537C-8B85573F67ED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AE16D84B-894E-56A9-DD35-438B12547D7E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4F5614AC-481F-3241-ABA5-FD387C3E49CC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663E1681-E81F-18A4-A7C5-26C425F39866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BCAB9653-EE22-B2AC-4124-7DC5636390CF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349250</xdr:colOff>
      <xdr:row>3</xdr:row>
      <xdr:rowOff>479425</xdr:rowOff>
    </xdr:from>
    <xdr:to>
      <xdr:col>5</xdr:col>
      <xdr:colOff>349250</xdr:colOff>
      <xdr:row>4</xdr:row>
      <xdr:rowOff>6350</xdr:rowOff>
    </xdr:to>
    <xdr:cxnSp macro="">
      <xdr:nvCxnSpPr>
        <xdr:cNvPr id="79" name="연결선: 꺾임 78">
          <a:extLst>
            <a:ext uri="{FF2B5EF4-FFF2-40B4-BE49-F238E27FC236}">
              <a16:creationId xmlns:a16="http://schemas.microsoft.com/office/drawing/2014/main" id="{3849BFEB-64A5-E6F7-7FF9-54E8B9AC348B}"/>
            </a:ext>
          </a:extLst>
        </xdr:cNvPr>
        <xdr:cNvCxnSpPr>
          <a:stCxn id="3" idx="2"/>
          <a:endCxn id="4" idx="2"/>
        </xdr:cNvCxnSpPr>
      </xdr:nvCxnSpPr>
      <xdr:spPr>
        <a:xfrm rot="16200000" flipH="1">
          <a:off x="3429000" y="16002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0</xdr:rowOff>
    </xdr:from>
    <xdr:to>
      <xdr:col>9</xdr:col>
      <xdr:colOff>0</xdr:colOff>
      <xdr:row>6</xdr:row>
      <xdr:rowOff>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C18566E2-19B0-4BC2-BDF8-279E9219D26F}"/>
            </a:ext>
          </a:extLst>
        </xdr:cNvPr>
        <xdr:cNvGrpSpPr/>
      </xdr:nvGrpSpPr>
      <xdr:grpSpPr>
        <a:xfrm>
          <a:off x="2743200" y="2428875"/>
          <a:ext cx="3429000" cy="485775"/>
          <a:chOff x="2743200" y="1457325"/>
          <a:chExt cx="3429000" cy="485775"/>
        </a:xfrm>
      </xdr:grpSpPr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C09E1D29-A62A-2194-02D1-7B0660D71C1B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19383E88-3798-69BB-38AA-B75016A33BCE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7E9B83EE-177E-90CC-94E1-C1EFC7E47D5D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6138BC07-4F08-D75A-E8E7-31828F214910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70C6950-542C-A345-AB74-3572E3612E71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349250</xdr:colOff>
      <xdr:row>5</xdr:row>
      <xdr:rowOff>479425</xdr:rowOff>
    </xdr:from>
    <xdr:to>
      <xdr:col>6</xdr:col>
      <xdr:colOff>349250</xdr:colOff>
      <xdr:row>6</xdr:row>
      <xdr:rowOff>6350</xdr:rowOff>
    </xdr:to>
    <xdr:cxnSp macro="">
      <xdr:nvCxnSpPr>
        <xdr:cNvPr id="88" name="연결선: 꺾임 87">
          <a:extLst>
            <a:ext uri="{FF2B5EF4-FFF2-40B4-BE49-F238E27FC236}">
              <a16:creationId xmlns:a16="http://schemas.microsoft.com/office/drawing/2014/main" id="{B06840E3-8E1C-41AD-6009-FCF32B5A0C55}"/>
            </a:ext>
          </a:extLst>
        </xdr:cNvPr>
        <xdr:cNvCxnSpPr>
          <a:stCxn id="82" idx="2"/>
          <a:endCxn id="83" idx="2"/>
        </xdr:cNvCxnSpPr>
      </xdr:nvCxnSpPr>
      <xdr:spPr>
        <a:xfrm rot="16200000" flipH="1">
          <a:off x="4114800" y="257175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0</xdr:rowOff>
    </xdr:from>
    <xdr:to>
      <xdr:col>9</xdr:col>
      <xdr:colOff>0</xdr:colOff>
      <xdr:row>8</xdr:row>
      <xdr:rowOff>0</xdr:rowOff>
    </xdr:to>
    <xdr:grpSp>
      <xdr:nvGrpSpPr>
        <xdr:cNvPr id="89" name="그룹 88">
          <a:extLst>
            <a:ext uri="{FF2B5EF4-FFF2-40B4-BE49-F238E27FC236}">
              <a16:creationId xmlns:a16="http://schemas.microsoft.com/office/drawing/2014/main" id="{FCB175E9-F414-4BAB-A810-6C77D725F1FF}"/>
            </a:ext>
          </a:extLst>
        </xdr:cNvPr>
        <xdr:cNvGrpSpPr/>
      </xdr:nvGrpSpPr>
      <xdr:grpSpPr>
        <a:xfrm>
          <a:off x="2743200" y="3400425"/>
          <a:ext cx="3429000" cy="485775"/>
          <a:chOff x="2743200" y="1457325"/>
          <a:chExt cx="3429000" cy="485775"/>
        </a:xfrm>
      </xdr:grpSpPr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E66EE3BA-13ED-892C-9C32-D6064A592DAF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ABC88525-3E33-2BC5-C6FA-B5C391156B1E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20B0A805-BA63-553D-D0A0-FB8587DCF1EB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3" name="직사각형 92">
            <a:extLst>
              <a:ext uri="{FF2B5EF4-FFF2-40B4-BE49-F238E27FC236}">
                <a16:creationId xmlns:a16="http://schemas.microsoft.com/office/drawing/2014/main" id="{6585FE8F-9842-EEA3-73C7-369F19B4167D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1EB4DF18-2416-57AA-7319-4D78311C3ABB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349250</xdr:colOff>
      <xdr:row>7</xdr:row>
      <xdr:rowOff>479425</xdr:rowOff>
    </xdr:from>
    <xdr:to>
      <xdr:col>7</xdr:col>
      <xdr:colOff>349250</xdr:colOff>
      <xdr:row>8</xdr:row>
      <xdr:rowOff>6350</xdr:rowOff>
    </xdr:to>
    <xdr:cxnSp macro="">
      <xdr:nvCxnSpPr>
        <xdr:cNvPr id="97" name="연결선: 꺾임 96">
          <a:extLst>
            <a:ext uri="{FF2B5EF4-FFF2-40B4-BE49-F238E27FC236}">
              <a16:creationId xmlns:a16="http://schemas.microsoft.com/office/drawing/2014/main" id="{F7B58AFF-32BF-E4B8-1C45-9BEC3AFBC7B1}"/>
            </a:ext>
          </a:extLst>
        </xdr:cNvPr>
        <xdr:cNvCxnSpPr>
          <a:stCxn id="92" idx="2"/>
          <a:endCxn id="93" idx="2"/>
        </xdr:cNvCxnSpPr>
      </xdr:nvCxnSpPr>
      <xdr:spPr>
        <a:xfrm rot="16200000" flipH="1">
          <a:off x="4800600" y="35433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9</xdr:col>
      <xdr:colOff>0</xdr:colOff>
      <xdr:row>10</xdr:row>
      <xdr:rowOff>0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9BA6FA92-3093-4036-8BAE-E017C2FDF6CF}"/>
            </a:ext>
          </a:extLst>
        </xdr:cNvPr>
        <xdr:cNvGrpSpPr/>
      </xdr:nvGrpSpPr>
      <xdr:grpSpPr>
        <a:xfrm>
          <a:off x="2743200" y="4371975"/>
          <a:ext cx="3429000" cy="485775"/>
          <a:chOff x="2743200" y="1457325"/>
          <a:chExt cx="3429000" cy="48577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951C9A52-A9A0-5944-956C-789B9A6553BB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570861DC-6FA6-D280-73A1-DFEFA5851BB2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B55412ED-AFC1-299A-8C34-0B9AD7394CB2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6A5A7F49-1A5D-967B-CEE7-43C052D863AB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FC8DB22-1E94-9AA8-F505-F47757646E1D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349250</xdr:colOff>
      <xdr:row>9</xdr:row>
      <xdr:rowOff>479425</xdr:rowOff>
    </xdr:from>
    <xdr:to>
      <xdr:col>8</xdr:col>
      <xdr:colOff>349250</xdr:colOff>
      <xdr:row>10</xdr:row>
      <xdr:rowOff>6350</xdr:rowOff>
    </xdr:to>
    <xdr:cxnSp macro="">
      <xdr:nvCxnSpPr>
        <xdr:cNvPr id="106" name="연결선: 꺾임 105">
          <a:extLst>
            <a:ext uri="{FF2B5EF4-FFF2-40B4-BE49-F238E27FC236}">
              <a16:creationId xmlns:a16="http://schemas.microsoft.com/office/drawing/2014/main" id="{99A98817-3692-16CF-A603-D052E53DAA6C}"/>
            </a:ext>
          </a:extLst>
        </xdr:cNvPr>
        <xdr:cNvCxnSpPr>
          <a:stCxn id="102" idx="2"/>
          <a:endCxn id="103" idx="2"/>
        </xdr:cNvCxnSpPr>
      </xdr:nvCxnSpPr>
      <xdr:spPr>
        <a:xfrm rot="16200000" flipH="1">
          <a:off x="5486400" y="451485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107" name="그룹 106">
          <a:extLst>
            <a:ext uri="{FF2B5EF4-FFF2-40B4-BE49-F238E27FC236}">
              <a16:creationId xmlns:a16="http://schemas.microsoft.com/office/drawing/2014/main" id="{7B595E24-C6DB-4DD4-8229-72673BB4CA0C}"/>
            </a:ext>
          </a:extLst>
        </xdr:cNvPr>
        <xdr:cNvGrpSpPr/>
      </xdr:nvGrpSpPr>
      <xdr:grpSpPr>
        <a:xfrm>
          <a:off x="2743200" y="6315075"/>
          <a:ext cx="3429000" cy="485775"/>
          <a:chOff x="2743200" y="1457325"/>
          <a:chExt cx="3429000" cy="485775"/>
        </a:xfrm>
      </xdr:grpSpPr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3628892E-FF90-DFF4-F9CA-F1869CD564F8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CD7D8CC3-69F0-6E05-7BE5-8DCABE92F59B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B1083539-FEFC-2326-820C-5CF71F9A2372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8DABBA9D-6FEC-B80D-5BF4-A8D568BB2F2F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25E5D508-7325-B6F7-4F70-7D9EFF8F25E6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349250</xdr:colOff>
      <xdr:row>13</xdr:row>
      <xdr:rowOff>479425</xdr:rowOff>
    </xdr:from>
    <xdr:to>
      <xdr:col>5</xdr:col>
      <xdr:colOff>349250</xdr:colOff>
      <xdr:row>14</xdr:row>
      <xdr:rowOff>6350</xdr:rowOff>
    </xdr:to>
    <xdr:cxnSp macro="">
      <xdr:nvCxnSpPr>
        <xdr:cNvPr id="115" name="연결선: 꺾임 114">
          <a:extLst>
            <a:ext uri="{FF2B5EF4-FFF2-40B4-BE49-F238E27FC236}">
              <a16:creationId xmlns:a16="http://schemas.microsoft.com/office/drawing/2014/main" id="{D9CBB53D-290D-1BB7-1914-54B596CF758F}"/>
            </a:ext>
          </a:extLst>
        </xdr:cNvPr>
        <xdr:cNvCxnSpPr>
          <a:stCxn id="108" idx="2"/>
          <a:endCxn id="109" idx="2"/>
        </xdr:cNvCxnSpPr>
      </xdr:nvCxnSpPr>
      <xdr:spPr>
        <a:xfrm rot="16200000" flipH="1">
          <a:off x="3429000" y="645795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0</xdr:rowOff>
    </xdr:from>
    <xdr:to>
      <xdr:col>9</xdr:col>
      <xdr:colOff>0</xdr:colOff>
      <xdr:row>16</xdr:row>
      <xdr:rowOff>0</xdr:rowOff>
    </xdr:to>
    <xdr:grpSp>
      <xdr:nvGrpSpPr>
        <xdr:cNvPr id="116" name="그룹 115">
          <a:extLst>
            <a:ext uri="{FF2B5EF4-FFF2-40B4-BE49-F238E27FC236}">
              <a16:creationId xmlns:a16="http://schemas.microsoft.com/office/drawing/2014/main" id="{9EACDF9E-37DF-4499-AEDC-95B7ED8CAC5C}"/>
            </a:ext>
          </a:extLst>
        </xdr:cNvPr>
        <xdr:cNvGrpSpPr/>
      </xdr:nvGrpSpPr>
      <xdr:grpSpPr>
        <a:xfrm>
          <a:off x="2743200" y="7286625"/>
          <a:ext cx="3429000" cy="485775"/>
          <a:chOff x="2743200" y="1457325"/>
          <a:chExt cx="3429000" cy="485775"/>
        </a:xfrm>
      </xdr:grpSpPr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C2856241-E0CE-B54C-18E6-BFF9A81C91D5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6912BB9C-2B5E-BB05-EC08-482DF837E9FB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9D99274A-06B0-D6A6-9633-48706743BB7D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7C2A8A96-2D57-E94D-DC64-7DEB5615C24E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A19C47F5-C240-6830-F70F-8A4820AD2E1F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349250</xdr:colOff>
      <xdr:row>15</xdr:row>
      <xdr:rowOff>479425</xdr:rowOff>
    </xdr:from>
    <xdr:to>
      <xdr:col>6</xdr:col>
      <xdr:colOff>349250</xdr:colOff>
      <xdr:row>16</xdr:row>
      <xdr:rowOff>6350</xdr:rowOff>
    </xdr:to>
    <xdr:cxnSp macro="">
      <xdr:nvCxnSpPr>
        <xdr:cNvPr id="124" name="연결선: 꺾임 123">
          <a:extLst>
            <a:ext uri="{FF2B5EF4-FFF2-40B4-BE49-F238E27FC236}">
              <a16:creationId xmlns:a16="http://schemas.microsoft.com/office/drawing/2014/main" id="{5880B515-AB7F-580D-7F1D-BC5E662A9077}"/>
            </a:ext>
          </a:extLst>
        </xdr:cNvPr>
        <xdr:cNvCxnSpPr>
          <a:stCxn id="118" idx="2"/>
          <a:endCxn id="119" idx="2"/>
        </xdr:cNvCxnSpPr>
      </xdr:nvCxnSpPr>
      <xdr:spPr>
        <a:xfrm rot="16200000" flipH="1">
          <a:off x="4114800" y="74295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</xdr:row>
      <xdr:rowOff>0</xdr:rowOff>
    </xdr:from>
    <xdr:to>
      <xdr:col>9</xdr:col>
      <xdr:colOff>0</xdr:colOff>
      <xdr:row>18</xdr:row>
      <xdr:rowOff>0</xdr:rowOff>
    </xdr:to>
    <xdr:grpSp>
      <xdr:nvGrpSpPr>
        <xdr:cNvPr id="125" name="그룹 124">
          <a:extLst>
            <a:ext uri="{FF2B5EF4-FFF2-40B4-BE49-F238E27FC236}">
              <a16:creationId xmlns:a16="http://schemas.microsoft.com/office/drawing/2014/main" id="{EF657640-C109-47DE-97A7-4B304D987833}"/>
            </a:ext>
          </a:extLst>
        </xdr:cNvPr>
        <xdr:cNvGrpSpPr/>
      </xdr:nvGrpSpPr>
      <xdr:grpSpPr>
        <a:xfrm>
          <a:off x="2743200" y="8258175"/>
          <a:ext cx="3429000" cy="485775"/>
          <a:chOff x="2743200" y="1457325"/>
          <a:chExt cx="3429000" cy="485775"/>
        </a:xfrm>
      </xdr:grpSpPr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3629AC5D-FB64-F867-01C8-70F5CCFF0D5A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AB27FC80-391B-053C-B754-8F4600CCA6C0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BF42EC70-39AB-E7E7-6A78-BD9B10A0F67E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1C63C46E-EF0C-8893-7C59-2A915A1FFF61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69E13B40-55A2-F9A7-C694-F60B9A4CF5E2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349250</xdr:colOff>
      <xdr:row>17</xdr:row>
      <xdr:rowOff>479425</xdr:rowOff>
    </xdr:from>
    <xdr:to>
      <xdr:col>7</xdr:col>
      <xdr:colOff>349250</xdr:colOff>
      <xdr:row>18</xdr:row>
      <xdr:rowOff>6350</xdr:rowOff>
    </xdr:to>
    <xdr:cxnSp macro="">
      <xdr:nvCxnSpPr>
        <xdr:cNvPr id="133" name="연결선: 꺾임 132">
          <a:extLst>
            <a:ext uri="{FF2B5EF4-FFF2-40B4-BE49-F238E27FC236}">
              <a16:creationId xmlns:a16="http://schemas.microsoft.com/office/drawing/2014/main" id="{7ACE9686-6506-493E-053E-F98E93DAE724}"/>
            </a:ext>
          </a:extLst>
        </xdr:cNvPr>
        <xdr:cNvCxnSpPr>
          <a:stCxn id="128" idx="2"/>
          <a:endCxn id="129" idx="2"/>
        </xdr:cNvCxnSpPr>
      </xdr:nvCxnSpPr>
      <xdr:spPr>
        <a:xfrm rot="16200000" flipH="1">
          <a:off x="4800600" y="840105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</xdr:row>
      <xdr:rowOff>0</xdr:rowOff>
    </xdr:from>
    <xdr:to>
      <xdr:col>9</xdr:col>
      <xdr:colOff>0</xdr:colOff>
      <xdr:row>22</xdr:row>
      <xdr:rowOff>0</xdr:rowOff>
    </xdr:to>
    <xdr:grpSp>
      <xdr:nvGrpSpPr>
        <xdr:cNvPr id="134" name="그룹 133">
          <a:extLst>
            <a:ext uri="{FF2B5EF4-FFF2-40B4-BE49-F238E27FC236}">
              <a16:creationId xmlns:a16="http://schemas.microsoft.com/office/drawing/2014/main" id="{1868439F-A677-4C49-A1F3-96376269C74D}"/>
            </a:ext>
          </a:extLst>
        </xdr:cNvPr>
        <xdr:cNvGrpSpPr/>
      </xdr:nvGrpSpPr>
      <xdr:grpSpPr>
        <a:xfrm>
          <a:off x="2743200" y="10201275"/>
          <a:ext cx="3429000" cy="485775"/>
          <a:chOff x="2743200" y="1457325"/>
          <a:chExt cx="3429000" cy="485775"/>
        </a:xfrm>
      </xdr:grpSpPr>
      <xdr:sp macro="" textlink="">
        <xdr:nvSpPr>
          <xdr:cNvPr id="135" name="직사각형 134">
            <a:extLst>
              <a:ext uri="{FF2B5EF4-FFF2-40B4-BE49-F238E27FC236}">
                <a16:creationId xmlns:a16="http://schemas.microsoft.com/office/drawing/2014/main" id="{305B77F1-1428-41DE-3484-FA80E07980BC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" name="직사각형 135">
            <a:extLst>
              <a:ext uri="{FF2B5EF4-FFF2-40B4-BE49-F238E27FC236}">
                <a16:creationId xmlns:a16="http://schemas.microsoft.com/office/drawing/2014/main" id="{9FDE3FBF-30D0-3BC4-A9D0-40303C35F887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7" name="직사각형 136">
            <a:extLst>
              <a:ext uri="{FF2B5EF4-FFF2-40B4-BE49-F238E27FC236}">
                <a16:creationId xmlns:a16="http://schemas.microsoft.com/office/drawing/2014/main" id="{EA27817B-CAAA-21DB-74CC-B0D97A9C3B8A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8" name="직사각형 137">
            <a:extLst>
              <a:ext uri="{FF2B5EF4-FFF2-40B4-BE49-F238E27FC236}">
                <a16:creationId xmlns:a16="http://schemas.microsoft.com/office/drawing/2014/main" id="{FDFF04B6-0AE4-7BA4-CDDC-34D4CC23016B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>
            <a:extLst>
              <a:ext uri="{FF2B5EF4-FFF2-40B4-BE49-F238E27FC236}">
                <a16:creationId xmlns:a16="http://schemas.microsoft.com/office/drawing/2014/main" id="{C2F8EDFA-9BB7-0BFC-E659-F7CFEA1FF235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349250</xdr:colOff>
      <xdr:row>21</xdr:row>
      <xdr:rowOff>479425</xdr:rowOff>
    </xdr:from>
    <xdr:to>
      <xdr:col>5</xdr:col>
      <xdr:colOff>349250</xdr:colOff>
      <xdr:row>22</xdr:row>
      <xdr:rowOff>6350</xdr:rowOff>
    </xdr:to>
    <xdr:cxnSp macro="">
      <xdr:nvCxnSpPr>
        <xdr:cNvPr id="142" name="연결선: 꺾임 141">
          <a:extLst>
            <a:ext uri="{FF2B5EF4-FFF2-40B4-BE49-F238E27FC236}">
              <a16:creationId xmlns:a16="http://schemas.microsoft.com/office/drawing/2014/main" id="{EA75C0C3-A588-1A49-DB1F-69345A160E7E}"/>
            </a:ext>
          </a:extLst>
        </xdr:cNvPr>
        <xdr:cNvCxnSpPr>
          <a:stCxn id="135" idx="2"/>
          <a:endCxn id="136" idx="2"/>
        </xdr:cNvCxnSpPr>
      </xdr:nvCxnSpPr>
      <xdr:spPr>
        <a:xfrm rot="16200000" flipH="1">
          <a:off x="3429000" y="1034415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23</xdr:row>
      <xdr:rowOff>0</xdr:rowOff>
    </xdr:from>
    <xdr:to>
      <xdr:col>9</xdr:col>
      <xdr:colOff>0</xdr:colOff>
      <xdr:row>24</xdr:row>
      <xdr:rowOff>0</xdr:rowOff>
    </xdr:to>
    <xdr:grpSp>
      <xdr:nvGrpSpPr>
        <xdr:cNvPr id="143" name="그룹 142">
          <a:extLst>
            <a:ext uri="{FF2B5EF4-FFF2-40B4-BE49-F238E27FC236}">
              <a16:creationId xmlns:a16="http://schemas.microsoft.com/office/drawing/2014/main" id="{60F8AB27-9D96-4C37-BD44-3EB8B05BDAFA}"/>
            </a:ext>
          </a:extLst>
        </xdr:cNvPr>
        <xdr:cNvGrpSpPr/>
      </xdr:nvGrpSpPr>
      <xdr:grpSpPr>
        <a:xfrm>
          <a:off x="2743200" y="11172825"/>
          <a:ext cx="3429000" cy="485775"/>
          <a:chOff x="2743200" y="1457325"/>
          <a:chExt cx="3429000" cy="485775"/>
        </a:xfrm>
      </xdr:grpSpPr>
      <xdr:sp macro="" textlink="">
        <xdr:nvSpPr>
          <xdr:cNvPr id="144" name="직사각형 143">
            <a:extLst>
              <a:ext uri="{FF2B5EF4-FFF2-40B4-BE49-F238E27FC236}">
                <a16:creationId xmlns:a16="http://schemas.microsoft.com/office/drawing/2014/main" id="{D69E5BF3-2C29-BE12-7F5D-E81F959A82FB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56D5CA-8D25-5947-C247-DFAFE5288264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D5CA4B44-774D-E491-1004-E13049B9DF8B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805957F0-BFE2-7111-194C-C54F53B81615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D95A3E16-0474-17EA-02D7-D1933E3BD927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349250</xdr:colOff>
      <xdr:row>23</xdr:row>
      <xdr:rowOff>479425</xdr:rowOff>
    </xdr:from>
    <xdr:to>
      <xdr:col>6</xdr:col>
      <xdr:colOff>349250</xdr:colOff>
      <xdr:row>24</xdr:row>
      <xdr:rowOff>6350</xdr:rowOff>
    </xdr:to>
    <xdr:cxnSp macro="">
      <xdr:nvCxnSpPr>
        <xdr:cNvPr id="151" name="연결선: 꺾임 150">
          <a:extLst>
            <a:ext uri="{FF2B5EF4-FFF2-40B4-BE49-F238E27FC236}">
              <a16:creationId xmlns:a16="http://schemas.microsoft.com/office/drawing/2014/main" id="{5EA9A844-FC8D-A975-32AE-41AF13BB53C1}"/>
            </a:ext>
          </a:extLst>
        </xdr:cNvPr>
        <xdr:cNvCxnSpPr>
          <a:stCxn id="145" idx="2"/>
          <a:endCxn id="146" idx="2"/>
        </xdr:cNvCxnSpPr>
      </xdr:nvCxnSpPr>
      <xdr:spPr>
        <a:xfrm rot="16200000" flipH="1">
          <a:off x="4114800" y="113157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0</xdr:rowOff>
    </xdr:from>
    <xdr:to>
      <xdr:col>9</xdr:col>
      <xdr:colOff>0</xdr:colOff>
      <xdr:row>28</xdr:row>
      <xdr:rowOff>0</xdr:rowOff>
    </xdr:to>
    <xdr:grpSp>
      <xdr:nvGrpSpPr>
        <xdr:cNvPr id="152" name="그룹 151">
          <a:extLst>
            <a:ext uri="{FF2B5EF4-FFF2-40B4-BE49-F238E27FC236}">
              <a16:creationId xmlns:a16="http://schemas.microsoft.com/office/drawing/2014/main" id="{8D755441-4570-43B4-AB4A-163B07ED83B6}"/>
            </a:ext>
          </a:extLst>
        </xdr:cNvPr>
        <xdr:cNvGrpSpPr/>
      </xdr:nvGrpSpPr>
      <xdr:grpSpPr>
        <a:xfrm>
          <a:off x="2743200" y="13115925"/>
          <a:ext cx="3429000" cy="485775"/>
          <a:chOff x="2743200" y="1457325"/>
          <a:chExt cx="3429000" cy="485775"/>
        </a:xfrm>
      </xdr:grpSpPr>
      <xdr:sp macro="" textlink="">
        <xdr:nvSpPr>
          <xdr:cNvPr id="153" name="직사각형 152">
            <a:extLst>
              <a:ext uri="{FF2B5EF4-FFF2-40B4-BE49-F238E27FC236}">
                <a16:creationId xmlns:a16="http://schemas.microsoft.com/office/drawing/2014/main" id="{64EF927E-FF72-B339-38B7-F4133C9E0A6B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" name="직사각형 153">
            <a:extLst>
              <a:ext uri="{FF2B5EF4-FFF2-40B4-BE49-F238E27FC236}">
                <a16:creationId xmlns:a16="http://schemas.microsoft.com/office/drawing/2014/main" id="{BC421BF2-693F-0AA2-2366-347A34A7E26E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5" name="직사각형 154">
            <a:extLst>
              <a:ext uri="{FF2B5EF4-FFF2-40B4-BE49-F238E27FC236}">
                <a16:creationId xmlns:a16="http://schemas.microsoft.com/office/drawing/2014/main" id="{BEF3A7F3-D7D9-96FE-5D67-98A8830D9B55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6" name="직사각형 155">
            <a:extLst>
              <a:ext uri="{FF2B5EF4-FFF2-40B4-BE49-F238E27FC236}">
                <a16:creationId xmlns:a16="http://schemas.microsoft.com/office/drawing/2014/main" id="{48589918-4E72-EDCD-256B-2BB7199ED3B6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7" name="직사각형 156">
            <a:extLst>
              <a:ext uri="{FF2B5EF4-FFF2-40B4-BE49-F238E27FC236}">
                <a16:creationId xmlns:a16="http://schemas.microsoft.com/office/drawing/2014/main" id="{736C48B4-BFED-91D7-A466-06DFA243652E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349250</xdr:colOff>
      <xdr:row>27</xdr:row>
      <xdr:rowOff>479425</xdr:rowOff>
    </xdr:from>
    <xdr:to>
      <xdr:col>5</xdr:col>
      <xdr:colOff>349250</xdr:colOff>
      <xdr:row>28</xdr:row>
      <xdr:rowOff>6350</xdr:rowOff>
    </xdr:to>
    <xdr:cxnSp macro="">
      <xdr:nvCxnSpPr>
        <xdr:cNvPr id="160" name="연결선: 꺾임 159">
          <a:extLst>
            <a:ext uri="{FF2B5EF4-FFF2-40B4-BE49-F238E27FC236}">
              <a16:creationId xmlns:a16="http://schemas.microsoft.com/office/drawing/2014/main" id="{947EA0C6-458D-1B77-4247-0069AD2B49E7}"/>
            </a:ext>
          </a:extLst>
        </xdr:cNvPr>
        <xdr:cNvCxnSpPr>
          <a:stCxn id="153" idx="2"/>
          <a:endCxn id="154" idx="2"/>
        </xdr:cNvCxnSpPr>
      </xdr:nvCxnSpPr>
      <xdr:spPr>
        <a:xfrm rot="16200000" flipH="1">
          <a:off x="3429000" y="13258800"/>
          <a:ext cx="12700" cy="685800"/>
        </a:xfrm>
        <a:prstGeom prst="bentConnector3">
          <a:avLst>
            <a:gd name="adj1" fmla="val 1800000"/>
          </a:avLst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</xdr:row>
      <xdr:rowOff>0</xdr:rowOff>
    </xdr:from>
    <xdr:to>
      <xdr:col>9</xdr:col>
      <xdr:colOff>0</xdr:colOff>
      <xdr:row>30</xdr:row>
      <xdr:rowOff>0</xdr:rowOff>
    </xdr:to>
    <xdr:grpSp>
      <xdr:nvGrpSpPr>
        <xdr:cNvPr id="161" name="그룹 160">
          <a:extLst>
            <a:ext uri="{FF2B5EF4-FFF2-40B4-BE49-F238E27FC236}">
              <a16:creationId xmlns:a16="http://schemas.microsoft.com/office/drawing/2014/main" id="{9A91FD43-C205-4787-B529-244B485592FC}"/>
            </a:ext>
          </a:extLst>
        </xdr:cNvPr>
        <xdr:cNvGrpSpPr/>
      </xdr:nvGrpSpPr>
      <xdr:grpSpPr>
        <a:xfrm>
          <a:off x="2743200" y="14087475"/>
          <a:ext cx="3429000" cy="485775"/>
          <a:chOff x="2743200" y="1457325"/>
          <a:chExt cx="3429000" cy="485775"/>
        </a:xfrm>
      </xdr:grpSpPr>
      <xdr:sp macro="" textlink="">
        <xdr:nvSpPr>
          <xdr:cNvPr id="162" name="직사각형 161">
            <a:extLst>
              <a:ext uri="{FF2B5EF4-FFF2-40B4-BE49-F238E27FC236}">
                <a16:creationId xmlns:a16="http://schemas.microsoft.com/office/drawing/2014/main" id="{87AAD4FE-7A05-CC6C-7E03-7DEFA4BF2E50}"/>
              </a:ext>
            </a:extLst>
          </xdr:cNvPr>
          <xdr:cNvSpPr/>
        </xdr:nvSpPr>
        <xdr:spPr>
          <a:xfrm>
            <a:off x="27432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3" name="직사각형 162">
            <a:extLst>
              <a:ext uri="{FF2B5EF4-FFF2-40B4-BE49-F238E27FC236}">
                <a16:creationId xmlns:a16="http://schemas.microsoft.com/office/drawing/2014/main" id="{0CABAFD0-C4BB-99AE-4E72-FD0B8D665201}"/>
              </a:ext>
            </a:extLst>
          </xdr:cNvPr>
          <xdr:cNvSpPr/>
        </xdr:nvSpPr>
        <xdr:spPr>
          <a:xfrm>
            <a:off x="34290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4" name="직사각형 163">
            <a:extLst>
              <a:ext uri="{FF2B5EF4-FFF2-40B4-BE49-F238E27FC236}">
                <a16:creationId xmlns:a16="http://schemas.microsoft.com/office/drawing/2014/main" id="{BFF46B2F-AEED-B54D-4E03-669A6817158E}"/>
              </a:ext>
            </a:extLst>
          </xdr:cNvPr>
          <xdr:cNvSpPr/>
        </xdr:nvSpPr>
        <xdr:spPr>
          <a:xfrm>
            <a:off x="41148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5" name="직사각형 164">
            <a:extLst>
              <a:ext uri="{FF2B5EF4-FFF2-40B4-BE49-F238E27FC236}">
                <a16:creationId xmlns:a16="http://schemas.microsoft.com/office/drawing/2014/main" id="{7912DFA0-188C-AF0E-70B1-01B1E71BF621}"/>
              </a:ext>
            </a:extLst>
          </xdr:cNvPr>
          <xdr:cNvSpPr/>
        </xdr:nvSpPr>
        <xdr:spPr>
          <a:xfrm>
            <a:off x="48006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6" name="직사각형 165">
            <a:extLst>
              <a:ext uri="{FF2B5EF4-FFF2-40B4-BE49-F238E27FC236}">
                <a16:creationId xmlns:a16="http://schemas.microsoft.com/office/drawing/2014/main" id="{865710AD-2254-B633-9B26-50EE4AF28EF3}"/>
              </a:ext>
            </a:extLst>
          </xdr:cNvPr>
          <xdr:cNvSpPr/>
        </xdr:nvSpPr>
        <xdr:spPr>
          <a:xfrm>
            <a:off x="5486400" y="1457325"/>
            <a:ext cx="685800" cy="48577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133350</xdr:rowOff>
    </xdr:from>
    <xdr:to>
      <xdr:col>6</xdr:col>
      <xdr:colOff>419100</xdr:colOff>
      <xdr:row>10</xdr:row>
      <xdr:rowOff>352425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4E9D24FB-AF2A-FF81-9E01-D4C33E07B3CC}"/>
            </a:ext>
          </a:extLst>
        </xdr:cNvPr>
        <xdr:cNvCxnSpPr/>
      </xdr:nvCxnSpPr>
      <xdr:spPr>
        <a:xfrm flipV="1">
          <a:off x="4533900" y="3048000"/>
          <a:ext cx="0" cy="21621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200025</xdr:colOff>
      <xdr:row>6</xdr:row>
      <xdr:rowOff>133350</xdr:rowOff>
    </xdr:from>
    <xdr:to>
      <xdr:col>12</xdr:col>
      <xdr:colOff>200025</xdr:colOff>
      <xdr:row>7</xdr:row>
      <xdr:rowOff>381000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3D6FAA90-49B3-3F25-A131-8376F4ED69C6}"/>
            </a:ext>
          </a:extLst>
        </xdr:cNvPr>
        <xdr:cNvCxnSpPr/>
      </xdr:nvCxnSpPr>
      <xdr:spPr>
        <a:xfrm flipV="1">
          <a:off x="8448675" y="3048000"/>
          <a:ext cx="0" cy="7334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161925</xdr:colOff>
      <xdr:row>6</xdr:row>
      <xdr:rowOff>133350</xdr:rowOff>
    </xdr:from>
    <xdr:to>
      <xdr:col>18</xdr:col>
      <xdr:colOff>161925</xdr:colOff>
      <xdr:row>7</xdr:row>
      <xdr:rowOff>381000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5C21EDC1-1FB5-286B-3F17-65241C1B29D5}"/>
            </a:ext>
          </a:extLst>
        </xdr:cNvPr>
        <xdr:cNvCxnSpPr/>
      </xdr:nvCxnSpPr>
      <xdr:spPr>
        <a:xfrm flipV="1">
          <a:off x="12525375" y="3048000"/>
          <a:ext cx="0" cy="7334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8575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0A1F-C220-4C9F-870D-C5CC9BDCBB7D}">
  <dimension ref="B4:P8"/>
  <sheetViews>
    <sheetView showGridLines="0" workbookViewId="0">
      <selection activeCell="F7" sqref="F7"/>
    </sheetView>
  </sheetViews>
  <sheetFormatPr defaultRowHeight="38.25" customHeight="1" x14ac:dyDescent="0.3"/>
  <cols>
    <col min="1" max="16384" width="9" style="1"/>
  </cols>
  <sheetData>
    <row r="4" spans="2:16" ht="38.25" customHeight="1" x14ac:dyDescent="0.3">
      <c r="B4" s="1" t="s">
        <v>5</v>
      </c>
      <c r="H4" s="1" t="s">
        <v>0</v>
      </c>
      <c r="J4" s="1" t="s">
        <v>1</v>
      </c>
      <c r="L4" s="1" t="s">
        <v>2</v>
      </c>
    </row>
    <row r="5" spans="2:16" ht="38.25" customHeight="1" x14ac:dyDescent="0.3">
      <c r="B5" s="1" t="s">
        <v>3</v>
      </c>
      <c r="D5" s="1" t="s">
        <v>0</v>
      </c>
      <c r="F5" s="1" t="s">
        <v>1</v>
      </c>
      <c r="H5" s="1" t="s">
        <v>2</v>
      </c>
    </row>
    <row r="6" spans="2:16" ht="38.25" customHeight="1" x14ac:dyDescent="0.3">
      <c r="D6" s="1">
        <v>1</v>
      </c>
      <c r="F6" s="1">
        <v>1</v>
      </c>
      <c r="H6" s="1">
        <v>2</v>
      </c>
      <c r="J6" s="1">
        <v>3</v>
      </c>
      <c r="L6" s="1">
        <v>5</v>
      </c>
      <c r="N6" s="1">
        <v>8</v>
      </c>
      <c r="P6" s="1">
        <v>13</v>
      </c>
    </row>
    <row r="7" spans="2:16" ht="38.25" customHeight="1" x14ac:dyDescent="0.3">
      <c r="B7" s="1" t="s">
        <v>4</v>
      </c>
      <c r="F7" s="1" t="s">
        <v>0</v>
      </c>
      <c r="H7" s="1" t="s">
        <v>1</v>
      </c>
      <c r="J7" s="1" t="s">
        <v>2</v>
      </c>
    </row>
    <row r="8" spans="2:16" ht="38.25" customHeight="1" x14ac:dyDescent="0.3">
      <c r="B8" s="1" t="s">
        <v>6</v>
      </c>
      <c r="J8" s="1" t="s">
        <v>0</v>
      </c>
      <c r="L8" s="1" t="s">
        <v>1</v>
      </c>
      <c r="N8" s="1" t="s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6C4A-B6D3-48E2-A209-9244EE8947CD}">
  <dimension ref="C2:T39"/>
  <sheetViews>
    <sheetView showGridLines="0" topLeftCell="A28" workbookViewId="0">
      <selection activeCell="E33" sqref="E33:S39"/>
    </sheetView>
  </sheetViews>
  <sheetFormatPr defaultRowHeight="38.25" customHeight="1" x14ac:dyDescent="0.3"/>
  <cols>
    <col min="1" max="16384" width="9" style="1"/>
  </cols>
  <sheetData>
    <row r="2" spans="3:18" ht="38.25" customHeight="1" x14ac:dyDescent="0.3">
      <c r="M2" s="1" t="s">
        <v>9</v>
      </c>
      <c r="O2" s="11" t="s">
        <v>11</v>
      </c>
      <c r="P2" s="11"/>
      <c r="Q2" s="11"/>
      <c r="R2" s="11"/>
    </row>
    <row r="3" spans="3:18" ht="38.25" customHeight="1" x14ac:dyDescent="0.3">
      <c r="C3" s="2" t="s">
        <v>7</v>
      </c>
      <c r="E3" s="1">
        <v>0</v>
      </c>
      <c r="F3" s="1">
        <v>1</v>
      </c>
      <c r="G3" s="1">
        <v>2</v>
      </c>
      <c r="H3" s="1">
        <v>3</v>
      </c>
      <c r="I3" s="1">
        <v>4</v>
      </c>
      <c r="M3" s="3" t="s">
        <v>10</v>
      </c>
      <c r="O3" s="12" t="s">
        <v>12</v>
      </c>
      <c r="P3" s="12"/>
      <c r="Q3" s="12"/>
      <c r="R3" s="12"/>
    </row>
    <row r="4" spans="3:18" ht="38.25" customHeight="1" x14ac:dyDescent="0.3">
      <c r="C4" s="2" t="s">
        <v>8</v>
      </c>
      <c r="E4" s="3">
        <v>8</v>
      </c>
      <c r="F4" s="4">
        <v>3</v>
      </c>
      <c r="G4" s="1">
        <v>4</v>
      </c>
      <c r="H4" s="1">
        <v>9</v>
      </c>
      <c r="I4" s="1">
        <v>1</v>
      </c>
      <c r="K4" s="1" t="s">
        <v>13</v>
      </c>
      <c r="M4" s="1">
        <v>0</v>
      </c>
      <c r="O4" s="1">
        <v>1</v>
      </c>
    </row>
    <row r="6" spans="3:18" ht="38.25" customHeight="1" x14ac:dyDescent="0.3">
      <c r="E6" s="3">
        <v>3</v>
      </c>
      <c r="F6" s="1">
        <v>8</v>
      </c>
      <c r="G6" s="4">
        <v>4</v>
      </c>
      <c r="H6" s="1">
        <v>9</v>
      </c>
      <c r="I6" s="1">
        <v>1</v>
      </c>
      <c r="M6" s="1">
        <v>0</v>
      </c>
      <c r="P6" s="1">
        <v>2</v>
      </c>
    </row>
    <row r="8" spans="3:18" ht="38.25" customHeight="1" x14ac:dyDescent="0.3">
      <c r="E8" s="3">
        <v>3</v>
      </c>
      <c r="F8" s="1">
        <v>8</v>
      </c>
      <c r="G8" s="1">
        <v>4</v>
      </c>
      <c r="H8" s="4">
        <v>9</v>
      </c>
      <c r="I8" s="1">
        <v>1</v>
      </c>
      <c r="M8" s="1">
        <v>0</v>
      </c>
      <c r="Q8" s="1">
        <v>3</v>
      </c>
    </row>
    <row r="10" spans="3:18" ht="38.25" customHeight="1" x14ac:dyDescent="0.3">
      <c r="C10" s="2" t="s">
        <v>14</v>
      </c>
      <c r="E10" s="3">
        <v>1</v>
      </c>
      <c r="F10" s="1">
        <v>8</v>
      </c>
      <c r="G10" s="1">
        <v>4</v>
      </c>
      <c r="H10" s="1">
        <v>9</v>
      </c>
      <c r="I10" s="4">
        <v>3</v>
      </c>
      <c r="K10" s="1" t="s">
        <v>13</v>
      </c>
      <c r="M10" s="1">
        <v>0</v>
      </c>
      <c r="R10" s="1">
        <v>4</v>
      </c>
    </row>
    <row r="12" spans="3:18" ht="38.25" customHeight="1" x14ac:dyDescent="0.3">
      <c r="M12" s="1" t="s">
        <v>9</v>
      </c>
      <c r="O12" s="11" t="s">
        <v>11</v>
      </c>
      <c r="P12" s="11"/>
      <c r="Q12" s="11"/>
      <c r="R12" s="11"/>
    </row>
    <row r="13" spans="3:18" ht="38.25" customHeight="1" x14ac:dyDescent="0.3">
      <c r="M13" s="3" t="s">
        <v>10</v>
      </c>
      <c r="O13" s="12" t="s">
        <v>12</v>
      </c>
      <c r="P13" s="12"/>
      <c r="Q13" s="12"/>
      <c r="R13" s="12"/>
    </row>
    <row r="14" spans="3:18" ht="38.25" customHeight="1" x14ac:dyDescent="0.3">
      <c r="E14" s="5">
        <v>1</v>
      </c>
      <c r="F14" s="3">
        <v>8</v>
      </c>
      <c r="G14" s="4">
        <v>4</v>
      </c>
      <c r="H14" s="1">
        <v>9</v>
      </c>
      <c r="I14" s="1">
        <v>3</v>
      </c>
      <c r="K14" s="1" t="s">
        <v>13</v>
      </c>
      <c r="M14" s="1">
        <v>1</v>
      </c>
      <c r="P14" s="1">
        <v>2</v>
      </c>
    </row>
    <row r="16" spans="3:18" ht="38.25" customHeight="1" x14ac:dyDescent="0.3">
      <c r="E16" s="5">
        <v>1</v>
      </c>
      <c r="F16" s="3">
        <v>4</v>
      </c>
      <c r="G16" s="1">
        <v>8</v>
      </c>
      <c r="H16" s="4">
        <v>9</v>
      </c>
      <c r="I16" s="1">
        <v>3</v>
      </c>
      <c r="M16" s="1">
        <v>1</v>
      </c>
      <c r="Q16" s="1">
        <v>3</v>
      </c>
    </row>
    <row r="18" spans="3:18" ht="38.25" customHeight="1" x14ac:dyDescent="0.3">
      <c r="C18" s="2" t="s">
        <v>15</v>
      </c>
      <c r="E18" s="5">
        <v>1</v>
      </c>
      <c r="F18" s="3">
        <v>3</v>
      </c>
      <c r="G18" s="1">
        <v>8</v>
      </c>
      <c r="H18" s="1">
        <v>9</v>
      </c>
      <c r="I18" s="4">
        <v>4</v>
      </c>
      <c r="K18" s="1" t="s">
        <v>13</v>
      </c>
      <c r="M18" s="1">
        <v>1</v>
      </c>
      <c r="R18" s="1">
        <v>4</v>
      </c>
    </row>
    <row r="20" spans="3:18" ht="38.25" customHeight="1" x14ac:dyDescent="0.3">
      <c r="M20" s="1" t="s">
        <v>9</v>
      </c>
      <c r="O20" s="11" t="s">
        <v>11</v>
      </c>
      <c r="P20" s="11"/>
      <c r="Q20" s="11"/>
      <c r="R20" s="11"/>
    </row>
    <row r="21" spans="3:18" ht="38.25" customHeight="1" x14ac:dyDescent="0.3">
      <c r="M21" s="3" t="s">
        <v>10</v>
      </c>
      <c r="O21" s="12" t="s">
        <v>12</v>
      </c>
      <c r="P21" s="12"/>
      <c r="Q21" s="12"/>
      <c r="R21" s="12"/>
    </row>
    <row r="22" spans="3:18" ht="38.25" customHeight="1" x14ac:dyDescent="0.3">
      <c r="E22" s="5">
        <v>1</v>
      </c>
      <c r="F22" s="5">
        <v>3</v>
      </c>
      <c r="G22" s="3">
        <v>8</v>
      </c>
      <c r="H22" s="4">
        <v>9</v>
      </c>
      <c r="I22" s="1">
        <v>4</v>
      </c>
      <c r="M22" s="1">
        <v>2</v>
      </c>
      <c r="Q22" s="1">
        <v>3</v>
      </c>
    </row>
    <row r="24" spans="3:18" ht="38.25" customHeight="1" x14ac:dyDescent="0.3">
      <c r="C24" s="2" t="s">
        <v>16</v>
      </c>
      <c r="E24" s="5">
        <v>1</v>
      </c>
      <c r="F24" s="5">
        <v>3</v>
      </c>
      <c r="G24" s="3">
        <v>4</v>
      </c>
      <c r="H24" s="1">
        <v>9</v>
      </c>
      <c r="I24" s="4">
        <v>8</v>
      </c>
      <c r="K24" s="1" t="s">
        <v>13</v>
      </c>
      <c r="M24" s="1">
        <v>2</v>
      </c>
      <c r="R24" s="1">
        <v>4</v>
      </c>
    </row>
    <row r="26" spans="3:18" ht="38.25" customHeight="1" x14ac:dyDescent="0.3">
      <c r="M26" s="1" t="s">
        <v>9</v>
      </c>
      <c r="O26" s="11" t="s">
        <v>11</v>
      </c>
      <c r="P26" s="11"/>
      <c r="Q26" s="11"/>
      <c r="R26" s="11"/>
    </row>
    <row r="27" spans="3:18" ht="38.25" customHeight="1" x14ac:dyDescent="0.3">
      <c r="M27" s="3" t="s">
        <v>10</v>
      </c>
      <c r="O27" s="12" t="s">
        <v>12</v>
      </c>
      <c r="P27" s="12"/>
      <c r="Q27" s="12"/>
      <c r="R27" s="12"/>
    </row>
    <row r="28" spans="3:18" ht="38.25" customHeight="1" x14ac:dyDescent="0.3">
      <c r="C28" s="2" t="s">
        <v>17</v>
      </c>
      <c r="E28" s="5">
        <v>1</v>
      </c>
      <c r="F28" s="5">
        <v>3</v>
      </c>
      <c r="G28" s="5">
        <v>4</v>
      </c>
      <c r="H28" s="3">
        <v>8</v>
      </c>
      <c r="I28" s="4">
        <v>9</v>
      </c>
      <c r="K28" s="1" t="s">
        <v>13</v>
      </c>
      <c r="M28" s="1">
        <v>3</v>
      </c>
      <c r="R28" s="1">
        <v>4</v>
      </c>
    </row>
    <row r="30" spans="3:18" ht="38.25" customHeight="1" x14ac:dyDescent="0.3">
      <c r="E30" s="5">
        <v>1</v>
      </c>
      <c r="F30" s="5">
        <v>3</v>
      </c>
      <c r="G30" s="5">
        <v>4</v>
      </c>
      <c r="H30" s="5">
        <v>8</v>
      </c>
      <c r="I30" s="1">
        <v>9</v>
      </c>
    </row>
    <row r="33" spans="5:20" ht="38.25" customHeight="1" x14ac:dyDescent="0.3">
      <c r="E33" s="1" t="s">
        <v>9</v>
      </c>
      <c r="G33" s="11" t="s">
        <v>11</v>
      </c>
      <c r="H33" s="11"/>
      <c r="I33" s="11"/>
      <c r="J33" s="11"/>
      <c r="N33" s="2" t="s">
        <v>18</v>
      </c>
      <c r="O33" s="2"/>
      <c r="P33" s="2"/>
      <c r="Q33" s="2"/>
      <c r="R33" s="2"/>
      <c r="S33" s="2"/>
      <c r="T33" s="2"/>
    </row>
    <row r="34" spans="5:20" ht="38.25" customHeight="1" x14ac:dyDescent="0.3">
      <c r="E34" s="3" t="s">
        <v>10</v>
      </c>
      <c r="G34" s="12" t="s">
        <v>12</v>
      </c>
      <c r="H34" s="12"/>
      <c r="I34" s="12"/>
      <c r="J34" s="12"/>
      <c r="N34" s="2"/>
      <c r="O34" s="2" t="s">
        <v>19</v>
      </c>
      <c r="P34" s="2"/>
      <c r="Q34" s="2"/>
      <c r="R34" s="2"/>
      <c r="S34" s="2"/>
      <c r="T34" s="2"/>
    </row>
    <row r="35" spans="5:20" ht="38.25" customHeight="1" x14ac:dyDescent="0.3">
      <c r="E35" s="6">
        <v>0</v>
      </c>
      <c r="G35" s="6">
        <v>1</v>
      </c>
      <c r="H35" s="1">
        <v>2</v>
      </c>
      <c r="I35" s="1">
        <v>3</v>
      </c>
      <c r="J35" s="1">
        <v>4</v>
      </c>
      <c r="N35" s="2"/>
      <c r="P35" s="2" t="s">
        <v>20</v>
      </c>
      <c r="Q35" s="2"/>
      <c r="R35" s="2"/>
      <c r="S35" s="2"/>
      <c r="T35" s="2"/>
    </row>
    <row r="36" spans="5:20" ht="38.25" customHeight="1" x14ac:dyDescent="0.3">
      <c r="E36" s="6">
        <v>1</v>
      </c>
      <c r="H36" s="6">
        <v>2</v>
      </c>
      <c r="I36" s="1">
        <v>3</v>
      </c>
      <c r="J36" s="1">
        <v>4</v>
      </c>
      <c r="N36" s="2"/>
      <c r="O36" s="2"/>
      <c r="P36" s="2"/>
      <c r="Q36" s="2" t="s">
        <v>13</v>
      </c>
      <c r="R36" s="2"/>
      <c r="S36" s="2"/>
      <c r="T36" s="2"/>
    </row>
    <row r="37" spans="5:20" ht="38.25" customHeight="1" x14ac:dyDescent="0.3">
      <c r="E37" s="6">
        <v>2</v>
      </c>
      <c r="I37" s="6">
        <v>3</v>
      </c>
      <c r="J37" s="1">
        <v>4</v>
      </c>
      <c r="N37" s="2"/>
      <c r="O37" s="2"/>
      <c r="P37" s="2" t="s">
        <v>21</v>
      </c>
      <c r="Q37" s="2"/>
      <c r="R37" s="2"/>
      <c r="S37" s="2"/>
      <c r="T37" s="2"/>
    </row>
    <row r="38" spans="5:20" ht="38.25" customHeight="1" x14ac:dyDescent="0.3">
      <c r="E38" s="6">
        <v>3</v>
      </c>
      <c r="J38" s="6">
        <v>4</v>
      </c>
      <c r="O38" s="1" t="s">
        <v>21</v>
      </c>
      <c r="T38" s="2"/>
    </row>
    <row r="39" spans="5:20" ht="38.25" customHeight="1" x14ac:dyDescent="0.3">
      <c r="N39" s="1" t="s">
        <v>21</v>
      </c>
    </row>
  </sheetData>
  <mergeCells count="10">
    <mergeCell ref="O26:R26"/>
    <mergeCell ref="O27:R27"/>
    <mergeCell ref="G33:J33"/>
    <mergeCell ref="G34:J34"/>
    <mergeCell ref="O2:R2"/>
    <mergeCell ref="O3:R3"/>
    <mergeCell ref="O12:R12"/>
    <mergeCell ref="O13:R13"/>
    <mergeCell ref="O20:R20"/>
    <mergeCell ref="O21:R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0CF0-5FF5-4D01-8002-48A201928B69}">
  <dimension ref="C3:U35"/>
  <sheetViews>
    <sheetView showGridLines="0" topLeftCell="A21" workbookViewId="0">
      <selection activeCell="I24" sqref="I24"/>
    </sheetView>
  </sheetViews>
  <sheetFormatPr defaultRowHeight="38.25" customHeight="1" x14ac:dyDescent="0.3"/>
  <cols>
    <col min="1" max="16384" width="9" style="1"/>
  </cols>
  <sheetData>
    <row r="3" spans="3:21" ht="38.25" customHeight="1" x14ac:dyDescent="0.3">
      <c r="C3" s="2" t="s">
        <v>7</v>
      </c>
      <c r="E3" s="1">
        <v>0</v>
      </c>
      <c r="F3" s="1">
        <v>1</v>
      </c>
      <c r="G3" s="1">
        <v>2</v>
      </c>
      <c r="H3" s="1">
        <v>3</v>
      </c>
      <c r="I3" s="1">
        <v>4</v>
      </c>
    </row>
    <row r="4" spans="3:21" ht="38.25" customHeight="1" x14ac:dyDescent="0.3">
      <c r="C4" s="2" t="s">
        <v>22</v>
      </c>
      <c r="E4" s="1">
        <v>80</v>
      </c>
      <c r="F4" s="1">
        <v>100</v>
      </c>
      <c r="G4" s="1">
        <v>70</v>
      </c>
      <c r="H4" s="1">
        <v>100</v>
      </c>
      <c r="I4" s="1">
        <v>90</v>
      </c>
    </row>
    <row r="5" spans="3:21" ht="38.25" customHeight="1" x14ac:dyDescent="0.3">
      <c r="C5" s="2" t="s">
        <v>23</v>
      </c>
      <c r="E5" s="1">
        <v>4</v>
      </c>
      <c r="F5" s="1">
        <v>1</v>
      </c>
      <c r="G5" s="1">
        <v>5</v>
      </c>
      <c r="H5" s="1">
        <v>1</v>
      </c>
      <c r="I5" s="1">
        <v>3</v>
      </c>
      <c r="K5" s="2" t="s">
        <v>24</v>
      </c>
    </row>
    <row r="7" spans="3:21" ht="38.25" customHeight="1" x14ac:dyDescent="0.3">
      <c r="C7" s="1" t="s">
        <v>10</v>
      </c>
      <c r="G7" s="1" t="s">
        <v>12</v>
      </c>
      <c r="J7" s="1" t="s">
        <v>10</v>
      </c>
      <c r="N7" s="1" t="s">
        <v>12</v>
      </c>
      <c r="P7" s="1" t="s">
        <v>10</v>
      </c>
      <c r="T7" s="1" t="s">
        <v>12</v>
      </c>
    </row>
    <row r="8" spans="3:21" ht="38.25" customHeight="1" x14ac:dyDescent="0.3">
      <c r="C8" s="1">
        <v>0</v>
      </c>
      <c r="D8" s="1">
        <v>80</v>
      </c>
      <c r="E8" s="7" t="s">
        <v>25</v>
      </c>
      <c r="F8" s="1">
        <v>80</v>
      </c>
      <c r="G8" s="1">
        <v>0</v>
      </c>
      <c r="J8" s="1">
        <v>1</v>
      </c>
      <c r="K8" s="1">
        <v>100</v>
      </c>
      <c r="L8" s="1" t="s">
        <v>28</v>
      </c>
      <c r="M8" s="1">
        <v>80</v>
      </c>
      <c r="N8" s="1">
        <v>0</v>
      </c>
      <c r="P8" s="1">
        <v>2</v>
      </c>
      <c r="Q8" s="1">
        <v>70</v>
      </c>
      <c r="R8" s="1" t="s">
        <v>26</v>
      </c>
      <c r="S8" s="1">
        <v>80</v>
      </c>
      <c r="T8" s="1">
        <v>0</v>
      </c>
      <c r="U8" s="1" t="s">
        <v>27</v>
      </c>
    </row>
    <row r="9" spans="3:21" ht="38.25" customHeight="1" x14ac:dyDescent="0.3">
      <c r="C9" s="1">
        <v>0</v>
      </c>
      <c r="D9" s="1">
        <v>80</v>
      </c>
      <c r="E9" s="1" t="s">
        <v>26</v>
      </c>
      <c r="F9" s="1">
        <v>100</v>
      </c>
      <c r="G9" s="1">
        <v>1</v>
      </c>
      <c r="H9" s="1" t="s">
        <v>27</v>
      </c>
      <c r="J9" s="1">
        <v>1</v>
      </c>
      <c r="K9" s="1">
        <v>100</v>
      </c>
      <c r="L9" s="7" t="s">
        <v>25</v>
      </c>
      <c r="M9" s="1">
        <v>100</v>
      </c>
      <c r="N9" s="1">
        <v>1</v>
      </c>
      <c r="P9" s="1">
        <v>2</v>
      </c>
      <c r="Q9" s="1">
        <v>70</v>
      </c>
      <c r="R9" s="1" t="s">
        <v>26</v>
      </c>
      <c r="S9" s="1">
        <v>100</v>
      </c>
      <c r="T9" s="1">
        <v>1</v>
      </c>
      <c r="U9" s="1" t="s">
        <v>27</v>
      </c>
    </row>
    <row r="10" spans="3:21" ht="38.25" customHeight="1" x14ac:dyDescent="0.3">
      <c r="C10" s="1">
        <v>0</v>
      </c>
      <c r="D10" s="1">
        <v>80</v>
      </c>
      <c r="E10" s="1" t="s">
        <v>28</v>
      </c>
      <c r="F10" s="1">
        <v>70</v>
      </c>
      <c r="G10" s="1">
        <v>2</v>
      </c>
      <c r="J10" s="1">
        <v>1</v>
      </c>
      <c r="K10" s="1">
        <v>100</v>
      </c>
      <c r="L10" s="1" t="s">
        <v>28</v>
      </c>
      <c r="M10" s="1">
        <v>70</v>
      </c>
      <c r="N10" s="1">
        <v>2</v>
      </c>
      <c r="P10" s="1">
        <v>2</v>
      </c>
      <c r="Q10" s="1">
        <v>70</v>
      </c>
      <c r="R10" s="7" t="s">
        <v>25</v>
      </c>
      <c r="S10" s="1">
        <v>70</v>
      </c>
      <c r="T10" s="1">
        <v>2</v>
      </c>
    </row>
    <row r="11" spans="3:21" ht="38.25" customHeight="1" x14ac:dyDescent="0.3">
      <c r="C11" s="1">
        <v>0</v>
      </c>
      <c r="D11" s="1">
        <v>80</v>
      </c>
      <c r="E11" s="1" t="s">
        <v>26</v>
      </c>
      <c r="F11" s="1">
        <v>100</v>
      </c>
      <c r="G11" s="1">
        <v>3</v>
      </c>
      <c r="H11" s="1" t="s">
        <v>27</v>
      </c>
      <c r="J11" s="1">
        <v>1</v>
      </c>
      <c r="K11" s="1">
        <v>100</v>
      </c>
      <c r="L11" s="7" t="s">
        <v>25</v>
      </c>
      <c r="M11" s="1">
        <v>100</v>
      </c>
      <c r="N11" s="1">
        <v>3</v>
      </c>
      <c r="P11" s="1">
        <v>2</v>
      </c>
      <c r="Q11" s="1">
        <v>70</v>
      </c>
      <c r="R11" s="1" t="s">
        <v>26</v>
      </c>
      <c r="S11" s="1">
        <v>100</v>
      </c>
      <c r="T11" s="1">
        <v>3</v>
      </c>
      <c r="U11" s="1" t="s">
        <v>27</v>
      </c>
    </row>
    <row r="12" spans="3:21" ht="38.25" customHeight="1" x14ac:dyDescent="0.3">
      <c r="C12" s="1">
        <v>0</v>
      </c>
      <c r="D12" s="1">
        <v>80</v>
      </c>
      <c r="E12" s="1" t="s">
        <v>26</v>
      </c>
      <c r="F12" s="1">
        <v>90</v>
      </c>
      <c r="G12" s="1">
        <v>4</v>
      </c>
      <c r="H12" s="1" t="s">
        <v>27</v>
      </c>
      <c r="J12" s="1">
        <v>1</v>
      </c>
      <c r="K12" s="1">
        <v>100</v>
      </c>
      <c r="L12" s="1" t="s">
        <v>28</v>
      </c>
      <c r="M12" s="1">
        <v>90</v>
      </c>
      <c r="N12" s="1">
        <v>4</v>
      </c>
      <c r="P12" s="1">
        <v>2</v>
      </c>
      <c r="Q12" s="1">
        <v>70</v>
      </c>
      <c r="R12" s="1" t="s">
        <v>26</v>
      </c>
      <c r="S12" s="1">
        <v>90</v>
      </c>
      <c r="T12" s="1">
        <v>4</v>
      </c>
      <c r="U12" s="1" t="s">
        <v>27</v>
      </c>
    </row>
    <row r="14" spans="3:21" ht="38.25" customHeight="1" x14ac:dyDescent="0.3">
      <c r="C14" s="1" t="s">
        <v>10</v>
      </c>
      <c r="G14" s="1" t="s">
        <v>12</v>
      </c>
      <c r="J14" s="1" t="s">
        <v>10</v>
      </c>
      <c r="N14" s="1" t="s">
        <v>12</v>
      </c>
    </row>
    <row r="15" spans="3:21" ht="38.25" customHeight="1" x14ac:dyDescent="0.3">
      <c r="C15" s="1">
        <v>3</v>
      </c>
      <c r="D15" s="1">
        <v>100</v>
      </c>
      <c r="E15" s="1" t="s">
        <v>28</v>
      </c>
      <c r="F15" s="1">
        <v>80</v>
      </c>
      <c r="G15" s="1">
        <v>0</v>
      </c>
      <c r="J15" s="1">
        <v>4</v>
      </c>
      <c r="K15" s="1">
        <v>90</v>
      </c>
      <c r="L15" s="1" t="s">
        <v>28</v>
      </c>
      <c r="M15" s="1">
        <v>80</v>
      </c>
      <c r="N15" s="1">
        <v>0</v>
      </c>
    </row>
    <row r="16" spans="3:21" ht="38.25" customHeight="1" x14ac:dyDescent="0.3">
      <c r="C16" s="1">
        <v>3</v>
      </c>
      <c r="D16" s="1">
        <v>100</v>
      </c>
      <c r="E16" s="7" t="s">
        <v>25</v>
      </c>
      <c r="F16" s="1">
        <v>100</v>
      </c>
      <c r="G16" s="1">
        <v>1</v>
      </c>
      <c r="J16" s="1">
        <v>4</v>
      </c>
      <c r="K16" s="1">
        <v>90</v>
      </c>
      <c r="L16" s="1" t="s">
        <v>26</v>
      </c>
      <c r="M16" s="1">
        <v>100</v>
      </c>
      <c r="N16" s="1">
        <v>1</v>
      </c>
      <c r="O16" s="1" t="s">
        <v>27</v>
      </c>
    </row>
    <row r="17" spans="3:16" ht="38.25" customHeight="1" x14ac:dyDescent="0.3">
      <c r="C17" s="1">
        <v>3</v>
      </c>
      <c r="D17" s="1">
        <v>100</v>
      </c>
      <c r="E17" s="1" t="s">
        <v>28</v>
      </c>
      <c r="F17" s="1">
        <v>70</v>
      </c>
      <c r="G17" s="1">
        <v>2</v>
      </c>
      <c r="J17" s="1">
        <v>4</v>
      </c>
      <c r="K17" s="1">
        <v>90</v>
      </c>
      <c r="L17" s="1" t="s">
        <v>28</v>
      </c>
      <c r="M17" s="1">
        <v>70</v>
      </c>
      <c r="N17" s="1">
        <v>2</v>
      </c>
    </row>
    <row r="18" spans="3:16" ht="38.25" customHeight="1" x14ac:dyDescent="0.3">
      <c r="C18" s="1">
        <v>3</v>
      </c>
      <c r="D18" s="1">
        <v>100</v>
      </c>
      <c r="E18" s="7" t="s">
        <v>25</v>
      </c>
      <c r="F18" s="1">
        <v>100</v>
      </c>
      <c r="G18" s="1">
        <v>3</v>
      </c>
      <c r="J18" s="1">
        <v>4</v>
      </c>
      <c r="K18" s="1">
        <v>90</v>
      </c>
      <c r="L18" s="1" t="s">
        <v>26</v>
      </c>
      <c r="M18" s="1">
        <v>100</v>
      </c>
      <c r="N18" s="1">
        <v>3</v>
      </c>
      <c r="O18" s="1" t="s">
        <v>27</v>
      </c>
    </row>
    <row r="19" spans="3:16" ht="38.25" customHeight="1" x14ac:dyDescent="0.3">
      <c r="C19" s="1">
        <v>3</v>
      </c>
      <c r="D19" s="1">
        <v>100</v>
      </c>
      <c r="E19" s="1" t="s">
        <v>28</v>
      </c>
      <c r="F19" s="1">
        <v>90</v>
      </c>
      <c r="G19" s="1">
        <v>4</v>
      </c>
      <c r="J19" s="1">
        <v>4</v>
      </c>
      <c r="K19" s="1">
        <v>90</v>
      </c>
      <c r="L19" s="7" t="s">
        <v>25</v>
      </c>
      <c r="M19" s="1">
        <v>90</v>
      </c>
      <c r="N19" s="1">
        <v>4</v>
      </c>
    </row>
    <row r="21" spans="3:16" ht="38.25" customHeight="1" x14ac:dyDescent="0.3">
      <c r="C21" s="2" t="s">
        <v>7</v>
      </c>
      <c r="E21" s="1">
        <v>0</v>
      </c>
      <c r="F21" s="1">
        <v>1</v>
      </c>
      <c r="G21" s="1">
        <v>2</v>
      </c>
      <c r="H21" s="1">
        <v>3</v>
      </c>
      <c r="I21" s="1">
        <v>4</v>
      </c>
    </row>
    <row r="22" spans="3:16" ht="38.25" customHeight="1" x14ac:dyDescent="0.3">
      <c r="C22" s="2" t="s">
        <v>22</v>
      </c>
      <c r="E22" s="1">
        <v>80</v>
      </c>
      <c r="F22" s="1">
        <v>100</v>
      </c>
      <c r="G22" s="1">
        <v>70</v>
      </c>
      <c r="H22" s="1">
        <v>100</v>
      </c>
      <c r="I22" s="1">
        <v>90</v>
      </c>
    </row>
    <row r="23" spans="3:16" ht="38.25" customHeight="1" x14ac:dyDescent="0.3">
      <c r="C23" s="2" t="s">
        <v>23</v>
      </c>
      <c r="E23" s="1">
        <v>4</v>
      </c>
      <c r="F23" s="1">
        <v>1</v>
      </c>
      <c r="G23" s="1">
        <v>5</v>
      </c>
      <c r="H23" s="1">
        <v>1</v>
      </c>
      <c r="I23" s="1">
        <v>3</v>
      </c>
    </row>
    <row r="25" spans="3:16" ht="38.25" customHeight="1" x14ac:dyDescent="0.3">
      <c r="C25" s="1" t="s">
        <v>10</v>
      </c>
      <c r="G25" s="1" t="s">
        <v>12</v>
      </c>
      <c r="K25" s="1" t="s">
        <v>10</v>
      </c>
      <c r="O25" s="1" t="s">
        <v>12</v>
      </c>
    </row>
    <row r="26" spans="3:16" ht="38.25" customHeight="1" x14ac:dyDescent="0.3">
      <c r="C26" s="1">
        <v>0</v>
      </c>
      <c r="D26" s="1">
        <v>80</v>
      </c>
      <c r="E26" s="1" t="s">
        <v>26</v>
      </c>
      <c r="F26" s="1">
        <v>100</v>
      </c>
      <c r="G26" s="1">
        <v>1</v>
      </c>
      <c r="H26" s="2" t="s">
        <v>29</v>
      </c>
      <c r="K26" s="1">
        <v>1</v>
      </c>
      <c r="L26" s="1">
        <v>100</v>
      </c>
      <c r="M26" s="1" t="s">
        <v>28</v>
      </c>
      <c r="N26" s="1">
        <v>70</v>
      </c>
      <c r="O26" s="1">
        <v>2</v>
      </c>
      <c r="P26" s="2" t="s">
        <v>30</v>
      </c>
    </row>
    <row r="27" spans="3:16" ht="38.25" customHeight="1" x14ac:dyDescent="0.3">
      <c r="C27" s="1">
        <v>0</v>
      </c>
      <c r="D27" s="1">
        <v>80</v>
      </c>
      <c r="E27" s="1" t="s">
        <v>28</v>
      </c>
      <c r="F27" s="1">
        <v>70</v>
      </c>
      <c r="G27" s="1">
        <v>2</v>
      </c>
      <c r="H27" s="2" t="s">
        <v>30</v>
      </c>
      <c r="K27" s="1">
        <v>1</v>
      </c>
      <c r="L27" s="1">
        <v>100</v>
      </c>
      <c r="M27" s="7" t="s">
        <v>25</v>
      </c>
      <c r="N27" s="1">
        <v>100</v>
      </c>
      <c r="O27" s="1">
        <v>3</v>
      </c>
      <c r="P27" s="2" t="s">
        <v>31</v>
      </c>
    </row>
    <row r="28" spans="3:16" ht="38.25" customHeight="1" x14ac:dyDescent="0.3">
      <c r="C28" s="1">
        <v>0</v>
      </c>
      <c r="D28" s="1">
        <v>80</v>
      </c>
      <c r="E28" s="1" t="s">
        <v>26</v>
      </c>
      <c r="F28" s="1">
        <v>100</v>
      </c>
      <c r="G28" s="1">
        <v>3</v>
      </c>
      <c r="H28" s="2" t="s">
        <v>29</v>
      </c>
      <c r="K28" s="1">
        <v>1</v>
      </c>
      <c r="L28" s="1">
        <v>100</v>
      </c>
      <c r="M28" s="1" t="s">
        <v>28</v>
      </c>
      <c r="N28" s="1">
        <v>90</v>
      </c>
      <c r="O28" s="1">
        <v>4</v>
      </c>
      <c r="P28" s="2" t="s">
        <v>30</v>
      </c>
    </row>
    <row r="29" spans="3:16" ht="38.25" customHeight="1" x14ac:dyDescent="0.3">
      <c r="C29" s="1">
        <v>0</v>
      </c>
      <c r="D29" s="1">
        <v>80</v>
      </c>
      <c r="E29" s="1" t="s">
        <v>26</v>
      </c>
      <c r="F29" s="1">
        <v>90</v>
      </c>
      <c r="G29" s="1">
        <v>4</v>
      </c>
      <c r="H29" s="2" t="s">
        <v>29</v>
      </c>
    </row>
    <row r="30" spans="3:16" ht="38.25" customHeight="1" x14ac:dyDescent="0.3">
      <c r="K30" s="1" t="s">
        <v>10</v>
      </c>
      <c r="O30" s="1" t="s">
        <v>12</v>
      </c>
    </row>
    <row r="31" spans="3:16" ht="38.25" customHeight="1" x14ac:dyDescent="0.3">
      <c r="K31" s="1">
        <v>2</v>
      </c>
      <c r="L31" s="1">
        <v>70</v>
      </c>
      <c r="M31" s="1" t="s">
        <v>26</v>
      </c>
      <c r="N31" s="1">
        <v>100</v>
      </c>
      <c r="O31" s="1">
        <v>3</v>
      </c>
      <c r="P31" s="2" t="s">
        <v>29</v>
      </c>
    </row>
    <row r="32" spans="3:16" ht="38.25" customHeight="1" x14ac:dyDescent="0.3">
      <c r="K32" s="1">
        <v>2</v>
      </c>
      <c r="L32" s="1">
        <v>70</v>
      </c>
      <c r="M32" s="1" t="s">
        <v>26</v>
      </c>
      <c r="N32" s="1">
        <v>90</v>
      </c>
      <c r="O32" s="1">
        <v>4</v>
      </c>
      <c r="P32" s="2" t="s">
        <v>29</v>
      </c>
    </row>
    <row r="34" spans="11:16" ht="38.25" customHeight="1" x14ac:dyDescent="0.3">
      <c r="K34" s="1" t="s">
        <v>10</v>
      </c>
      <c r="O34" s="1" t="s">
        <v>12</v>
      </c>
    </row>
    <row r="35" spans="11:16" ht="38.25" customHeight="1" x14ac:dyDescent="0.3">
      <c r="K35" s="1">
        <v>3</v>
      </c>
      <c r="L35" s="1">
        <v>100</v>
      </c>
      <c r="M35" s="1" t="s">
        <v>28</v>
      </c>
      <c r="N35" s="1">
        <v>90</v>
      </c>
      <c r="O35" s="1">
        <v>4</v>
      </c>
      <c r="P35" s="2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F83F-2570-4EA2-A66E-E70410CA9C1B}">
  <dimension ref="C2:S48"/>
  <sheetViews>
    <sheetView showGridLines="0" topLeftCell="A40" workbookViewId="0">
      <selection activeCell="E47" sqref="E47"/>
    </sheetView>
  </sheetViews>
  <sheetFormatPr defaultRowHeight="38.25" customHeight="1" x14ac:dyDescent="0.3"/>
  <cols>
    <col min="1" max="16384" width="9" style="1"/>
  </cols>
  <sheetData>
    <row r="2" spans="3:18" ht="38.25" customHeight="1" x14ac:dyDescent="0.3">
      <c r="M2" s="1" t="s">
        <v>32</v>
      </c>
      <c r="O2" s="11" t="s">
        <v>11</v>
      </c>
      <c r="P2" s="11"/>
      <c r="Q2" s="11"/>
      <c r="R2" s="11"/>
    </row>
    <row r="3" spans="3:18" ht="38.25" customHeight="1" x14ac:dyDescent="0.3">
      <c r="C3" s="2" t="s">
        <v>7</v>
      </c>
      <c r="E3" s="1">
        <v>0</v>
      </c>
      <c r="F3" s="1">
        <v>1</v>
      </c>
      <c r="G3" s="1">
        <v>2</v>
      </c>
      <c r="H3" s="1">
        <v>3</v>
      </c>
      <c r="I3" s="1">
        <v>4</v>
      </c>
      <c r="M3" s="3" t="s">
        <v>10</v>
      </c>
      <c r="O3" s="12" t="s">
        <v>12</v>
      </c>
      <c r="P3" s="12"/>
      <c r="Q3" s="12"/>
      <c r="R3" s="12"/>
    </row>
    <row r="4" spans="3:18" ht="38.25" customHeight="1" x14ac:dyDescent="0.3">
      <c r="C4" s="2" t="s">
        <v>8</v>
      </c>
      <c r="E4" s="3">
        <v>8</v>
      </c>
      <c r="F4" s="3">
        <v>3</v>
      </c>
      <c r="G4" s="1">
        <v>4</v>
      </c>
      <c r="H4" s="1">
        <v>9</v>
      </c>
      <c r="I4" s="1">
        <v>1</v>
      </c>
      <c r="K4" s="1" t="s">
        <v>13</v>
      </c>
      <c r="M4" s="1">
        <v>0</v>
      </c>
      <c r="O4" s="1">
        <v>0</v>
      </c>
    </row>
    <row r="6" spans="3:18" ht="38.25" customHeight="1" x14ac:dyDescent="0.3">
      <c r="E6" s="1">
        <v>3</v>
      </c>
      <c r="F6" s="3">
        <v>4</v>
      </c>
      <c r="G6" s="3">
        <v>8</v>
      </c>
      <c r="H6" s="1">
        <v>9</v>
      </c>
      <c r="I6" s="1">
        <v>1</v>
      </c>
      <c r="K6" s="1" t="s">
        <v>13</v>
      </c>
      <c r="M6" s="1">
        <v>0</v>
      </c>
      <c r="P6" s="1">
        <v>1</v>
      </c>
    </row>
    <row r="8" spans="3:18" ht="38.25" customHeight="1" x14ac:dyDescent="0.3">
      <c r="E8" s="1">
        <v>3</v>
      </c>
      <c r="F8" s="1">
        <v>4</v>
      </c>
      <c r="G8" s="3">
        <v>8</v>
      </c>
      <c r="H8" s="3">
        <v>9</v>
      </c>
      <c r="I8" s="1">
        <v>1</v>
      </c>
      <c r="M8" s="1">
        <v>0</v>
      </c>
      <c r="Q8" s="1">
        <v>2</v>
      </c>
    </row>
    <row r="10" spans="3:18" ht="38.25" customHeight="1" x14ac:dyDescent="0.3">
      <c r="C10" s="2" t="s">
        <v>14</v>
      </c>
      <c r="E10" s="1">
        <v>3</v>
      </c>
      <c r="F10" s="1">
        <v>4</v>
      </c>
      <c r="G10" s="1">
        <v>8</v>
      </c>
      <c r="H10" s="3">
        <v>1</v>
      </c>
      <c r="I10" s="3">
        <v>9</v>
      </c>
      <c r="K10" s="1" t="s">
        <v>13</v>
      </c>
      <c r="M10" s="1">
        <v>0</v>
      </c>
      <c r="R10" s="1">
        <v>3</v>
      </c>
    </row>
    <row r="12" spans="3:18" ht="38.25" customHeight="1" x14ac:dyDescent="0.3">
      <c r="M12" s="1" t="s">
        <v>32</v>
      </c>
      <c r="O12" s="11" t="s">
        <v>11</v>
      </c>
      <c r="P12" s="11"/>
      <c r="Q12" s="11"/>
      <c r="R12" s="11"/>
    </row>
    <row r="13" spans="3:18" ht="38.25" customHeight="1" x14ac:dyDescent="0.3">
      <c r="M13" s="3" t="s">
        <v>10</v>
      </c>
      <c r="O13" s="12" t="s">
        <v>12</v>
      </c>
      <c r="P13" s="12"/>
      <c r="Q13" s="12"/>
      <c r="R13" s="12"/>
    </row>
    <row r="14" spans="3:18" ht="38.25" customHeight="1" x14ac:dyDescent="0.3">
      <c r="E14" s="3">
        <v>3</v>
      </c>
      <c r="F14" s="3">
        <v>4</v>
      </c>
      <c r="G14" s="1">
        <v>8</v>
      </c>
      <c r="H14" s="1">
        <v>1</v>
      </c>
      <c r="I14" s="5">
        <v>9</v>
      </c>
      <c r="M14" s="1">
        <v>1</v>
      </c>
      <c r="O14" s="1">
        <v>0</v>
      </c>
    </row>
    <row r="16" spans="3:18" ht="38.25" customHeight="1" x14ac:dyDescent="0.3">
      <c r="E16" s="1">
        <v>3</v>
      </c>
      <c r="F16" s="3">
        <v>4</v>
      </c>
      <c r="G16" s="3">
        <v>8</v>
      </c>
      <c r="H16" s="1">
        <v>1</v>
      </c>
      <c r="I16" s="5">
        <v>9</v>
      </c>
      <c r="M16" s="1">
        <v>1</v>
      </c>
      <c r="P16" s="1">
        <v>1</v>
      </c>
    </row>
    <row r="18" spans="3:18" ht="38.25" customHeight="1" x14ac:dyDescent="0.3">
      <c r="C18" s="2" t="s">
        <v>15</v>
      </c>
      <c r="E18" s="1">
        <v>3</v>
      </c>
      <c r="F18" s="1">
        <v>4</v>
      </c>
      <c r="G18" s="3">
        <v>1</v>
      </c>
      <c r="H18" s="3">
        <v>8</v>
      </c>
      <c r="I18" s="5">
        <v>9</v>
      </c>
      <c r="K18" s="1" t="s">
        <v>13</v>
      </c>
      <c r="M18" s="1">
        <v>1</v>
      </c>
      <c r="Q18" s="1">
        <v>2</v>
      </c>
    </row>
    <row r="20" spans="3:18" ht="38.25" customHeight="1" x14ac:dyDescent="0.3">
      <c r="M20" s="1" t="s">
        <v>32</v>
      </c>
      <c r="O20" s="11" t="s">
        <v>11</v>
      </c>
      <c r="P20" s="11"/>
      <c r="Q20" s="11"/>
      <c r="R20" s="11"/>
    </row>
    <row r="21" spans="3:18" ht="38.25" customHeight="1" x14ac:dyDescent="0.3">
      <c r="M21" s="3" t="s">
        <v>10</v>
      </c>
      <c r="O21" s="12" t="s">
        <v>12</v>
      </c>
      <c r="P21" s="12"/>
      <c r="Q21" s="12"/>
      <c r="R21" s="12"/>
    </row>
    <row r="22" spans="3:18" ht="38.25" customHeight="1" x14ac:dyDescent="0.3">
      <c r="E22" s="3">
        <v>3</v>
      </c>
      <c r="F22" s="3">
        <v>4</v>
      </c>
      <c r="G22" s="1">
        <v>1</v>
      </c>
      <c r="H22" s="5">
        <v>8</v>
      </c>
      <c r="I22" s="5">
        <v>9</v>
      </c>
      <c r="M22" s="1">
        <v>2</v>
      </c>
      <c r="O22" s="1">
        <v>0</v>
      </c>
    </row>
    <row r="24" spans="3:18" ht="38.25" customHeight="1" x14ac:dyDescent="0.3">
      <c r="C24" s="2" t="s">
        <v>16</v>
      </c>
      <c r="E24" s="1">
        <v>3</v>
      </c>
      <c r="F24" s="3">
        <v>1</v>
      </c>
      <c r="G24" s="3">
        <v>4</v>
      </c>
      <c r="H24" s="5">
        <v>8</v>
      </c>
      <c r="I24" s="5">
        <v>9</v>
      </c>
      <c r="K24" s="1" t="s">
        <v>13</v>
      </c>
      <c r="M24" s="1">
        <v>2</v>
      </c>
      <c r="P24" s="1">
        <v>1</v>
      </c>
    </row>
    <row r="26" spans="3:18" ht="38.25" customHeight="1" x14ac:dyDescent="0.3">
      <c r="M26" s="1" t="s">
        <v>32</v>
      </c>
      <c r="O26" s="11" t="s">
        <v>11</v>
      </c>
      <c r="P26" s="11"/>
      <c r="Q26" s="11"/>
      <c r="R26" s="11"/>
    </row>
    <row r="27" spans="3:18" ht="38.25" customHeight="1" x14ac:dyDescent="0.3">
      <c r="M27" s="3" t="s">
        <v>10</v>
      </c>
      <c r="O27" s="12" t="s">
        <v>12</v>
      </c>
      <c r="P27" s="12"/>
      <c r="Q27" s="12"/>
      <c r="R27" s="12"/>
    </row>
    <row r="28" spans="3:18" ht="38.25" customHeight="1" x14ac:dyDescent="0.3">
      <c r="C28" s="2" t="s">
        <v>17</v>
      </c>
      <c r="E28" s="3">
        <v>1</v>
      </c>
      <c r="F28" s="3">
        <v>3</v>
      </c>
      <c r="G28" s="5">
        <v>4</v>
      </c>
      <c r="H28" s="5">
        <v>8</v>
      </c>
      <c r="I28" s="5">
        <v>9</v>
      </c>
      <c r="K28" s="1" t="s">
        <v>13</v>
      </c>
      <c r="M28" s="1">
        <v>3</v>
      </c>
      <c r="O28" s="1">
        <v>0</v>
      </c>
    </row>
    <row r="30" spans="3:18" ht="38.25" customHeight="1" x14ac:dyDescent="0.3">
      <c r="E30" s="1">
        <v>1</v>
      </c>
      <c r="F30" s="5">
        <v>3</v>
      </c>
      <c r="G30" s="5">
        <v>4</v>
      </c>
      <c r="H30" s="5">
        <v>8</v>
      </c>
      <c r="I30" s="5">
        <v>9</v>
      </c>
    </row>
    <row r="33" spans="4:19" ht="38.25" customHeight="1" x14ac:dyDescent="0.3">
      <c r="E33" s="1" t="s">
        <v>32</v>
      </c>
      <c r="G33" s="11" t="s">
        <v>11</v>
      </c>
      <c r="H33" s="11"/>
      <c r="I33" s="11"/>
      <c r="J33" s="11"/>
      <c r="N33" s="2" t="s">
        <v>18</v>
      </c>
      <c r="O33" s="2"/>
      <c r="P33" s="2"/>
      <c r="Q33" s="2"/>
      <c r="R33" s="2"/>
      <c r="S33" s="2"/>
    </row>
    <row r="34" spans="4:19" ht="38.25" customHeight="1" x14ac:dyDescent="0.3">
      <c r="E34" s="3" t="s">
        <v>10</v>
      </c>
      <c r="G34" s="12" t="s">
        <v>12</v>
      </c>
      <c r="H34" s="12"/>
      <c r="I34" s="12"/>
      <c r="J34" s="12"/>
      <c r="N34" s="2"/>
      <c r="O34" s="8" t="s">
        <v>33</v>
      </c>
      <c r="P34" s="2"/>
      <c r="Q34" s="2"/>
      <c r="R34" s="2"/>
      <c r="S34" s="2"/>
    </row>
    <row r="35" spans="4:19" ht="38.25" customHeight="1" x14ac:dyDescent="0.3">
      <c r="E35" s="6">
        <v>0</v>
      </c>
      <c r="G35" s="1">
        <v>0</v>
      </c>
      <c r="H35" s="1">
        <v>1</v>
      </c>
      <c r="I35" s="1">
        <v>2</v>
      </c>
      <c r="J35" s="6">
        <v>3</v>
      </c>
      <c r="N35" s="2"/>
      <c r="P35" s="2" t="s">
        <v>34</v>
      </c>
      <c r="Q35" s="2"/>
      <c r="R35" s="2"/>
      <c r="S35" s="2"/>
    </row>
    <row r="36" spans="4:19" ht="38.25" customHeight="1" x14ac:dyDescent="0.3">
      <c r="E36" s="6">
        <v>1</v>
      </c>
      <c r="G36" s="1">
        <v>0</v>
      </c>
      <c r="H36" s="1">
        <v>1</v>
      </c>
      <c r="I36" s="6">
        <v>2</v>
      </c>
      <c r="N36" s="2"/>
      <c r="O36" s="2"/>
      <c r="P36" s="2"/>
      <c r="Q36" s="2" t="s">
        <v>13</v>
      </c>
      <c r="R36" s="2"/>
      <c r="S36" s="2"/>
    </row>
    <row r="37" spans="4:19" ht="38.25" customHeight="1" x14ac:dyDescent="0.3">
      <c r="E37" s="6">
        <v>2</v>
      </c>
      <c r="G37" s="1">
        <v>0</v>
      </c>
      <c r="H37" s="6">
        <v>1</v>
      </c>
      <c r="N37" s="2"/>
      <c r="O37" s="2"/>
      <c r="P37" s="2" t="s">
        <v>21</v>
      </c>
      <c r="Q37" s="2"/>
      <c r="R37" s="2"/>
      <c r="S37" s="2"/>
    </row>
    <row r="38" spans="4:19" ht="38.25" customHeight="1" x14ac:dyDescent="0.3">
      <c r="E38" s="6">
        <v>3</v>
      </c>
      <c r="G38" s="6">
        <v>0</v>
      </c>
      <c r="O38" s="1" t="s">
        <v>21</v>
      </c>
    </row>
    <row r="39" spans="4:19" ht="38.25" customHeight="1" x14ac:dyDescent="0.3">
      <c r="N39" s="1" t="s">
        <v>21</v>
      </c>
    </row>
    <row r="43" spans="4:19" ht="38.25" customHeight="1" x14ac:dyDescent="0.3">
      <c r="D43" s="1">
        <v>1</v>
      </c>
      <c r="E43" s="1">
        <v>2</v>
      </c>
      <c r="F43" s="1">
        <v>3</v>
      </c>
      <c r="G43" s="1">
        <v>4</v>
      </c>
      <c r="H43" s="1">
        <v>5</v>
      </c>
    </row>
    <row r="44" spans="4:19" ht="38.25" customHeight="1" x14ac:dyDescent="0.3">
      <c r="E44" s="1">
        <v>-1</v>
      </c>
      <c r="F44" s="1">
        <v>0</v>
      </c>
      <c r="G44" s="1">
        <v>1</v>
      </c>
    </row>
    <row r="45" spans="4:19" ht="38.25" customHeight="1" x14ac:dyDescent="0.3">
      <c r="E45" s="1">
        <v>1</v>
      </c>
      <c r="F45" s="1">
        <v>0</v>
      </c>
      <c r="G45" s="1">
        <v>1</v>
      </c>
    </row>
    <row r="47" spans="4:19" ht="38.25" customHeight="1" x14ac:dyDescent="0.3">
      <c r="E47" s="1">
        <f>2/3</f>
        <v>0.66666666666666663</v>
      </c>
    </row>
    <row r="48" spans="4:19" ht="38.25" customHeight="1" x14ac:dyDescent="0.3">
      <c r="E48" s="1">
        <f>SQRT(E47)</f>
        <v>0.81649658092772603</v>
      </c>
    </row>
  </sheetData>
  <mergeCells count="10">
    <mergeCell ref="G34:J34"/>
    <mergeCell ref="O12:R12"/>
    <mergeCell ref="O13:R13"/>
    <mergeCell ref="O20:R20"/>
    <mergeCell ref="O21:R21"/>
    <mergeCell ref="O2:R2"/>
    <mergeCell ref="O3:R3"/>
    <mergeCell ref="O26:R26"/>
    <mergeCell ref="O27:R27"/>
    <mergeCell ref="G33:J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A2AE-DE41-4DF3-9DE1-4B488110F27B}">
  <dimension ref="B2:J12"/>
  <sheetViews>
    <sheetView showGridLines="0" workbookViewId="0">
      <selection activeCell="D9" sqref="D9"/>
    </sheetView>
  </sheetViews>
  <sheetFormatPr defaultRowHeight="38.25" customHeight="1" x14ac:dyDescent="0.3"/>
  <cols>
    <col min="1" max="16384" width="9" style="1"/>
  </cols>
  <sheetData>
    <row r="2" spans="2:10" ht="38.25" customHeight="1" x14ac:dyDescent="0.3">
      <c r="B2" s="2" t="s">
        <v>35</v>
      </c>
    </row>
    <row r="3" spans="2:10" ht="38.25" customHeight="1" x14ac:dyDescent="0.3">
      <c r="B3" s="2" t="s">
        <v>36</v>
      </c>
    </row>
    <row r="4" spans="2:10" ht="38.25" customHeight="1" x14ac:dyDescent="0.3">
      <c r="B4" s="2" t="s">
        <v>44</v>
      </c>
    </row>
    <row r="5" spans="2:10" ht="38.25" customHeight="1" x14ac:dyDescent="0.3">
      <c r="B5" s="2" t="s">
        <v>37</v>
      </c>
    </row>
    <row r="6" spans="2:10" ht="38.25" customHeight="1" x14ac:dyDescent="0.3">
      <c r="B6" s="2" t="s">
        <v>46</v>
      </c>
    </row>
    <row r="8" spans="2:10" ht="38.25" customHeight="1" x14ac:dyDescent="0.3">
      <c r="B8" s="1" t="s">
        <v>38</v>
      </c>
      <c r="D8" s="1" t="s">
        <v>39</v>
      </c>
      <c r="F8" s="1" t="s">
        <v>40</v>
      </c>
      <c r="H8" s="1" t="s">
        <v>41</v>
      </c>
    </row>
    <row r="9" spans="2:10" ht="38.25" customHeight="1" x14ac:dyDescent="0.3">
      <c r="B9" s="1">
        <v>9</v>
      </c>
      <c r="C9" s="7" t="s">
        <v>42</v>
      </c>
      <c r="D9" s="3">
        <v>6</v>
      </c>
      <c r="E9" s="7" t="s">
        <v>25</v>
      </c>
      <c r="F9" s="1">
        <v>1</v>
      </c>
      <c r="G9" s="1" t="s">
        <v>43</v>
      </c>
      <c r="H9" s="4">
        <v>3</v>
      </c>
    </row>
    <row r="10" spans="2:10" ht="38.25" customHeight="1" x14ac:dyDescent="0.3">
      <c r="B10" s="3">
        <v>6</v>
      </c>
      <c r="C10" s="7" t="s">
        <v>42</v>
      </c>
      <c r="D10" s="4">
        <v>3</v>
      </c>
      <c r="E10" s="7" t="s">
        <v>25</v>
      </c>
      <c r="F10" s="1">
        <v>2</v>
      </c>
      <c r="G10" s="1" t="s">
        <v>43</v>
      </c>
      <c r="H10" s="5">
        <v>0</v>
      </c>
      <c r="J10" s="2" t="s">
        <v>45</v>
      </c>
    </row>
    <row r="11" spans="2:10" ht="38.25" customHeight="1" x14ac:dyDescent="0.3">
      <c r="H11" s="1" t="s">
        <v>48</v>
      </c>
      <c r="J11" s="1" t="s">
        <v>49</v>
      </c>
    </row>
    <row r="12" spans="2:10" ht="38.25" customHeight="1" x14ac:dyDescent="0.3">
      <c r="B12" s="1">
        <v>6</v>
      </c>
      <c r="C12" s="1" t="s">
        <v>47</v>
      </c>
      <c r="D12" s="1">
        <v>9</v>
      </c>
      <c r="E12" s="7" t="s">
        <v>25</v>
      </c>
      <c r="F12" s="1">
        <v>54</v>
      </c>
      <c r="G12" s="7" t="s">
        <v>42</v>
      </c>
      <c r="H12" s="4">
        <v>3</v>
      </c>
      <c r="I12" s="7" t="s">
        <v>25</v>
      </c>
      <c r="J12" s="6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5613-767F-405F-AAFB-1187F405DB57}">
  <dimension ref="B2:U17"/>
  <sheetViews>
    <sheetView showGridLines="0" topLeftCell="A9" workbookViewId="0">
      <selection activeCell="C18" sqref="C18"/>
    </sheetView>
  </sheetViews>
  <sheetFormatPr defaultRowHeight="38.25" customHeight="1" x14ac:dyDescent="0.3"/>
  <cols>
    <col min="1" max="2" width="9" style="1"/>
    <col min="3" max="3" width="9.25" style="1" bestFit="1" customWidth="1"/>
    <col min="4" max="16384" width="9" style="1"/>
  </cols>
  <sheetData>
    <row r="2" spans="2:21" ht="38.25" customHeight="1" x14ac:dyDescent="0.3">
      <c r="B2" s="2" t="s">
        <v>50</v>
      </c>
    </row>
    <row r="4" spans="2:21" ht="38.25" customHeight="1" x14ac:dyDescent="0.3">
      <c r="B4" s="1" t="s">
        <v>51</v>
      </c>
      <c r="C4" s="1">
        <v>26</v>
      </c>
    </row>
    <row r="6" spans="2:21" ht="38.25" customHeight="1" thickBot="1" x14ac:dyDescent="0.35">
      <c r="B6" s="1">
        <v>2</v>
      </c>
      <c r="C6" s="9">
        <v>26</v>
      </c>
      <c r="I6" s="1">
        <v>8</v>
      </c>
      <c r="J6" s="9">
        <v>26</v>
      </c>
      <c r="O6" s="1">
        <v>16</v>
      </c>
      <c r="P6" s="9">
        <v>26</v>
      </c>
      <c r="T6" s="1">
        <v>10</v>
      </c>
      <c r="U6" s="1" t="s">
        <v>0</v>
      </c>
    </row>
    <row r="7" spans="2:21" ht="38.25" customHeight="1" thickTop="1" thickBot="1" x14ac:dyDescent="0.35">
      <c r="B7" s="1">
        <v>2</v>
      </c>
      <c r="C7" s="9">
        <v>13</v>
      </c>
      <c r="D7" s="1" t="s">
        <v>43</v>
      </c>
      <c r="E7" s="1">
        <v>0</v>
      </c>
      <c r="F7" s="1" t="s">
        <v>52</v>
      </c>
      <c r="I7" s="1">
        <v>8</v>
      </c>
      <c r="J7" s="9">
        <v>3</v>
      </c>
      <c r="K7" s="1" t="s">
        <v>43</v>
      </c>
      <c r="L7" s="1">
        <v>2</v>
      </c>
      <c r="O7" s="1">
        <v>16</v>
      </c>
      <c r="P7" s="9">
        <v>1</v>
      </c>
      <c r="Q7" s="1" t="s">
        <v>43</v>
      </c>
      <c r="R7" s="1">
        <v>10</v>
      </c>
      <c r="T7" s="1">
        <v>11</v>
      </c>
      <c r="U7" s="1" t="s">
        <v>1</v>
      </c>
    </row>
    <row r="8" spans="2:21" ht="38.25" customHeight="1" thickTop="1" thickBot="1" x14ac:dyDescent="0.35">
      <c r="B8" s="1">
        <v>2</v>
      </c>
      <c r="C8" s="9">
        <v>6</v>
      </c>
      <c r="D8" s="1" t="s">
        <v>43</v>
      </c>
      <c r="E8" s="1">
        <v>1</v>
      </c>
      <c r="F8" s="1" t="s">
        <v>53</v>
      </c>
      <c r="J8" s="1">
        <v>0</v>
      </c>
      <c r="K8" s="1" t="s">
        <v>43</v>
      </c>
      <c r="L8" s="1">
        <v>3</v>
      </c>
      <c r="P8" s="1">
        <v>0</v>
      </c>
      <c r="Q8" s="1" t="s">
        <v>43</v>
      </c>
      <c r="R8" s="1">
        <v>1</v>
      </c>
      <c r="T8" s="1">
        <v>12</v>
      </c>
      <c r="U8" s="1" t="s">
        <v>2</v>
      </c>
    </row>
    <row r="9" spans="2:21" ht="38.25" customHeight="1" thickTop="1" thickBot="1" x14ac:dyDescent="0.35">
      <c r="B9" s="1">
        <v>2</v>
      </c>
      <c r="C9" s="9">
        <v>3</v>
      </c>
      <c r="D9" s="1" t="s">
        <v>43</v>
      </c>
      <c r="E9" s="1">
        <v>0</v>
      </c>
      <c r="F9" s="1" t="s">
        <v>54</v>
      </c>
      <c r="T9" s="1">
        <v>13</v>
      </c>
      <c r="U9" s="1" t="s">
        <v>59</v>
      </c>
    </row>
    <row r="10" spans="2:21" ht="38.25" customHeight="1" thickTop="1" thickBot="1" x14ac:dyDescent="0.35">
      <c r="B10" s="1">
        <v>2</v>
      </c>
      <c r="C10" s="9">
        <v>1</v>
      </c>
      <c r="D10" s="1" t="s">
        <v>43</v>
      </c>
      <c r="E10" s="1">
        <v>1</v>
      </c>
      <c r="F10" s="1" t="s">
        <v>55</v>
      </c>
      <c r="T10" s="1">
        <v>14</v>
      </c>
      <c r="U10" s="1" t="s">
        <v>60</v>
      </c>
    </row>
    <row r="11" spans="2:21" ht="38.25" customHeight="1" thickTop="1" x14ac:dyDescent="0.3">
      <c r="C11" s="1">
        <v>0</v>
      </c>
      <c r="D11" s="1" t="s">
        <v>43</v>
      </c>
      <c r="E11" s="1">
        <v>1</v>
      </c>
      <c r="F11" s="1" t="s">
        <v>56</v>
      </c>
      <c r="T11" s="1">
        <v>15</v>
      </c>
      <c r="U11" s="1" t="s">
        <v>61</v>
      </c>
    </row>
    <row r="13" spans="2:21" ht="38.25" customHeight="1" x14ac:dyDescent="0.3">
      <c r="C13" s="7" t="s">
        <v>57</v>
      </c>
      <c r="J13" s="7" t="s">
        <v>58</v>
      </c>
      <c r="P13" s="7" t="s">
        <v>62</v>
      </c>
    </row>
    <row r="17" spans="2:9" ht="38.25" customHeight="1" x14ac:dyDescent="0.3">
      <c r="B17" s="5">
        <v>0</v>
      </c>
      <c r="C17" s="5">
        <v>0</v>
      </c>
      <c r="D17" s="5">
        <v>0</v>
      </c>
      <c r="E17" s="5">
        <v>1</v>
      </c>
      <c r="F17" s="10">
        <v>1</v>
      </c>
      <c r="G17" s="10">
        <v>0</v>
      </c>
      <c r="H17" s="10">
        <v>1</v>
      </c>
      <c r="I17" s="10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3FAD-4A8B-49D9-902E-D0C0E4F17BF0}">
  <dimension ref="B10:U26"/>
  <sheetViews>
    <sheetView showGridLines="0" topLeftCell="A12" zoomScaleNormal="100" workbookViewId="0">
      <selection activeCell="Y17" sqref="Y17"/>
    </sheetView>
  </sheetViews>
  <sheetFormatPr defaultRowHeight="38.25" customHeight="1" x14ac:dyDescent="0.3"/>
  <cols>
    <col min="1" max="16384" width="9" style="1"/>
  </cols>
  <sheetData>
    <row r="10" spans="2:21" ht="38.25" customHeight="1" x14ac:dyDescent="0.3">
      <c r="B10" s="1" t="s">
        <v>63</v>
      </c>
      <c r="C10" s="1">
        <v>20</v>
      </c>
      <c r="D10" s="7" t="s">
        <v>64</v>
      </c>
      <c r="E10" s="2" t="s">
        <v>65</v>
      </c>
      <c r="M10" s="1" t="s">
        <v>63</v>
      </c>
      <c r="N10" s="1">
        <v>132</v>
      </c>
      <c r="O10" s="7" t="s">
        <v>64</v>
      </c>
      <c r="P10" s="2" t="s">
        <v>65</v>
      </c>
    </row>
    <row r="12" spans="2:21" ht="38.25" customHeight="1" x14ac:dyDescent="0.3">
      <c r="B12" s="1" t="s">
        <v>63</v>
      </c>
      <c r="C12" s="7"/>
      <c r="D12" s="1" t="s">
        <v>66</v>
      </c>
      <c r="F12" s="1" t="s">
        <v>40</v>
      </c>
      <c r="H12" s="1" t="s">
        <v>41</v>
      </c>
      <c r="J12" s="2" t="s">
        <v>67</v>
      </c>
      <c r="M12" s="1" t="s">
        <v>63</v>
      </c>
      <c r="N12" s="7"/>
      <c r="O12" s="1" t="s">
        <v>66</v>
      </c>
      <c r="Q12" s="1" t="s">
        <v>40</v>
      </c>
      <c r="S12" s="1" t="s">
        <v>41</v>
      </c>
      <c r="U12" s="2" t="s">
        <v>67</v>
      </c>
    </row>
    <row r="13" spans="2:21" ht="38.25" customHeight="1" x14ac:dyDescent="0.3">
      <c r="B13" s="1">
        <v>20</v>
      </c>
      <c r="C13" s="7" t="s">
        <v>42</v>
      </c>
      <c r="D13" s="1">
        <v>2</v>
      </c>
      <c r="E13" s="7" t="s">
        <v>25</v>
      </c>
      <c r="F13" s="10">
        <v>10</v>
      </c>
      <c r="G13" s="1" t="s">
        <v>43</v>
      </c>
      <c r="H13" s="3">
        <v>0</v>
      </c>
      <c r="J13" s="2" t="s">
        <v>68</v>
      </c>
      <c r="M13" s="1">
        <v>132</v>
      </c>
      <c r="N13" s="7" t="s">
        <v>42</v>
      </c>
      <c r="O13" s="1">
        <v>2</v>
      </c>
      <c r="P13" s="7" t="s">
        <v>25</v>
      </c>
      <c r="Q13" s="10">
        <v>66</v>
      </c>
      <c r="R13" s="1" t="s">
        <v>43</v>
      </c>
      <c r="S13" s="3">
        <v>0</v>
      </c>
      <c r="U13" s="2" t="s">
        <v>68</v>
      </c>
    </row>
    <row r="14" spans="2:21" ht="38.25" customHeight="1" x14ac:dyDescent="0.3">
      <c r="B14" s="10">
        <v>10</v>
      </c>
      <c r="C14" s="7" t="s">
        <v>42</v>
      </c>
      <c r="D14" s="1">
        <v>2</v>
      </c>
      <c r="E14" s="7" t="s">
        <v>25</v>
      </c>
      <c r="F14" s="5">
        <v>5</v>
      </c>
      <c r="G14" s="1" t="s">
        <v>43</v>
      </c>
      <c r="H14" s="3">
        <v>0</v>
      </c>
      <c r="J14" s="2" t="s">
        <v>69</v>
      </c>
      <c r="M14" s="10">
        <v>66</v>
      </c>
      <c r="N14" s="7" t="s">
        <v>42</v>
      </c>
      <c r="O14" s="1">
        <v>2</v>
      </c>
      <c r="P14" s="7" t="s">
        <v>25</v>
      </c>
      <c r="Q14" s="5">
        <v>33</v>
      </c>
      <c r="R14" s="1" t="s">
        <v>43</v>
      </c>
      <c r="S14" s="3">
        <v>0</v>
      </c>
      <c r="U14" s="2" t="s">
        <v>69</v>
      </c>
    </row>
    <row r="15" spans="2:21" ht="38.25" customHeight="1" x14ac:dyDescent="0.3">
      <c r="B15" s="5">
        <v>5</v>
      </c>
      <c r="C15" s="7" t="s">
        <v>42</v>
      </c>
      <c r="D15" s="1">
        <v>2</v>
      </c>
      <c r="E15" s="7" t="s">
        <v>25</v>
      </c>
      <c r="F15" s="1">
        <v>2</v>
      </c>
      <c r="G15" s="1" t="s">
        <v>43</v>
      </c>
      <c r="H15" s="1">
        <v>1</v>
      </c>
      <c r="M15" s="5">
        <v>33</v>
      </c>
      <c r="N15" s="7" t="s">
        <v>42</v>
      </c>
      <c r="O15" s="1">
        <v>2</v>
      </c>
      <c r="P15" s="7" t="s">
        <v>25</v>
      </c>
      <c r="Q15" s="1">
        <v>16</v>
      </c>
      <c r="R15" s="1" t="s">
        <v>43</v>
      </c>
      <c r="S15" s="1">
        <v>1</v>
      </c>
    </row>
    <row r="16" spans="2:21" ht="38.25" customHeight="1" x14ac:dyDescent="0.3">
      <c r="D16" s="1">
        <v>3</v>
      </c>
      <c r="E16" s="7" t="s">
        <v>25</v>
      </c>
      <c r="F16" s="1">
        <v>1</v>
      </c>
      <c r="G16" s="1" t="s">
        <v>43</v>
      </c>
      <c r="H16" s="1">
        <v>2</v>
      </c>
      <c r="O16" s="1">
        <v>3</v>
      </c>
      <c r="P16" s="7" t="s">
        <v>25</v>
      </c>
      <c r="Q16" s="4">
        <v>11</v>
      </c>
      <c r="R16" s="1" t="s">
        <v>43</v>
      </c>
      <c r="S16" s="3">
        <v>0</v>
      </c>
      <c r="U16" s="2" t="s">
        <v>71</v>
      </c>
    </row>
    <row r="17" spans="4:21" ht="38.25" customHeight="1" x14ac:dyDescent="0.3">
      <c r="D17" s="1">
        <v>4</v>
      </c>
      <c r="E17" s="7" t="s">
        <v>25</v>
      </c>
      <c r="F17" s="1">
        <v>1</v>
      </c>
      <c r="G17" s="1" t="s">
        <v>43</v>
      </c>
      <c r="H17" s="1">
        <v>1</v>
      </c>
      <c r="M17" s="4">
        <v>11</v>
      </c>
      <c r="N17" s="7" t="s">
        <v>42</v>
      </c>
      <c r="O17" s="1">
        <v>2</v>
      </c>
      <c r="P17" s="7" t="s">
        <v>25</v>
      </c>
      <c r="Q17" s="1">
        <v>5</v>
      </c>
      <c r="R17" s="1" t="s">
        <v>43</v>
      </c>
      <c r="S17" s="1">
        <v>1</v>
      </c>
    </row>
    <row r="18" spans="4:21" ht="38.25" customHeight="1" x14ac:dyDescent="0.3">
      <c r="D18" s="1">
        <v>5</v>
      </c>
      <c r="E18" s="7" t="s">
        <v>25</v>
      </c>
      <c r="F18" s="1">
        <v>1</v>
      </c>
      <c r="G18" s="1" t="s">
        <v>43</v>
      </c>
      <c r="H18" s="3">
        <v>0</v>
      </c>
      <c r="J18" s="2" t="s">
        <v>70</v>
      </c>
      <c r="O18" s="1">
        <v>3</v>
      </c>
      <c r="P18" s="7" t="s">
        <v>25</v>
      </c>
      <c r="Q18" s="1">
        <v>3</v>
      </c>
      <c r="R18" s="1" t="s">
        <v>43</v>
      </c>
      <c r="S18" s="1">
        <v>2</v>
      </c>
    </row>
    <row r="19" spans="4:21" ht="38.25" customHeight="1" x14ac:dyDescent="0.3">
      <c r="O19" s="1">
        <v>4</v>
      </c>
      <c r="P19" s="7" t="s">
        <v>25</v>
      </c>
      <c r="Q19" s="1">
        <v>2</v>
      </c>
      <c r="R19" s="1" t="s">
        <v>43</v>
      </c>
      <c r="S19" s="1">
        <v>3</v>
      </c>
    </row>
    <row r="20" spans="4:21" ht="38.25" customHeight="1" x14ac:dyDescent="0.3">
      <c r="O20" s="1">
        <v>5</v>
      </c>
      <c r="P20" s="7" t="s">
        <v>25</v>
      </c>
      <c r="Q20" s="1">
        <v>2</v>
      </c>
      <c r="R20" s="1" t="s">
        <v>43</v>
      </c>
      <c r="S20" s="1">
        <v>1</v>
      </c>
    </row>
    <row r="21" spans="4:21" ht="38.25" customHeight="1" x14ac:dyDescent="0.3">
      <c r="O21" s="1">
        <v>6</v>
      </c>
      <c r="P21" s="7" t="s">
        <v>25</v>
      </c>
      <c r="Q21" s="1">
        <v>1</v>
      </c>
      <c r="R21" s="1" t="s">
        <v>43</v>
      </c>
      <c r="S21" s="1">
        <v>5</v>
      </c>
    </row>
    <row r="22" spans="4:21" ht="38.25" customHeight="1" x14ac:dyDescent="0.3">
      <c r="O22" s="1">
        <v>7</v>
      </c>
      <c r="P22" s="7" t="s">
        <v>25</v>
      </c>
      <c r="Q22" s="1">
        <v>1</v>
      </c>
      <c r="R22" s="1" t="s">
        <v>43</v>
      </c>
      <c r="S22" s="1">
        <v>4</v>
      </c>
    </row>
    <row r="23" spans="4:21" ht="38.25" customHeight="1" x14ac:dyDescent="0.3">
      <c r="O23" s="1">
        <v>8</v>
      </c>
      <c r="P23" s="7" t="s">
        <v>25</v>
      </c>
      <c r="Q23" s="1">
        <v>1</v>
      </c>
      <c r="R23" s="1" t="s">
        <v>43</v>
      </c>
      <c r="S23" s="1">
        <v>3</v>
      </c>
    </row>
    <row r="24" spans="4:21" ht="38.25" customHeight="1" x14ac:dyDescent="0.3">
      <c r="O24" s="1">
        <v>9</v>
      </c>
      <c r="P24" s="7" t="s">
        <v>25</v>
      </c>
      <c r="Q24" s="1">
        <v>1</v>
      </c>
      <c r="R24" s="1" t="s">
        <v>43</v>
      </c>
      <c r="S24" s="1">
        <v>2</v>
      </c>
    </row>
    <row r="25" spans="4:21" ht="38.25" customHeight="1" x14ac:dyDescent="0.3">
      <c r="O25" s="1">
        <v>10</v>
      </c>
      <c r="P25" s="7" t="s">
        <v>25</v>
      </c>
      <c r="Q25" s="1">
        <v>1</v>
      </c>
      <c r="R25" s="1" t="s">
        <v>43</v>
      </c>
      <c r="S25" s="1">
        <v>1</v>
      </c>
    </row>
    <row r="26" spans="4:21" ht="38.25" customHeight="1" x14ac:dyDescent="0.3">
      <c r="O26" s="1">
        <v>11</v>
      </c>
      <c r="P26" s="7" t="s">
        <v>25</v>
      </c>
      <c r="Q26" s="1">
        <v>1</v>
      </c>
      <c r="R26" s="1" t="s">
        <v>43</v>
      </c>
      <c r="S26" s="3">
        <v>0</v>
      </c>
      <c r="U26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B8D8-2124-4BBB-AE8F-E4D063E62CE6}">
  <dimension ref="B2:O21"/>
  <sheetViews>
    <sheetView showGridLines="0" topLeftCell="A7" zoomScaleNormal="100" workbookViewId="0">
      <selection activeCell="C12" sqref="C12:J12"/>
    </sheetView>
  </sheetViews>
  <sheetFormatPr defaultRowHeight="38.25" customHeight="1" x14ac:dyDescent="0.3"/>
  <cols>
    <col min="1" max="1" width="9" style="1"/>
    <col min="2" max="2" width="18" style="1" customWidth="1"/>
    <col min="3" max="16384" width="9" style="1"/>
  </cols>
  <sheetData>
    <row r="2" spans="2:15" ht="38.25" customHeight="1" x14ac:dyDescent="0.3">
      <c r="B2" s="13" t="s">
        <v>73</v>
      </c>
    </row>
    <row r="3" spans="2:15" ht="38.25" customHeight="1" x14ac:dyDescent="0.3">
      <c r="B3" s="13" t="s">
        <v>74</v>
      </c>
    </row>
    <row r="4" spans="2:15" ht="38.25" customHeight="1" x14ac:dyDescent="0.3">
      <c r="B4" s="13" t="s">
        <v>75</v>
      </c>
    </row>
    <row r="5" spans="2:15" ht="38.25" customHeight="1" x14ac:dyDescent="0.3">
      <c r="B5" s="13" t="s">
        <v>76</v>
      </c>
    </row>
    <row r="6" spans="2:15" ht="38.25" customHeight="1" x14ac:dyDescent="0.3">
      <c r="B6" s="13" t="s">
        <v>77</v>
      </c>
    </row>
    <row r="8" spans="2:15" ht="38.25" customHeight="1" x14ac:dyDescent="0.3">
      <c r="B8" s="13" t="s">
        <v>7</v>
      </c>
      <c r="C8" s="5">
        <v>0</v>
      </c>
      <c r="D8" s="5">
        <v>1</v>
      </c>
      <c r="E8" s="5">
        <v>2</v>
      </c>
      <c r="F8" s="5">
        <v>3</v>
      </c>
      <c r="G8" s="5">
        <v>4</v>
      </c>
      <c r="H8" s="5">
        <v>5</v>
      </c>
      <c r="I8" s="5">
        <v>6</v>
      </c>
      <c r="J8" s="5">
        <v>7</v>
      </c>
      <c r="K8" s="10">
        <v>8</v>
      </c>
      <c r="L8" s="10">
        <v>9</v>
      </c>
      <c r="M8" s="10">
        <v>10</v>
      </c>
      <c r="N8" s="10">
        <v>11</v>
      </c>
      <c r="O8" s="3">
        <v>12</v>
      </c>
    </row>
    <row r="9" spans="2:15" ht="38.25" customHeight="1" x14ac:dyDescent="0.3">
      <c r="B9" s="13" t="s">
        <v>82</v>
      </c>
      <c r="C9" s="14">
        <f>MOD(C8,8)</f>
        <v>0</v>
      </c>
      <c r="D9" s="14">
        <f t="shared" ref="D9:N9" si="0">MOD(D8,8)</f>
        <v>1</v>
      </c>
      <c r="E9" s="14">
        <f t="shared" si="0"/>
        <v>2</v>
      </c>
      <c r="F9" s="14">
        <f t="shared" si="0"/>
        <v>3</v>
      </c>
      <c r="G9" s="14">
        <f t="shared" si="0"/>
        <v>4</v>
      </c>
      <c r="H9" s="14">
        <f t="shared" si="0"/>
        <v>5</v>
      </c>
      <c r="I9" s="14">
        <f t="shared" si="0"/>
        <v>6</v>
      </c>
      <c r="J9" s="14">
        <f t="shared" si="0"/>
        <v>7</v>
      </c>
      <c r="K9" s="14">
        <f t="shared" si="0"/>
        <v>0</v>
      </c>
      <c r="L9" s="14">
        <f t="shared" si="0"/>
        <v>1</v>
      </c>
      <c r="M9" s="14">
        <f t="shared" si="0"/>
        <v>2</v>
      </c>
      <c r="N9" s="14">
        <f t="shared" si="0"/>
        <v>3</v>
      </c>
    </row>
    <row r="10" spans="2:15" ht="38.25" customHeight="1" x14ac:dyDescent="0.3">
      <c r="B10" s="13" t="s">
        <v>78</v>
      </c>
      <c r="C10" s="1">
        <v>8</v>
      </c>
      <c r="D10" s="1">
        <v>3</v>
      </c>
      <c r="E10" s="1">
        <v>0</v>
      </c>
      <c r="F10" s="1">
        <v>4</v>
      </c>
      <c r="G10" s="1">
        <v>2</v>
      </c>
      <c r="H10" s="1">
        <v>2</v>
      </c>
      <c r="I10" s="1">
        <v>1</v>
      </c>
      <c r="J10" s="1">
        <v>1</v>
      </c>
      <c r="K10" s="1">
        <v>8</v>
      </c>
      <c r="L10" s="1">
        <v>5</v>
      </c>
      <c r="M10" s="1">
        <v>6</v>
      </c>
      <c r="N10" s="1">
        <v>0</v>
      </c>
      <c r="O10" s="3">
        <v>0</v>
      </c>
    </row>
    <row r="11" spans="2:15" ht="38.25" customHeight="1" x14ac:dyDescent="0.3">
      <c r="B11" s="13"/>
      <c r="C11" s="1" t="s">
        <v>47</v>
      </c>
      <c r="D11" s="1" t="s">
        <v>47</v>
      </c>
      <c r="E11" s="1" t="s">
        <v>47</v>
      </c>
      <c r="F11" s="1" t="s">
        <v>47</v>
      </c>
      <c r="G11" s="1" t="s">
        <v>47</v>
      </c>
      <c r="H11" s="1" t="s">
        <v>47</v>
      </c>
      <c r="I11" s="1" t="s">
        <v>47</v>
      </c>
      <c r="J11" s="1" t="s">
        <v>47</v>
      </c>
      <c r="K11" s="1" t="s">
        <v>47</v>
      </c>
      <c r="L11" s="1" t="s">
        <v>47</v>
      </c>
      <c r="M11" s="1" t="s">
        <v>47</v>
      </c>
      <c r="N11" s="1" t="s">
        <v>47</v>
      </c>
    </row>
    <row r="12" spans="2:15" ht="38.25" customHeight="1" x14ac:dyDescent="0.3">
      <c r="B12" s="13" t="s">
        <v>79</v>
      </c>
      <c r="C12" s="15">
        <v>2</v>
      </c>
      <c r="D12" s="15">
        <v>3</v>
      </c>
      <c r="E12" s="15">
        <v>4</v>
      </c>
      <c r="F12" s="15">
        <v>5</v>
      </c>
      <c r="G12" s="15">
        <v>6</v>
      </c>
      <c r="H12" s="15">
        <v>7</v>
      </c>
      <c r="I12" s="15">
        <v>8</v>
      </c>
      <c r="J12" s="15">
        <v>9</v>
      </c>
      <c r="K12" s="16">
        <v>2</v>
      </c>
      <c r="L12" s="16">
        <v>3</v>
      </c>
      <c r="M12" s="16">
        <v>4</v>
      </c>
      <c r="N12" s="16">
        <v>5</v>
      </c>
    </row>
    <row r="13" spans="2:15" ht="38.25" customHeight="1" x14ac:dyDescent="0.3">
      <c r="C13" s="7" t="s">
        <v>25</v>
      </c>
      <c r="D13" s="7" t="s">
        <v>25</v>
      </c>
      <c r="E13" s="7" t="s">
        <v>25</v>
      </c>
      <c r="F13" s="7" t="s">
        <v>25</v>
      </c>
      <c r="G13" s="7" t="s">
        <v>25</v>
      </c>
      <c r="H13" s="7" t="s">
        <v>25</v>
      </c>
      <c r="I13" s="7" t="s">
        <v>25</v>
      </c>
      <c r="J13" s="7" t="s">
        <v>25</v>
      </c>
      <c r="K13" s="7" t="s">
        <v>25</v>
      </c>
      <c r="L13" s="7" t="s">
        <v>25</v>
      </c>
      <c r="M13" s="7" t="s">
        <v>25</v>
      </c>
      <c r="N13" s="7" t="s">
        <v>25</v>
      </c>
    </row>
    <row r="14" spans="2:15" ht="38.25" customHeight="1" x14ac:dyDescent="0.3">
      <c r="C14" s="1">
        <f>C10*C12</f>
        <v>16</v>
      </c>
      <c r="D14" s="1">
        <f t="shared" ref="D14:N14" si="1">D10*D12</f>
        <v>9</v>
      </c>
      <c r="E14" s="1">
        <f t="shared" si="1"/>
        <v>0</v>
      </c>
      <c r="F14" s="1">
        <f t="shared" si="1"/>
        <v>20</v>
      </c>
      <c r="G14" s="1">
        <f t="shared" si="1"/>
        <v>12</v>
      </c>
      <c r="H14" s="1">
        <f t="shared" si="1"/>
        <v>14</v>
      </c>
      <c r="I14" s="1">
        <f t="shared" si="1"/>
        <v>8</v>
      </c>
      <c r="J14" s="1">
        <f t="shared" si="1"/>
        <v>9</v>
      </c>
      <c r="K14" s="1">
        <f t="shared" si="1"/>
        <v>16</v>
      </c>
      <c r="L14" s="1">
        <f t="shared" si="1"/>
        <v>15</v>
      </c>
      <c r="M14" s="1">
        <f t="shared" si="1"/>
        <v>24</v>
      </c>
      <c r="N14" s="1">
        <f t="shared" si="1"/>
        <v>0</v>
      </c>
      <c r="O14" s="1">
        <f>SUM(C14:N14)</f>
        <v>143</v>
      </c>
    </row>
    <row r="16" spans="2:15" ht="38.25" customHeight="1" x14ac:dyDescent="0.3">
      <c r="C16" s="1">
        <f>O14</f>
        <v>143</v>
      </c>
      <c r="D16" s="1" t="s">
        <v>80</v>
      </c>
      <c r="E16" s="1">
        <v>11</v>
      </c>
      <c r="F16" s="7" t="s">
        <v>25</v>
      </c>
      <c r="G16" s="4">
        <f>MOD(C16,E16)</f>
        <v>0</v>
      </c>
      <c r="I16" s="1">
        <v>11</v>
      </c>
      <c r="J16" s="7" t="s">
        <v>81</v>
      </c>
      <c r="K16" s="4">
        <v>0</v>
      </c>
      <c r="L16" s="7" t="s">
        <v>25</v>
      </c>
      <c r="M16" s="6">
        <v>11</v>
      </c>
      <c r="O16" s="3">
        <v>1</v>
      </c>
    </row>
    <row r="17" spans="7:15" ht="38.25" customHeight="1" x14ac:dyDescent="0.3">
      <c r="G17" s="4">
        <v>1</v>
      </c>
      <c r="K17" s="4">
        <v>1</v>
      </c>
      <c r="M17" s="6">
        <v>10</v>
      </c>
      <c r="O17" s="3">
        <v>0</v>
      </c>
    </row>
    <row r="18" spans="7:15" ht="38.25" customHeight="1" x14ac:dyDescent="0.3">
      <c r="G18" s="4">
        <v>2</v>
      </c>
      <c r="K18" s="4">
        <v>2</v>
      </c>
      <c r="M18" s="1">
        <v>9</v>
      </c>
      <c r="O18" s="3">
        <v>9</v>
      </c>
    </row>
    <row r="19" spans="7:15" ht="38.25" customHeight="1" x14ac:dyDescent="0.3">
      <c r="G19" s="4">
        <v>3</v>
      </c>
      <c r="K19" s="4">
        <v>3</v>
      </c>
      <c r="M19" s="1">
        <v>8</v>
      </c>
      <c r="O19" s="3">
        <v>8</v>
      </c>
    </row>
    <row r="20" spans="7:15" ht="38.25" customHeight="1" x14ac:dyDescent="0.3">
      <c r="G20" s="4" t="s">
        <v>43</v>
      </c>
      <c r="K20" s="4" t="s">
        <v>43</v>
      </c>
      <c r="M20" s="1" t="s">
        <v>43</v>
      </c>
      <c r="O20" s="3" t="s">
        <v>43</v>
      </c>
    </row>
    <row r="21" spans="7:15" ht="38.25" customHeight="1" x14ac:dyDescent="0.3">
      <c r="G21" s="4">
        <v>10</v>
      </c>
      <c r="K21" s="4">
        <v>10</v>
      </c>
      <c r="M21" s="1">
        <v>1</v>
      </c>
      <c r="O21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AC92-1D08-490F-96AA-6E85F1976529}">
  <dimension ref="B2:N14"/>
  <sheetViews>
    <sheetView showGridLines="0" tabSelected="1" zoomScaleNormal="100" workbookViewId="0">
      <selection activeCell="P7" sqref="P7"/>
    </sheetView>
  </sheetViews>
  <sheetFormatPr defaultRowHeight="38.25" customHeight="1" x14ac:dyDescent="0.3"/>
  <cols>
    <col min="1" max="1" width="9" style="1"/>
    <col min="2" max="2" width="20" style="1" customWidth="1"/>
    <col min="3" max="16384" width="9" style="1"/>
  </cols>
  <sheetData>
    <row r="2" spans="2:14" ht="38.25" customHeight="1" x14ac:dyDescent="0.3">
      <c r="B2" s="13" t="s">
        <v>83</v>
      </c>
    </row>
    <row r="3" spans="2:14" ht="38.25" customHeight="1" x14ac:dyDescent="0.3">
      <c r="B3" s="13" t="s">
        <v>84</v>
      </c>
    </row>
    <row r="4" spans="2:14" ht="38.25" customHeight="1" x14ac:dyDescent="0.3">
      <c r="B4" s="13" t="s">
        <v>86</v>
      </c>
    </row>
    <row r="5" spans="2:14" ht="38.25" customHeight="1" x14ac:dyDescent="0.3">
      <c r="B5" s="13" t="s">
        <v>87</v>
      </c>
    </row>
    <row r="6" spans="2:14" ht="38.25" customHeight="1" x14ac:dyDescent="0.3">
      <c r="B6" s="13" t="s">
        <v>88</v>
      </c>
    </row>
    <row r="8" spans="2:14" ht="38.25" customHeight="1" x14ac:dyDescent="0.3">
      <c r="B8" s="13" t="s">
        <v>7</v>
      </c>
      <c r="C8" s="10">
        <v>0</v>
      </c>
      <c r="D8" s="10">
        <v>1</v>
      </c>
      <c r="E8" s="10">
        <v>2</v>
      </c>
      <c r="F8" s="10">
        <v>3</v>
      </c>
      <c r="G8" s="10">
        <v>4</v>
      </c>
      <c r="H8" s="10">
        <v>5</v>
      </c>
      <c r="I8" s="10">
        <v>6</v>
      </c>
      <c r="J8" s="10">
        <v>7</v>
      </c>
      <c r="K8" s="1">
        <v>8</v>
      </c>
      <c r="L8" s="1">
        <v>9</v>
      </c>
    </row>
    <row r="9" spans="2:14" ht="38.25" customHeight="1" x14ac:dyDescent="0.3">
      <c r="B9" s="13" t="s">
        <v>85</v>
      </c>
      <c r="C9" s="1">
        <v>2</v>
      </c>
      <c r="D9" s="1">
        <v>2</v>
      </c>
      <c r="E9" s="1">
        <v>0</v>
      </c>
      <c r="F9" s="1">
        <v>8</v>
      </c>
      <c r="G9" s="1">
        <v>1</v>
      </c>
      <c r="H9" s="1">
        <v>6</v>
      </c>
      <c r="I9" s="1">
        <v>2</v>
      </c>
      <c r="J9" s="1">
        <v>5</v>
      </c>
      <c r="K9" s="1">
        <v>1</v>
      </c>
      <c r="L9" s="3">
        <v>7</v>
      </c>
    </row>
    <row r="10" spans="2:14" ht="38.25" customHeight="1" x14ac:dyDescent="0.3">
      <c r="C10" s="1" t="s">
        <v>47</v>
      </c>
      <c r="D10" s="1" t="s">
        <v>47</v>
      </c>
      <c r="E10" s="1" t="s">
        <v>47</v>
      </c>
      <c r="F10" s="1" t="s">
        <v>47</v>
      </c>
      <c r="G10" s="1" t="s">
        <v>47</v>
      </c>
      <c r="H10" s="1" t="s">
        <v>47</v>
      </c>
      <c r="I10" s="1" t="s">
        <v>47</v>
      </c>
      <c r="J10" s="1" t="s">
        <v>47</v>
      </c>
      <c r="K10" s="1" t="s">
        <v>47</v>
      </c>
    </row>
    <row r="11" spans="2:14" ht="38.25" customHeight="1" x14ac:dyDescent="0.3">
      <c r="B11" s="13" t="s">
        <v>79</v>
      </c>
      <c r="C11" s="1">
        <v>1</v>
      </c>
      <c r="D11" s="1">
        <v>3</v>
      </c>
      <c r="E11" s="1">
        <v>7</v>
      </c>
      <c r="F11" s="1">
        <v>1</v>
      </c>
      <c r="G11" s="1">
        <v>3</v>
      </c>
      <c r="H11" s="1">
        <v>7</v>
      </c>
      <c r="I11" s="1">
        <v>1</v>
      </c>
      <c r="J11" s="1">
        <v>3</v>
      </c>
      <c r="K11" s="1">
        <v>5</v>
      </c>
    </row>
    <row r="12" spans="2:14" ht="38.25" customHeight="1" x14ac:dyDescent="0.3">
      <c r="C12" s="7" t="s">
        <v>25</v>
      </c>
      <c r="D12" s="7" t="s">
        <v>25</v>
      </c>
      <c r="E12" s="7" t="s">
        <v>25</v>
      </c>
      <c r="F12" s="7" t="s">
        <v>25</v>
      </c>
      <c r="G12" s="7" t="s">
        <v>25</v>
      </c>
      <c r="H12" s="7" t="s">
        <v>25</v>
      </c>
      <c r="I12" s="7" t="s">
        <v>25</v>
      </c>
      <c r="J12" s="7" t="s">
        <v>25</v>
      </c>
      <c r="K12" s="7" t="s">
        <v>25</v>
      </c>
    </row>
    <row r="13" spans="2:14" ht="38.25" customHeight="1" x14ac:dyDescent="0.3">
      <c r="C13" s="17">
        <f>C9*C11</f>
        <v>2</v>
      </c>
      <c r="D13" s="17">
        <f t="shared" ref="D13:K13" si="0">D9*D11</f>
        <v>6</v>
      </c>
      <c r="E13" s="17">
        <f t="shared" si="0"/>
        <v>0</v>
      </c>
      <c r="F13" s="17">
        <f t="shared" si="0"/>
        <v>8</v>
      </c>
      <c r="G13" s="17">
        <f t="shared" si="0"/>
        <v>3</v>
      </c>
      <c r="H13" s="17">
        <f t="shared" si="0"/>
        <v>42</v>
      </c>
      <c r="I13" s="17">
        <f t="shared" si="0"/>
        <v>2</v>
      </c>
      <c r="J13" s="17">
        <f t="shared" si="0"/>
        <v>15</v>
      </c>
      <c r="K13" s="19">
        <f t="shared" si="0"/>
        <v>5</v>
      </c>
    </row>
    <row r="14" spans="2:14" ht="38.25" customHeight="1" x14ac:dyDescent="0.3">
      <c r="C14" s="18">
        <f>MOD(C13,10)</f>
        <v>2</v>
      </c>
      <c r="D14" s="18">
        <f t="shared" ref="D14:J14" si="1">MOD(D13,10)</f>
        <v>6</v>
      </c>
      <c r="E14" s="18">
        <f t="shared" si="1"/>
        <v>0</v>
      </c>
      <c r="F14" s="18">
        <f t="shared" si="1"/>
        <v>8</v>
      </c>
      <c r="G14" s="18">
        <f t="shared" si="1"/>
        <v>3</v>
      </c>
      <c r="H14" s="18">
        <f t="shared" si="1"/>
        <v>2</v>
      </c>
      <c r="I14" s="18">
        <f t="shared" si="1"/>
        <v>2</v>
      </c>
      <c r="J14" s="18">
        <f t="shared" si="1"/>
        <v>5</v>
      </c>
      <c r="K14" s="4">
        <v>0</v>
      </c>
      <c r="L14" s="4">
        <v>5</v>
      </c>
      <c r="N14" s="3">
        <f>SUM(C14:L14)</f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피보나치</vt:lpstr>
      <vt:lpstr>선택정렬</vt:lpstr>
      <vt:lpstr>석차</vt:lpstr>
      <vt:lpstr>버블정렬</vt:lpstr>
      <vt:lpstr>유클리드호제법</vt:lpstr>
      <vt:lpstr>진법변환</vt:lpstr>
      <vt:lpstr>소인수분해</vt:lpstr>
      <vt:lpstr>주민등록번호유효성검사</vt:lpstr>
      <vt:lpstr>사업자등록번호유효성검사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2023-04-10T03:16:11Z</dcterms:created>
  <dcterms:modified xsi:type="dcterms:W3CDTF">2023-04-13T09:18:37Z</dcterms:modified>
</cp:coreProperties>
</file>