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kookgi\"/>
    </mc:Choice>
  </mc:AlternateContent>
  <bookViews>
    <workbookView xWindow="0" yWindow="0" windowWidth="17250" windowHeight="7110" tabRatio="689" firstSheet="35" activeTab="42"/>
  </bookViews>
  <sheets>
    <sheet name="진리표" sheetId="1" r:id="rId1"/>
    <sheet name="if" sheetId="2" r:id="rId2"/>
    <sheet name="윤년조건" sheetId="3" r:id="rId3"/>
    <sheet name="배열" sheetId="4" r:id="rId4"/>
    <sheet name="섞기" sheetId="5" r:id="rId5"/>
    <sheet name="피보나치" sheetId="6" r:id="rId6"/>
    <sheet name="선택정렬" sheetId="7" r:id="rId7"/>
    <sheet name="석차" sheetId="9" r:id="rId8"/>
    <sheet name="석차2" sheetId="10" r:id="rId9"/>
    <sheet name="버블정렬" sheetId="11" r:id="rId10"/>
    <sheet name="유클리드" sheetId="12" r:id="rId11"/>
    <sheet name="진법변환" sheetId="13" r:id="rId12"/>
    <sheet name="소인수분해" sheetId="14" r:id="rId13"/>
    <sheet name="주민등록번호유효성검사" sheetId="15" r:id="rId14"/>
    <sheet name="사업자등록번호유효성검사" sheetId="16" r:id="rId15"/>
    <sheet name="비트연산자" sheetId="17" r:id="rId16"/>
    <sheet name="2차원배열" sheetId="18" r:id="rId17"/>
    <sheet name="클래스설계" sheetId="19" r:id="rId18"/>
    <sheet name="클래스구조" sheetId="20" r:id="rId19"/>
    <sheet name="상속" sheetId="21" r:id="rId20"/>
    <sheet name="프로젝트구조" sheetId="22" r:id="rId21"/>
    <sheet name="온라인투표프로젝트구조" sheetId="23" r:id="rId22"/>
    <sheet name="투표" sheetId="24" r:id="rId23"/>
    <sheet name="Sheet1" sheetId="25" r:id="rId24"/>
    <sheet name="Sheet2" sheetId="26" r:id="rId25"/>
    <sheet name="Sheet3" sheetId="27" r:id="rId26"/>
    <sheet name="Sheet4" sheetId="28" r:id="rId27"/>
    <sheet name="Sheet5" sheetId="29" r:id="rId28"/>
    <sheet name="Sheet6" sheetId="30" r:id="rId29"/>
    <sheet name="Sheet7" sheetId="31" r:id="rId30"/>
    <sheet name="Sheet8" sheetId="32" r:id="rId31"/>
    <sheet name="Sheet9" sheetId="33" r:id="rId32"/>
    <sheet name="진법변환_기사" sheetId="34" r:id="rId33"/>
    <sheet name="선택정렬_기사" sheetId="35" r:id="rId34"/>
    <sheet name="Sheet10" sheetId="36" r:id="rId35"/>
    <sheet name="자보수화코드" sheetId="37" r:id="rId36"/>
    <sheet name="Sheet12" sheetId="38" r:id="rId37"/>
    <sheet name="Sheet13" sheetId="39" r:id="rId38"/>
    <sheet name="Sheet11" sheetId="40" r:id="rId39"/>
    <sheet name="Sheet14" sheetId="41" r:id="rId40"/>
    <sheet name="버블정렬_기사" sheetId="42" r:id="rId41"/>
    <sheet name="Sheet15" sheetId="43" r:id="rId42"/>
    <sheet name="Sheet16" sheetId="44" r:id="rId4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5" i="43" l="1"/>
  <c r="E65" i="43"/>
  <c r="D65" i="43"/>
  <c r="D8" i="41" l="1"/>
  <c r="D7" i="41"/>
  <c r="O24" i="40" l="1"/>
  <c r="N24" i="40"/>
  <c r="Q8" i="20" l="1"/>
  <c r="R8" i="20"/>
  <c r="Q9" i="20"/>
  <c r="R9" i="20"/>
  <c r="Q10" i="20"/>
  <c r="R10" i="20"/>
  <c r="Q11" i="20"/>
  <c r="R11" i="20"/>
  <c r="R7" i="20"/>
  <c r="Q7" i="20"/>
  <c r="O14" i="16" l="1"/>
  <c r="E14" i="16"/>
  <c r="G14" i="16"/>
  <c r="H14" i="16"/>
  <c r="I14" i="16"/>
  <c r="J14" i="16"/>
  <c r="K14" i="16"/>
  <c r="D14" i="16"/>
  <c r="E13" i="16"/>
  <c r="F13" i="16"/>
  <c r="F14" i="16" s="1"/>
  <c r="G13" i="16"/>
  <c r="H13" i="16"/>
  <c r="I13" i="16"/>
  <c r="J13" i="16"/>
  <c r="K13" i="16"/>
  <c r="L13" i="16"/>
  <c r="D13" i="16"/>
  <c r="E8" i="15"/>
  <c r="F8" i="15"/>
  <c r="G8" i="15"/>
  <c r="H8" i="15"/>
  <c r="I8" i="15"/>
  <c r="J8" i="15"/>
  <c r="K8" i="15"/>
  <c r="L8" i="15"/>
  <c r="M8" i="15"/>
  <c r="N8" i="15"/>
  <c r="O8" i="15"/>
  <c r="D8" i="15"/>
  <c r="L16" i="15"/>
  <c r="H16" i="15"/>
  <c r="D16" i="15"/>
  <c r="Q14" i="15"/>
  <c r="E14" i="15"/>
  <c r="F14" i="15"/>
  <c r="G14" i="15"/>
  <c r="H14" i="15"/>
  <c r="I14" i="15"/>
  <c r="J14" i="15"/>
  <c r="K14" i="15"/>
  <c r="L14" i="15"/>
  <c r="M14" i="15"/>
  <c r="N14" i="15"/>
  <c r="O14" i="15"/>
  <c r="D14" i="15"/>
  <c r="G3" i="6" l="1"/>
  <c r="H3" i="6" s="1"/>
  <c r="F3" i="6"/>
  <c r="J3" i="6" l="1"/>
  <c r="I3" i="6"/>
  <c r="K3" i="6" l="1"/>
  <c r="L3" i="6" s="1"/>
  <c r="M3" i="6" l="1"/>
</calcChain>
</file>

<file path=xl/sharedStrings.xml><?xml version="1.0" encoding="utf-8"?>
<sst xmlns="http://schemas.openxmlformats.org/spreadsheetml/2006/main" count="1520" uniqueCount="930">
  <si>
    <t>A</t>
    <phoneticPr fontId="1" type="noConversion"/>
  </si>
  <si>
    <t>B</t>
    <phoneticPr fontId="1" type="noConversion"/>
  </si>
  <si>
    <t>T</t>
    <phoneticPr fontId="1" type="noConversion"/>
  </si>
  <si>
    <t>T</t>
    <phoneticPr fontId="1" type="noConversion"/>
  </si>
  <si>
    <t>F</t>
    <phoneticPr fontId="1" type="noConversion"/>
  </si>
  <si>
    <t>T</t>
    <phoneticPr fontId="1" type="noConversion"/>
  </si>
  <si>
    <t>F</t>
    <phoneticPr fontId="1" type="noConversion"/>
  </si>
  <si>
    <t>A &amp;&amp; B</t>
    <phoneticPr fontId="1" type="noConversion"/>
  </si>
  <si>
    <t>A || B</t>
    <phoneticPr fontId="1" type="noConversion"/>
  </si>
  <si>
    <t>!A</t>
    <phoneticPr fontId="1" type="noConversion"/>
  </si>
  <si>
    <t>and</t>
    <phoneticPr fontId="1" type="noConversion"/>
  </si>
  <si>
    <t>or</t>
    <phoneticPr fontId="1" type="noConversion"/>
  </si>
  <si>
    <t>not</t>
    <phoneticPr fontId="1" type="noConversion"/>
  </si>
  <si>
    <t>F</t>
    <phoneticPr fontId="1" type="noConversion"/>
  </si>
  <si>
    <t>T</t>
    <phoneticPr fontId="1" type="noConversion"/>
  </si>
  <si>
    <t>T</t>
    <phoneticPr fontId="1" type="noConversion"/>
  </si>
  <si>
    <t>F</t>
    <phoneticPr fontId="1" type="noConversion"/>
  </si>
  <si>
    <t>T</t>
    <phoneticPr fontId="1" type="noConversion"/>
  </si>
  <si>
    <t>T</t>
    <phoneticPr fontId="1" type="noConversion"/>
  </si>
  <si>
    <t>year</t>
    <phoneticPr fontId="1" type="noConversion"/>
  </si>
  <si>
    <t>%</t>
    <phoneticPr fontId="1" type="noConversion"/>
  </si>
  <si>
    <t>==</t>
    <phoneticPr fontId="1" type="noConversion"/>
  </si>
  <si>
    <t>&amp;&amp;</t>
    <phoneticPr fontId="1" type="noConversion"/>
  </si>
  <si>
    <t>year</t>
    <phoneticPr fontId="1" type="noConversion"/>
  </si>
  <si>
    <t>%</t>
    <phoneticPr fontId="1" type="noConversion"/>
  </si>
  <si>
    <t>!=</t>
    <phoneticPr fontId="1" type="noConversion"/>
  </si>
  <si>
    <t>||</t>
    <phoneticPr fontId="1" type="noConversion"/>
  </si>
  <si>
    <t>==</t>
    <phoneticPr fontId="1" type="noConversion"/>
  </si>
  <si>
    <t>F</t>
    <phoneticPr fontId="1" type="noConversion"/>
  </si>
  <si>
    <t>F</t>
    <phoneticPr fontId="1" type="noConversion"/>
  </si>
  <si>
    <t>T</t>
    <phoneticPr fontId="1" type="noConversion"/>
  </si>
  <si>
    <t>F</t>
    <phoneticPr fontId="1" type="noConversion"/>
  </si>
  <si>
    <t>F</t>
    <phoneticPr fontId="1" type="noConversion"/>
  </si>
  <si>
    <t>일지매</t>
    <phoneticPr fontId="1" type="noConversion"/>
  </si>
  <si>
    <t>장길산</t>
    <phoneticPr fontId="1" type="noConversion"/>
  </si>
  <si>
    <t>손오공</t>
    <phoneticPr fontId="1" type="noConversion"/>
  </si>
  <si>
    <t>홍길동</t>
    <phoneticPr fontId="1" type="noConversion"/>
  </si>
  <si>
    <t>임꺽정</t>
    <phoneticPr fontId="1" type="noConversion"/>
  </si>
  <si>
    <t>str[3]</t>
  </si>
  <si>
    <t>str[2]</t>
  </si>
  <si>
    <t>str[1]</t>
  </si>
  <si>
    <t>str[0]</t>
    <phoneticPr fontId="1" type="noConversion"/>
  </si>
  <si>
    <t>str</t>
    <phoneticPr fontId="1" type="noConversion"/>
  </si>
  <si>
    <t>String[] str = {"홍길동", "임꺽정", "장길산", "일지매"};</t>
    <phoneticPr fontId="1" type="noConversion"/>
  </si>
  <si>
    <t>a</t>
    <phoneticPr fontId="1" type="noConversion"/>
  </si>
  <si>
    <t>int a = 100</t>
    <phoneticPr fontId="1" type="noConversion"/>
  </si>
  <si>
    <t>cards</t>
    <phoneticPr fontId="1" type="noConversion"/>
  </si>
  <si>
    <t>고정</t>
    <phoneticPr fontId="1" type="noConversion"/>
  </si>
  <si>
    <t>랜덤한 위치를 선택</t>
    <phoneticPr fontId="1" type="noConversion"/>
  </si>
  <si>
    <t>cards[6] 선택</t>
    <phoneticPr fontId="1" type="noConversion"/>
  </si>
  <si>
    <t>cards[2] 선택</t>
    <phoneticPr fontId="1" type="noConversion"/>
  </si>
  <si>
    <t>cards[0]</t>
    <phoneticPr fontId="1" type="noConversion"/>
  </si>
  <si>
    <t>cards[1]</t>
  </si>
  <si>
    <t>cards[2]</t>
  </si>
  <si>
    <t>cards[3]</t>
  </si>
  <si>
    <t>cards[4]</t>
  </si>
  <si>
    <t>cards[5]</t>
  </si>
  <si>
    <t>cards[6]</t>
  </si>
  <si>
    <t>cards[7]</t>
  </si>
  <si>
    <t>cards[8]</t>
  </si>
  <si>
    <t>cards[9]</t>
  </si>
  <si>
    <t>cards[10]</t>
  </si>
  <si>
    <t>cards[8] 선택</t>
    <phoneticPr fontId="1" type="noConversion"/>
  </si>
  <si>
    <t>cards[4] 선택</t>
    <phoneticPr fontId="1" type="noConversion"/>
  </si>
  <si>
    <t>cards[0]의 값과 cards[1] ~ cards[10] 중에서 랜덤하게 선택된 위치의 값과 교환한다.</t>
    <phoneticPr fontId="1" type="noConversion"/>
  </si>
  <si>
    <t>항</t>
    <phoneticPr fontId="1" type="noConversion"/>
  </si>
  <si>
    <t>값</t>
    <phoneticPr fontId="1" type="noConversion"/>
  </si>
  <si>
    <t>초기값</t>
    <phoneticPr fontId="1" type="noConversion"/>
  </si>
  <si>
    <t>k=3</t>
    <phoneticPr fontId="1" type="noConversion"/>
  </si>
  <si>
    <t>k=4</t>
    <phoneticPr fontId="1" type="noConversion"/>
  </si>
  <si>
    <t>k=5</t>
    <phoneticPr fontId="1" type="noConversion"/>
  </si>
  <si>
    <t>k=6</t>
    <phoneticPr fontId="1" type="noConversion"/>
  </si>
  <si>
    <t>k=7</t>
    <phoneticPr fontId="1" type="noConversion"/>
  </si>
  <si>
    <t>i</t>
    <phoneticPr fontId="1" type="noConversion"/>
  </si>
  <si>
    <t>j</t>
    <phoneticPr fontId="1" type="noConversion"/>
  </si>
  <si>
    <t>선택 정렬: 특정 위치의 데이터를 선택해서 나머지 데이터와 비교하며 정렬한다.</t>
    <phoneticPr fontId="1" type="noConversion"/>
  </si>
  <si>
    <t>인덱스</t>
    <phoneticPr fontId="1" type="noConversion"/>
  </si>
  <si>
    <t>데이터</t>
    <phoneticPr fontId="1" type="noConversion"/>
  </si>
  <si>
    <t>선택 정렬: 특정 위치(i)의 데이터를 선택해서 나머지 데이터(j)와 비교하며 정렬한다.</t>
    <phoneticPr fontId="1" type="noConversion"/>
  </si>
  <si>
    <t>인덱스</t>
    <phoneticPr fontId="1" type="noConversion"/>
  </si>
  <si>
    <t>초기데이터</t>
    <phoneticPr fontId="1" type="noConversion"/>
  </si>
  <si>
    <t>선택위치</t>
    <phoneticPr fontId="1" type="noConversion"/>
  </si>
  <si>
    <t>비교 대상의 위치</t>
    <phoneticPr fontId="1" type="noConversion"/>
  </si>
  <si>
    <t>i</t>
    <phoneticPr fontId="1" type="noConversion"/>
  </si>
  <si>
    <t>j</t>
    <phoneticPr fontId="1" type="noConversion"/>
  </si>
  <si>
    <t>값교환</t>
    <phoneticPr fontId="1" type="noConversion"/>
  </si>
  <si>
    <t>값교환</t>
    <phoneticPr fontId="1" type="noConversion"/>
  </si>
  <si>
    <t>1회전</t>
    <phoneticPr fontId="1" type="noConversion"/>
  </si>
  <si>
    <t>값교환</t>
    <phoneticPr fontId="1" type="noConversion"/>
  </si>
  <si>
    <t>값교환</t>
    <phoneticPr fontId="1" type="noConversion"/>
  </si>
  <si>
    <t>2회전</t>
    <phoneticPr fontId="1" type="noConversion"/>
  </si>
  <si>
    <t>3회전</t>
    <phoneticPr fontId="1" type="noConversion"/>
  </si>
  <si>
    <t>4회전</t>
    <phoneticPr fontId="1" type="noConversion"/>
  </si>
  <si>
    <t>for (int i=0; i&lt;4; i++) {</t>
    <phoneticPr fontId="1" type="noConversion"/>
  </si>
  <si>
    <t>for (int j=i+1; j&lt;5; j++) {</t>
    <phoneticPr fontId="1" type="noConversion"/>
  </si>
  <si>
    <t>if (data[i] &gt; data[j]) {</t>
    <phoneticPr fontId="1" type="noConversion"/>
  </si>
  <si>
    <t>값교환</t>
    <phoneticPr fontId="1" type="noConversion"/>
  </si>
  <si>
    <t>성적</t>
    <phoneticPr fontId="1" type="noConversion"/>
  </si>
  <si>
    <t>석차</t>
    <phoneticPr fontId="1" type="noConversion"/>
  </si>
  <si>
    <t>i</t>
    <phoneticPr fontId="1" type="noConversion"/>
  </si>
  <si>
    <t>j</t>
    <phoneticPr fontId="1" type="noConversion"/>
  </si>
  <si>
    <t>=</t>
    <phoneticPr fontId="1" type="noConversion"/>
  </si>
  <si>
    <t>&lt;</t>
    <phoneticPr fontId="1" type="noConversion"/>
  </si>
  <si>
    <t>i번째 석차 1증가</t>
    <phoneticPr fontId="1" type="noConversion"/>
  </si>
  <si>
    <t>&gt;</t>
    <phoneticPr fontId="1" type="noConversion"/>
  </si>
  <si>
    <t>&lt;</t>
    <phoneticPr fontId="1" type="noConversion"/>
  </si>
  <si>
    <t>&lt;</t>
    <phoneticPr fontId="1" type="noConversion"/>
  </si>
  <si>
    <t>&gt;</t>
    <phoneticPr fontId="1" type="noConversion"/>
  </si>
  <si>
    <t>=</t>
    <phoneticPr fontId="1" type="noConversion"/>
  </si>
  <si>
    <t>&gt;</t>
    <phoneticPr fontId="1" type="noConversion"/>
  </si>
  <si>
    <t>&gt;</t>
    <phoneticPr fontId="1" type="noConversion"/>
  </si>
  <si>
    <t>=</t>
    <phoneticPr fontId="1" type="noConversion"/>
  </si>
  <si>
    <t>&lt;</t>
    <phoneticPr fontId="1" type="noConversion"/>
  </si>
  <si>
    <t>for (int i=0; i&lt;5; i++) {</t>
    <phoneticPr fontId="1" type="noConversion"/>
  </si>
  <si>
    <t>for (int j=0; j&lt;5; j++) {</t>
    <phoneticPr fontId="1" type="noConversion"/>
  </si>
  <si>
    <t>&lt;</t>
    <phoneticPr fontId="1" type="noConversion"/>
  </si>
  <si>
    <t>i번째 석차 1증가</t>
    <phoneticPr fontId="1" type="noConversion"/>
  </si>
  <si>
    <t>&gt;</t>
    <phoneticPr fontId="1" type="noConversion"/>
  </si>
  <si>
    <t>j번째 석차 1증가</t>
    <phoneticPr fontId="1" type="noConversion"/>
  </si>
  <si>
    <t>&lt;</t>
    <phoneticPr fontId="1" type="noConversion"/>
  </si>
  <si>
    <t>버블 정렬: 인접한 두 데이터를 비교하며 정렬한다.</t>
    <phoneticPr fontId="1" type="noConversion"/>
  </si>
  <si>
    <t>회전수</t>
    <phoneticPr fontId="1" type="noConversion"/>
  </si>
  <si>
    <t>값교환</t>
    <phoneticPr fontId="1" type="noConversion"/>
  </si>
  <si>
    <t>값교환</t>
    <phoneticPr fontId="1" type="noConversion"/>
  </si>
  <si>
    <t>1회전</t>
    <phoneticPr fontId="1" type="noConversion"/>
  </si>
  <si>
    <t>2회전</t>
    <phoneticPr fontId="1" type="noConversion"/>
  </si>
  <si>
    <t>값교환</t>
    <phoneticPr fontId="1" type="noConversion"/>
  </si>
  <si>
    <t>값교환</t>
    <phoneticPr fontId="1" type="noConversion"/>
  </si>
  <si>
    <t>3회전</t>
    <phoneticPr fontId="1" type="noConversion"/>
  </si>
  <si>
    <t>값교환</t>
    <phoneticPr fontId="1" type="noConversion"/>
  </si>
  <si>
    <t>4회전</t>
    <phoneticPr fontId="1" type="noConversion"/>
  </si>
  <si>
    <t>for (int j=0; j&lt;4-i; j++) {</t>
    <phoneticPr fontId="1" type="noConversion"/>
  </si>
  <si>
    <t>유클리드 호제법을 이용한 최대공약수, 최소공배수 계산하기</t>
    <phoneticPr fontId="1" type="noConversion"/>
  </si>
  <si>
    <t>숫자 2개를 입력받아 큰수와 작은수로 구분한다.</t>
    <phoneticPr fontId="1" type="noConversion"/>
  </si>
  <si>
    <t>작은수를 넣어주고 작은수를 기억하던 기억장소에 큰수를 작은수로 나눈 나머지를 넣어준 후 작업을 반복한다.</t>
    <phoneticPr fontId="1" type="noConversion"/>
  </si>
  <si>
    <t>big</t>
    <phoneticPr fontId="1" type="noConversion"/>
  </si>
  <si>
    <t>small</t>
    <phoneticPr fontId="1" type="noConversion"/>
  </si>
  <si>
    <t>/</t>
    <phoneticPr fontId="1" type="noConversion"/>
  </si>
  <si>
    <t>=</t>
    <phoneticPr fontId="1" type="noConversion"/>
  </si>
  <si>
    <t>몫</t>
    <phoneticPr fontId="1" type="noConversion"/>
  </si>
  <si>
    <t>나머지</t>
    <phoneticPr fontId="1" type="noConversion"/>
  </si>
  <si>
    <t>…</t>
    <phoneticPr fontId="1" type="noConversion"/>
  </si>
  <si>
    <t>…</t>
    <phoneticPr fontId="1" type="noConversion"/>
  </si>
  <si>
    <t>큰수를 작은수로 나눈 나머지가 0이 되면 반복을 중지한다.</t>
    <phoneticPr fontId="1" type="noConversion"/>
  </si>
  <si>
    <t>*</t>
    <phoneticPr fontId="1" type="noConversion"/>
  </si>
  <si>
    <t>=</t>
    <phoneticPr fontId="1" type="noConversion"/>
  </si>
  <si>
    <t>/</t>
    <phoneticPr fontId="1" type="noConversion"/>
  </si>
  <si>
    <t>최대공약수</t>
    <phoneticPr fontId="1" type="noConversion"/>
  </si>
  <si>
    <t>최소공배수</t>
    <phoneticPr fontId="1" type="noConversion"/>
  </si>
  <si>
    <t>큰수를 작은수로 나눠 떨어지면 작은수가 최대공약수가 되고 큰수를 작은수로 나눠 떨어지지 않으면 큰수를 기억하던 기억장소에</t>
    <phoneticPr fontId="1" type="noConversion"/>
  </si>
  <si>
    <t>최대공약수가 계산되면 입력받은 숫자 2개를 곱한 결과를 최대공약수로 나눠주면 최소공배수를 얻을 수 있다.</t>
    <phoneticPr fontId="1" type="noConversion"/>
  </si>
  <si>
    <t>10진법을 2, 8, 16진법으로 변환</t>
    <phoneticPr fontId="1" type="noConversion"/>
  </si>
  <si>
    <t>dec</t>
    <phoneticPr fontId="1" type="noConversion"/>
  </si>
  <si>
    <t>…</t>
    <phoneticPr fontId="1" type="noConversion"/>
  </si>
  <si>
    <t>bin[0]</t>
    <phoneticPr fontId="1" type="noConversion"/>
  </si>
  <si>
    <t>bin[1]</t>
  </si>
  <si>
    <t>bin[2]</t>
  </si>
  <si>
    <t>bin[3]</t>
  </si>
  <si>
    <t>bin[4]</t>
  </si>
  <si>
    <t>…</t>
    <phoneticPr fontId="1" type="noConversion"/>
  </si>
  <si>
    <t>A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</si>
  <si>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</si>
  <si>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</si>
  <si>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</si>
  <si>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</si>
  <si>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1A</t>
    <phoneticPr fontId="1" type="noConversion"/>
  </si>
  <si>
    <t>n</t>
    <phoneticPr fontId="1" type="noConversion"/>
  </si>
  <si>
    <t>=&gt;</t>
    <phoneticPr fontId="1" type="noConversion"/>
  </si>
  <si>
    <t>2 * 2 * 5</t>
    <phoneticPr fontId="1" type="noConversion"/>
  </si>
  <si>
    <t>n</t>
    <phoneticPr fontId="1" type="noConversion"/>
  </si>
  <si>
    <t>k</t>
    <phoneticPr fontId="1" type="noConversion"/>
  </si>
  <si>
    <t>나머지</t>
    <phoneticPr fontId="1" type="noConversion"/>
  </si>
  <si>
    <t>/</t>
    <phoneticPr fontId="1" type="noConversion"/>
  </si>
  <si>
    <t>s[0] = 2</t>
    <phoneticPr fontId="1" type="noConversion"/>
  </si>
  <si>
    <t>=</t>
    <phoneticPr fontId="1" type="noConversion"/>
  </si>
  <si>
    <t>…</t>
    <phoneticPr fontId="1" type="noConversion"/>
  </si>
  <si>
    <t>s[1] = 2</t>
    <phoneticPr fontId="1" type="noConversion"/>
  </si>
  <si>
    <t>…</t>
    <phoneticPr fontId="1" type="noConversion"/>
  </si>
  <si>
    <t>…</t>
    <phoneticPr fontId="1" type="noConversion"/>
  </si>
  <si>
    <t>=</t>
    <phoneticPr fontId="1" type="noConversion"/>
  </si>
  <si>
    <t>…</t>
    <phoneticPr fontId="1" type="noConversion"/>
  </si>
  <si>
    <t>s[2] = 5</t>
    <phoneticPr fontId="1" type="noConversion"/>
  </si>
  <si>
    <t>s[c] = k</t>
    <phoneticPr fontId="1" type="noConversion"/>
  </si>
  <si>
    <t>=</t>
    <phoneticPr fontId="1" type="noConversion"/>
  </si>
  <si>
    <t>…</t>
    <phoneticPr fontId="1" type="noConversion"/>
  </si>
  <si>
    <t>/</t>
    <phoneticPr fontId="1" type="noConversion"/>
  </si>
  <si>
    <t>s[1] = 2</t>
    <phoneticPr fontId="1" type="noConversion"/>
  </si>
  <si>
    <t>/</t>
    <phoneticPr fontId="1" type="noConversion"/>
  </si>
  <si>
    <t>=</t>
    <phoneticPr fontId="1" type="noConversion"/>
  </si>
  <si>
    <t>s[2] = 3</t>
    <phoneticPr fontId="1" type="noConversion"/>
  </si>
  <si>
    <t>=</t>
    <phoneticPr fontId="1" type="noConversion"/>
  </si>
  <si>
    <t>…</t>
    <phoneticPr fontId="1" type="noConversion"/>
  </si>
  <si>
    <t>=</t>
    <phoneticPr fontId="1" type="noConversion"/>
  </si>
  <si>
    <t>s[3] = 11</t>
    <phoneticPr fontId="1" type="noConversion"/>
  </si>
  <si>
    <t>2 * 2 * 3 * 11</t>
    <phoneticPr fontId="1" type="noConversion"/>
  </si>
  <si>
    <t>주민등록번호 유효성 검사</t>
    <phoneticPr fontId="1" type="noConversion"/>
  </si>
  <si>
    <t>인덱스</t>
    <phoneticPr fontId="1" type="noConversion"/>
  </si>
  <si>
    <t>주민등록번호</t>
    <phoneticPr fontId="1" type="noConversion"/>
  </si>
  <si>
    <t>가중치</t>
    <phoneticPr fontId="1" type="noConversion"/>
  </si>
  <si>
    <t>=</t>
    <phoneticPr fontId="1" type="noConversion"/>
  </si>
  <si>
    <t>주민등록번호의 각 자리 숫자에 가중치를 곱한 값의 합계를 계산한다.</t>
    <phoneticPr fontId="1" type="noConversion"/>
  </si>
  <si>
    <t>%</t>
    <phoneticPr fontId="1" type="noConversion"/>
  </si>
  <si>
    <t>곱한 값의 합계를 11로 나눈 나머지를 계산해서 11에서 뺀다.</t>
    <phoneticPr fontId="1" type="noConversion"/>
  </si>
  <si>
    <t>-</t>
    <phoneticPr fontId="1" type="noConversion"/>
  </si>
  <si>
    <t>=</t>
    <phoneticPr fontId="1" type="noConversion"/>
  </si>
  <si>
    <t>…</t>
    <phoneticPr fontId="1" type="noConversion"/>
  </si>
  <si>
    <t>11에서 뺀 값이 2자리 숫자면 10의 자리는 버리고 1의 자리만 취한다.</t>
    <phoneticPr fontId="1" type="noConversion"/>
  </si>
  <si>
    <t>이렇게 얻어진 결과가 주민등록번호의 마지막 자리와 일치하면 정상, 그렇치 않으면 오류</t>
    <phoneticPr fontId="1" type="noConversion"/>
  </si>
  <si>
    <t>인덱스 % 8</t>
    <phoneticPr fontId="1" type="noConversion"/>
  </si>
  <si>
    <t>사업자등록번호</t>
    <phoneticPr fontId="1" type="noConversion"/>
  </si>
  <si>
    <t>사업자등록번호 유효성 검사</t>
    <phoneticPr fontId="1" type="noConversion"/>
  </si>
  <si>
    <t>가중치</t>
    <phoneticPr fontId="1" type="noConversion"/>
  </si>
  <si>
    <t>*</t>
    <phoneticPr fontId="1" type="noConversion"/>
  </si>
  <si>
    <t>사업자등록번호의 각 자리 숫자와 가중치를 곱한다.</t>
    <phoneticPr fontId="1" type="noConversion"/>
  </si>
  <si>
    <t>8번째 자리 까지는 곱한 결과에서 1의 자리만 취해 합계를 계산한다.</t>
    <phoneticPr fontId="1" type="noConversion"/>
  </si>
  <si>
    <t>8번째 자리 까지의 합계에 9번째 자리의 10자리와 1자리를 각각 더한다.</t>
    <phoneticPr fontId="1" type="noConversion"/>
  </si>
  <si>
    <t>위의 합계에 사업자등록번호의 마지막 자리를 더한 값이 10의 배수면 정상, 그렇치 않으면 오류</t>
    <phoneticPr fontId="1" type="noConversion"/>
  </si>
  <si>
    <t>비트 논리 연산자</t>
    <phoneticPr fontId="1" type="noConversion"/>
  </si>
  <si>
    <t>A &amp; B</t>
    <phoneticPr fontId="1" type="noConversion"/>
  </si>
  <si>
    <t>A | B</t>
    <phoneticPr fontId="1" type="noConversion"/>
  </si>
  <si>
    <t>A ^ B</t>
    <phoneticPr fontId="1" type="noConversion"/>
  </si>
  <si>
    <t>or</t>
    <phoneticPr fontId="1" type="noConversion"/>
  </si>
  <si>
    <t>xor</t>
    <phoneticPr fontId="1" type="noConversion"/>
  </si>
  <si>
    <t>논리곱</t>
    <phoneticPr fontId="1" type="noConversion"/>
  </si>
  <si>
    <t>논리합</t>
    <phoneticPr fontId="1" type="noConversion"/>
  </si>
  <si>
    <t>배타적논리합</t>
    <phoneticPr fontId="1" type="noConversion"/>
  </si>
  <si>
    <t>not</t>
    <phoneticPr fontId="1" type="noConversion"/>
  </si>
  <si>
    <t>~A</t>
    <phoneticPr fontId="1" type="noConversion"/>
  </si>
  <si>
    <t>비트반전</t>
    <phoneticPr fontId="1" type="noConversion"/>
  </si>
  <si>
    <t>비트 반전을 시키면 1의 보수를 얻을 수 있다.</t>
    <phoneticPr fontId="1" type="noConversion"/>
  </si>
  <si>
    <t>사람</t>
    <phoneticPr fontId="1" type="noConversion"/>
  </si>
  <si>
    <t>9의 보수</t>
    <phoneticPr fontId="1" type="noConversion"/>
  </si>
  <si>
    <t>10의 보수</t>
    <phoneticPr fontId="1" type="noConversion"/>
  </si>
  <si>
    <t>컴퓨터</t>
    <phoneticPr fontId="1" type="noConversion"/>
  </si>
  <si>
    <t>1의 보수</t>
    <phoneticPr fontId="1" type="noConversion"/>
  </si>
  <si>
    <t>2의 보수</t>
  </si>
  <si>
    <t>2의 보수</t>
    <phoneticPr fontId="1" type="noConversion"/>
  </si>
  <si>
    <t>9의 보수는 숫자에 어떤수를 더해야 그자리에 꽉 차는가?</t>
    <phoneticPr fontId="1" type="noConversion"/>
  </si>
  <si>
    <t>+</t>
    <phoneticPr fontId="1" type="noConversion"/>
  </si>
  <si>
    <t>10의 보수는 숫자에 어떤수를 더해야 자리올림이 발생하는가?</t>
    <phoneticPr fontId="1" type="noConversion"/>
  </si>
  <si>
    <t>1의 보수는 숫자에 어떤수를 더해야 그자리에 꽉 차는가?</t>
    <phoneticPr fontId="1" type="noConversion"/>
  </si>
  <si>
    <t>2의 보수는 숫자에 어떤수를 더해야 자리올림이 발생하는가?</t>
    <phoneticPr fontId="1" type="noConversion"/>
  </si>
  <si>
    <t>0101</t>
    <phoneticPr fontId="1" type="noConversion"/>
  </si>
  <si>
    <t>0110</t>
    <phoneticPr fontId="1" type="noConversion"/>
  </si>
  <si>
    <t>1의 보수를 취하면 그 숫자의 음수를 얻을 수 있다.</t>
    <phoneticPr fontId="1" type="noConversion"/>
  </si>
  <si>
    <t>00001010</t>
    <phoneticPr fontId="1" type="noConversion"/>
  </si>
  <si>
    <t>&amp;</t>
    <phoneticPr fontId="1" type="noConversion"/>
  </si>
  <si>
    <t>00001000</t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</si>
  <si>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0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</si>
  <si>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1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</si>
  <si>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2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</si>
  <si>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3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</si>
  <si>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4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</si>
  <si>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5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</si>
  <si>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6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</si>
  <si>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7</t>
    </r>
    <phoneticPr fontId="1" type="noConversion"/>
  </si>
  <si>
    <t>00001100</t>
    <phoneticPr fontId="1" type="noConversion"/>
  </si>
  <si>
    <t>|</t>
    <phoneticPr fontId="1" type="noConversion"/>
  </si>
  <si>
    <t>00001110</t>
    <phoneticPr fontId="1" type="noConversion"/>
  </si>
  <si>
    <t>^</t>
    <phoneticPr fontId="1" type="noConversion"/>
  </si>
  <si>
    <t>00000110</t>
    <phoneticPr fontId="1" type="noConversion"/>
  </si>
  <si>
    <t>~</t>
    <phoneticPr fontId="1" type="noConversion"/>
  </si>
  <si>
    <t>-</t>
    <phoneticPr fontId="1" type="noConversion"/>
  </si>
  <si>
    <t>+</t>
    <phoneticPr fontId="1" type="noConversion"/>
  </si>
  <si>
    <t>양수를 음수로 변환해야 한다.</t>
    <phoneticPr fontId="1" type="noConversion"/>
  </si>
  <si>
    <t>컴퓨터에서 양의 정수를 음의 정수로 변환하는 방법을 고정 소수점 방식이라 한다.</t>
    <phoneticPr fontId="1" type="noConversion"/>
  </si>
  <si>
    <t>고정 소수점 방식</t>
    <phoneticPr fontId="1" type="noConversion"/>
  </si>
  <si>
    <t>2진 숫자의 최상위 1비트는 부호 비트로 0이면 양수, 1이면 음수를 의미한다.</t>
    <phoneticPr fontId="1" type="noConversion"/>
  </si>
  <si>
    <t>1. 부호와 절대치 =&gt; 숫자는 그대로 두고 부호 비트만 1로 변경한다.</t>
    <phoneticPr fontId="1" type="noConversion"/>
  </si>
  <si>
    <t>2. 1의 보수법 =&gt; 전체 비트를 1의 보수로 변경한다. =&gt; 1의 보수는 1은 0으로 0은 1로 바꾸면 된다.</t>
    <phoneticPr fontId="1" type="noConversion"/>
  </si>
  <si>
    <t>3. 2의 보수법 =&gt; 전체 비트를 2의 보수로 변경한다. =&gt; 1의 보수에 1을 더하면 된다.</t>
    <phoneticPr fontId="1" type="noConversion"/>
  </si>
  <si>
    <t>+10</t>
    <phoneticPr fontId="1" type="noConversion"/>
  </si>
  <si>
    <t>부호와 절대치</t>
    <phoneticPr fontId="1" type="noConversion"/>
  </si>
  <si>
    <t>1의 보수</t>
    <phoneticPr fontId="1" type="noConversion"/>
  </si>
  <si>
    <t>2의 보수</t>
    <phoneticPr fontId="1" type="noConversion"/>
  </si>
  <si>
    <t>현재는 2의 보수법만 사용한다.</t>
    <phoneticPr fontId="1" type="noConversion"/>
  </si>
  <si>
    <t>부호와 절대치, 1의 보수는 0이 2개 존재하기 때문에 사용하지 않는다.</t>
    <phoneticPr fontId="1" type="noConversion"/>
  </si>
  <si>
    <t>00000000</t>
    <phoneticPr fontId="1" type="noConversion"/>
  </si>
  <si>
    <t>+0</t>
    <phoneticPr fontId="1" type="noConversion"/>
  </si>
  <si>
    <t>-0</t>
    <phoneticPr fontId="1" type="noConversion"/>
  </si>
  <si>
    <r>
      <rPr>
        <sz val="14"/>
        <color rgb="FFFF0000"/>
        <rFont val="D2Coding"/>
        <family val="3"/>
        <charset val="129"/>
      </rPr>
      <t>1</t>
    </r>
    <r>
      <rPr>
        <sz val="14"/>
        <color theme="1"/>
        <rFont val="D2Coding"/>
        <family val="3"/>
        <charset val="129"/>
      </rPr>
      <t>00000000</t>
    </r>
    <phoneticPr fontId="1" type="noConversion"/>
  </si>
  <si>
    <t>overflow 발생</t>
    <phoneticPr fontId="1" type="noConversion"/>
  </si>
  <si>
    <t>&amp;는 mask bit를 이용해서 특정 부분을 삭제할 때 사용한다.</t>
    <phoneticPr fontId="1" type="noConversion"/>
  </si>
  <si>
    <t>mask</t>
    <phoneticPr fontId="1" type="noConversion"/>
  </si>
  <si>
    <t>|는 mask bit를 이용해서 삭제한 부분에 데이터를 넣을 때 사용한다.</t>
    <phoneticPr fontId="1" type="noConversion"/>
  </si>
  <si>
    <t>|</t>
    <phoneticPr fontId="1" type="noConversion"/>
  </si>
  <si>
    <t>00001001</t>
    <phoneticPr fontId="1" type="noConversion"/>
  </si>
  <si>
    <t>1절</t>
    <phoneticPr fontId="1" type="noConversion"/>
  </si>
  <si>
    <t>후렴</t>
    <phoneticPr fontId="1" type="noConversion"/>
  </si>
  <si>
    <t>2절</t>
    <phoneticPr fontId="1" type="noConversion"/>
  </si>
  <si>
    <t>후렴</t>
    <phoneticPr fontId="1" type="noConversion"/>
  </si>
  <si>
    <t>3절</t>
    <phoneticPr fontId="1" type="noConversion"/>
  </si>
  <si>
    <t>후렴</t>
    <phoneticPr fontId="1" type="noConversion"/>
  </si>
  <si>
    <t>4절</t>
    <phoneticPr fontId="1" type="noConversion"/>
  </si>
  <si>
    <t>후렴</t>
    <phoneticPr fontId="1" type="noConversion"/>
  </si>
  <si>
    <t>어셈블리</t>
    <phoneticPr fontId="1" type="noConversion"/>
  </si>
  <si>
    <t>매크로</t>
    <phoneticPr fontId="1" type="noConversion"/>
  </si>
  <si>
    <t>후렴</t>
    <phoneticPr fontId="1" type="noConversion"/>
  </si>
  <si>
    <t>1절</t>
    <phoneticPr fontId="1" type="noConversion"/>
  </si>
  <si>
    <t>2절</t>
    <phoneticPr fontId="1" type="noConversion"/>
  </si>
  <si>
    <t>매크로 이름</t>
    <phoneticPr fontId="1" type="noConversion"/>
  </si>
  <si>
    <t>매크로 이름</t>
    <phoneticPr fontId="1" type="noConversion"/>
  </si>
  <si>
    <t>3절</t>
    <phoneticPr fontId="1" type="noConversion"/>
  </si>
  <si>
    <t>4절</t>
    <phoneticPr fontId="1" type="noConversion"/>
  </si>
  <si>
    <t>매크로 이름</t>
    <phoneticPr fontId="1" type="noConversion"/>
  </si>
  <si>
    <t>고급언어</t>
    <phoneticPr fontId="1" type="noConversion"/>
  </si>
  <si>
    <t>기계어</t>
    <phoneticPr fontId="1" type="noConversion"/>
  </si>
  <si>
    <t>함수</t>
    <phoneticPr fontId="1" type="noConversion"/>
  </si>
  <si>
    <t>1절</t>
    <phoneticPr fontId="1" type="noConversion"/>
  </si>
  <si>
    <t>함수 호출</t>
    <phoneticPr fontId="1" type="noConversion"/>
  </si>
  <si>
    <t>함수 호출</t>
    <phoneticPr fontId="1" type="noConversion"/>
  </si>
  <si>
    <t>3절</t>
    <phoneticPr fontId="1" type="noConversion"/>
  </si>
  <si>
    <t>함수 호출</t>
    <phoneticPr fontId="1" type="noConversion"/>
  </si>
  <si>
    <t>후렴</t>
    <phoneticPr fontId="1" type="noConversion"/>
  </si>
  <si>
    <t>int[][] data = new int[4][5];</t>
    <phoneticPr fontId="1" type="noConversion"/>
  </si>
  <si>
    <t>data라는 이름으로 4행 5열짜리 2차원 배열을 만든다.</t>
    <phoneticPr fontId="1" type="noConversion"/>
  </si>
  <si>
    <t>0, 0</t>
    <phoneticPr fontId="1" type="noConversion"/>
  </si>
  <si>
    <t>3, 4</t>
    <phoneticPr fontId="1" type="noConversion"/>
  </si>
  <si>
    <t>0, 0</t>
    <phoneticPr fontId="1" type="noConversion"/>
  </si>
  <si>
    <t>3, 4</t>
    <phoneticPr fontId="1" type="noConversion"/>
  </si>
  <si>
    <r>
      <t>int[][] data = new int</t>
    </r>
    <r>
      <rPr>
        <b/>
        <sz val="14"/>
        <color rgb="FFFF0000"/>
        <rFont val="D2Coding"/>
        <family val="3"/>
        <charset val="129"/>
      </rPr>
      <t>[행][열]</t>
    </r>
    <phoneticPr fontId="1" type="noConversion"/>
  </si>
  <si>
    <t>j</t>
    <phoneticPr fontId="1" type="noConversion"/>
  </si>
  <si>
    <t>i = 0</t>
    <phoneticPr fontId="1" type="noConversion"/>
  </si>
  <si>
    <t>i = 1</t>
  </si>
  <si>
    <t>i = 2</t>
  </si>
  <si>
    <t>i = 3</t>
  </si>
  <si>
    <t>start</t>
    <phoneticPr fontId="1" type="noConversion"/>
  </si>
  <si>
    <t>end</t>
    <phoneticPr fontId="1" type="noConversion"/>
  </si>
  <si>
    <t>for (int i=0; i&lt;4; i++) {</t>
    <phoneticPr fontId="1" type="noConversion"/>
  </si>
  <si>
    <t>sw</t>
    <phoneticPr fontId="1" type="noConversion"/>
  </si>
  <si>
    <t>sw *= -1;</t>
    <phoneticPr fontId="1" type="noConversion"/>
  </si>
  <si>
    <r>
      <t xml:space="preserve">for (int j=start; </t>
    </r>
    <r>
      <rPr>
        <sz val="14"/>
        <color rgb="FFFF0000"/>
        <rFont val="D2Coding"/>
        <family val="3"/>
        <charset val="129"/>
      </rPr>
      <t>j!=end + sw</t>
    </r>
    <r>
      <rPr>
        <sz val="14"/>
        <color theme="1"/>
        <rFont val="D2Coding"/>
        <family val="3"/>
        <charset val="129"/>
      </rPr>
      <t>; j+=sw) {</t>
    </r>
    <phoneticPr fontId="1" type="noConversion"/>
  </si>
  <si>
    <t>n</t>
    <phoneticPr fontId="1" type="noConversion"/>
  </si>
  <si>
    <t>s</t>
    <phoneticPr fontId="1" type="noConversion"/>
  </si>
  <si>
    <t>p</t>
    <phoneticPr fontId="1" type="noConversion"/>
  </si>
  <si>
    <t>flag</t>
    <phoneticPr fontId="1" type="noConversion"/>
  </si>
  <si>
    <t>최초의 '1'이 채워지는 자리는 첫 줄 정가운데 열이다.</t>
    <phoneticPr fontId="1" type="noConversion"/>
  </si>
  <si>
    <t>마방진: 가로, 세로, 대각선의 숫자 합이 모두 같은 배열로 홀수차 정방행렬(행과 열의 개수가 같은 행럴)만 가능하다.</t>
    <phoneticPr fontId="1" type="noConversion"/>
  </si>
  <si>
    <t>직전에 채워진 숫자 값에 따라 다음에 채워질 숫자의 위치가 결정된다.</t>
    <phoneticPr fontId="1" type="noConversion"/>
  </si>
  <si>
    <t>직전에 채워진 숫자가 행렬의 차수(n)의 배수면 다음 숫자는 아래줄에 채운다. =&gt; 행 + 1</t>
    <phoneticPr fontId="1" type="noConversion"/>
  </si>
  <si>
    <t>직전에 채워진 숫자가 행렬의 차수(n)의 배수가 아니면 다음 숫자는 오른쪽 위 방향으로 채운다. =&gt; 행 - 1, 열 + 1</t>
    <phoneticPr fontId="1" type="noConversion"/>
  </si>
  <si>
    <t>오른쪽 위 방향으로 숫자를 채우다 보면 배열의 인덱스 범위를 벗어나는 경우가 발생된다.</t>
    <phoneticPr fontId="1" type="noConversion"/>
  </si>
  <si>
    <t>행이 0보다 작아지면 행의 위치를 마지막 행으로 변경한 후 채우고 열이 n이 되면 열의 위치를 0으로 변경한 후 채운다.</t>
    <phoneticPr fontId="1" type="noConversion"/>
  </si>
  <si>
    <t>n = 3</t>
    <phoneticPr fontId="1" type="noConversion"/>
  </si>
  <si>
    <t>n = 5</t>
    <phoneticPr fontId="1" type="noConversion"/>
  </si>
  <si>
    <t>실제로 처리할 데이터는 단일 자료형으로 구성되지 않는다.</t>
    <phoneticPr fontId="1" type="noConversion"/>
  </si>
  <si>
    <t>도서명</t>
    <phoneticPr fontId="1" type="noConversion"/>
  </si>
  <si>
    <t>저자</t>
    <phoneticPr fontId="1" type="noConversion"/>
  </si>
  <si>
    <t>출판사</t>
    <phoneticPr fontId="1" type="noConversion"/>
  </si>
  <si>
    <t>출판일</t>
    <phoneticPr fontId="1" type="noConversion"/>
  </si>
  <si>
    <t>가격</t>
    <phoneticPr fontId="1" type="noConversion"/>
  </si>
  <si>
    <t>String</t>
    <phoneticPr fontId="1" type="noConversion"/>
  </si>
  <si>
    <t>String</t>
    <phoneticPr fontId="1" type="noConversion"/>
  </si>
  <si>
    <t>Date</t>
    <phoneticPr fontId="1" type="noConversion"/>
  </si>
  <si>
    <t>double</t>
    <phoneticPr fontId="1" type="noConversion"/>
  </si>
  <si>
    <t>책 1권의 정보 =&gt; 클래스가 기억할 데이터</t>
    <phoneticPr fontId="1" type="noConversion"/>
  </si>
  <si>
    <t>클래스에 저장된 데이터를 처리할 명령 =&gt; 메소드</t>
    <phoneticPr fontId="1" type="noConversion"/>
  </si>
  <si>
    <r>
      <t>멤버 변수(</t>
    </r>
    <r>
      <rPr>
        <sz val="14"/>
        <color rgb="FFFF0000"/>
        <rFont val="D2Coding"/>
        <family val="3"/>
        <charset val="129"/>
      </rPr>
      <t>필드</t>
    </r>
    <r>
      <rPr>
        <sz val="14"/>
        <color theme="1"/>
        <rFont val="D2Coding"/>
        <family val="3"/>
        <charset val="129"/>
      </rPr>
      <t xml:space="preserve">) =&gt; 필드를 선언하고 초기화하지 않으면 </t>
    </r>
    <r>
      <rPr>
        <sz val="14"/>
        <color rgb="FFFF0000"/>
        <rFont val="D2Coding"/>
        <family val="3"/>
        <charset val="129"/>
      </rPr>
      <t>기본 초기화</t>
    </r>
    <r>
      <rPr>
        <sz val="14"/>
        <color theme="1"/>
        <rFont val="D2Coding"/>
        <family val="3"/>
        <charset val="129"/>
      </rPr>
      <t>가 실행된다.</t>
    </r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</si>
  <si>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</si>
  <si>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</si>
  <si>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</si>
  <si>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객체를 생성할 때 생성자(Constructor)를 이용해서 객체를 구성하는 필드를 초기화한다.</t>
    <phoneticPr fontId="1" type="noConversion"/>
  </si>
  <si>
    <t>데이터는 클래스 외부에서 접근할 수 없도록 일반적으로 private 권한을 지정하고 메소드는 데이터만 정확하다면 언제 어디서 메소드를 실행해도</t>
    <phoneticPr fontId="1" type="noConversion"/>
  </si>
  <si>
    <t>똑같은 결과를 얻어볼 수 있으므로 일반적으로 public 권한을 지정한다.</t>
    <phoneticPr fontId="1" type="noConversion"/>
  </si>
  <si>
    <t>클래스의 필드가 private 권한으로 선언된 경우 클래스 외부에서 값을 얻어오거나 수정하고 싶을 때 getters &amp; setters 메소드를 만들어 사용한다.</t>
    <phoneticPr fontId="1" type="noConversion"/>
  </si>
  <si>
    <t>객체에 저장된 내용을 출력하려면 toString() 메소드를 사용하는데 반드시 재정의(override)해서 사용해야 한다.</t>
    <phoneticPr fontId="1" type="noConversion"/>
  </si>
  <si>
    <t>VO(Value Object) Class: 1건의 데이터를 기억하는 클래스, DTO(Data Tranfer Object)</t>
    <phoneticPr fontId="1" type="noConversion"/>
  </si>
  <si>
    <t>DAO(Data Access Object) Class: 데이터베이스에 연결해서 sql 명령을 처리하는 클래스</t>
    <phoneticPr fontId="1" type="noConversion"/>
  </si>
  <si>
    <t>bean: 데이터를 기억할 기억장소(필드)와 기억장소에 데이터를 입출력할 수 있는 메소드(getters &amp; setters)로만 구성된 클래스</t>
    <phoneticPr fontId="1" type="noConversion"/>
  </si>
  <si>
    <t>BookVO</t>
    <phoneticPr fontId="1" type="noConversion"/>
  </si>
  <si>
    <t>title</t>
    <phoneticPr fontId="1" type="noConversion"/>
  </si>
  <si>
    <t>author</t>
    <phoneticPr fontId="1" type="noConversion"/>
  </si>
  <si>
    <t>publisher</t>
    <phoneticPr fontId="1" type="noConversion"/>
  </si>
  <si>
    <t>date</t>
    <phoneticPr fontId="1" type="noConversion"/>
  </si>
  <si>
    <t>price</t>
    <phoneticPr fontId="1" type="noConversion"/>
  </si>
  <si>
    <t>bookList[]</t>
    <phoneticPr fontId="1" type="noConversion"/>
  </si>
  <si>
    <t>BookVO</t>
    <phoneticPr fontId="1" type="noConversion"/>
  </si>
  <si>
    <t>bookList[0]</t>
    <phoneticPr fontId="1" type="noConversion"/>
  </si>
  <si>
    <t>bookList[1]</t>
  </si>
  <si>
    <t>bookList[2]</t>
  </si>
  <si>
    <t>bookList[3]</t>
  </si>
  <si>
    <t>bookList[4]</t>
  </si>
  <si>
    <t>null</t>
    <phoneticPr fontId="1" type="noConversion"/>
  </si>
  <si>
    <t>java</t>
    <phoneticPr fontId="1" type="noConversion"/>
  </si>
  <si>
    <t>더조은출판사</t>
    <phoneticPr fontId="1" type="noConversion"/>
  </si>
  <si>
    <t>spring</t>
    <phoneticPr fontId="1" type="noConversion"/>
  </si>
  <si>
    <t>홍길자</t>
    <phoneticPr fontId="1" type="noConversion"/>
  </si>
  <si>
    <t>vo</t>
    <phoneticPr fontId="1" type="noConversion"/>
  </si>
  <si>
    <t>for (BookVO vo : bookList)</t>
    <phoneticPr fontId="1" type="noConversion"/>
  </si>
  <si>
    <t>ScoreVO</t>
    <phoneticPr fontId="1" type="noConversion"/>
  </si>
  <si>
    <t>ScoreVO</t>
    <phoneticPr fontId="1" type="noConversion"/>
  </si>
  <si>
    <t>임꺽정</t>
    <phoneticPr fontId="1" type="noConversion"/>
  </si>
  <si>
    <t>장길산</t>
    <phoneticPr fontId="1" type="noConversion"/>
  </si>
  <si>
    <t>일지매</t>
    <phoneticPr fontId="1" type="noConversion"/>
  </si>
  <si>
    <t>손오공</t>
    <phoneticPr fontId="1" type="noConversion"/>
  </si>
  <si>
    <t>idx</t>
    <phoneticPr fontId="1" type="noConversion"/>
  </si>
  <si>
    <t>name</t>
    <phoneticPr fontId="1" type="noConversion"/>
  </si>
  <si>
    <t>java</t>
    <phoneticPr fontId="1" type="noConversion"/>
  </si>
  <si>
    <t>jsp</t>
    <phoneticPr fontId="1" type="noConversion"/>
  </si>
  <si>
    <t>spring</t>
    <phoneticPr fontId="1" type="noConversion"/>
  </si>
  <si>
    <t>total</t>
    <phoneticPr fontId="1" type="noConversion"/>
  </si>
  <si>
    <t>mean</t>
    <phoneticPr fontId="1" type="noConversion"/>
  </si>
  <si>
    <t>rank</t>
    <phoneticPr fontId="1" type="noConversion"/>
  </si>
  <si>
    <t>scoreList.get(1)</t>
  </si>
  <si>
    <t>scoreList.get(2)</t>
  </si>
  <si>
    <t>scoreList.get(3)</t>
  </si>
  <si>
    <t>scoreList.get(4)</t>
  </si>
  <si>
    <t>scoreList()</t>
    <phoneticPr fontId="1" type="noConversion"/>
  </si>
  <si>
    <t>scoreList.get(0)</t>
    <phoneticPr fontId="1" type="noConversion"/>
  </si>
  <si>
    <t>Tank</t>
    <phoneticPr fontId="1" type="noConversion"/>
  </si>
  <si>
    <t>MAX_HP</t>
    <phoneticPr fontId="1" type="noConversion"/>
  </si>
  <si>
    <t>hp</t>
    <phoneticPr fontId="1" type="noConversion"/>
  </si>
  <si>
    <t>기타 속성들</t>
    <phoneticPr fontId="1" type="noConversion"/>
  </si>
  <si>
    <t>SCV</t>
    <phoneticPr fontId="1" type="noConversion"/>
  </si>
  <si>
    <t>기타 속성들</t>
    <phoneticPr fontId="1" type="noConversion"/>
  </si>
  <si>
    <t>Marine</t>
    <phoneticPr fontId="1" type="noConversion"/>
  </si>
  <si>
    <t>기타 속성들</t>
    <phoneticPr fontId="1" type="noConversion"/>
  </si>
  <si>
    <t>Unit</t>
    <phoneticPr fontId="1" type="noConversion"/>
  </si>
  <si>
    <t>MemoProjectDBMain</t>
  </si>
  <si>
    <t>insert</t>
    <phoneticPr fontId="1" type="noConversion"/>
  </si>
  <si>
    <t>MySQL memo table</t>
    <phoneticPr fontId="1" type="noConversion"/>
  </si>
  <si>
    <t>MemoDAO</t>
    <phoneticPr fontId="1" type="noConversion"/>
  </si>
  <si>
    <t>MemoService</t>
    <phoneticPr fontId="1" type="noConversion"/>
  </si>
  <si>
    <t>Service 클래스</t>
    <phoneticPr fontId="1" type="noConversion"/>
  </si>
  <si>
    <t>DAO 클래스</t>
    <phoneticPr fontId="1" type="noConversion"/>
  </si>
  <si>
    <t>DAO 클래스: Service 클래스에서 전처리 작업이 완료되서 넘어온 데이터를 가지고 sql 명령을 실행한다.</t>
    <phoneticPr fontId="1" type="noConversion"/>
  </si>
  <si>
    <t>Service 클래스: 데이터를 테이블에 저장하기 전에 필요한 전처리 작업을 실행한다.</t>
    <phoneticPr fontId="1" type="noConversion"/>
  </si>
  <si>
    <t>poll.txt</t>
    <phoneticPr fontId="1" type="noConversion"/>
  </si>
  <si>
    <t>투표 항목</t>
    <phoneticPr fontId="1" type="noConversion"/>
  </si>
  <si>
    <t>pollRead.jsp</t>
    <phoneticPr fontId="1" type="noConversion"/>
  </si>
  <si>
    <t>파일 읽기 메소드</t>
    <phoneticPr fontId="1" type="noConversion"/>
  </si>
  <si>
    <t>pollRead()</t>
    <phoneticPr fontId="1" type="noConversion"/>
  </si>
  <si>
    <t>투표하기 화면</t>
    <phoneticPr fontId="1" type="noConversion"/>
  </si>
  <si>
    <t>파일 쓰기 메소드</t>
    <phoneticPr fontId="1" type="noConversion"/>
  </si>
  <si>
    <t>pollWrite()</t>
    <phoneticPr fontId="1" type="noConversion"/>
  </si>
  <si>
    <t>pollWrite.jsp</t>
    <phoneticPr fontId="1" type="noConversion"/>
  </si>
  <si>
    <t>투표 결과 쓰기</t>
    <phoneticPr fontId="1" type="noConversion"/>
  </si>
  <si>
    <t>투표 결과 화면</t>
    <phoneticPr fontId="1" type="noConversion"/>
  </si>
  <si>
    <t>pollResult.jsp</t>
    <phoneticPr fontId="1" type="noConversion"/>
  </si>
  <si>
    <t>2022년 프로야구 우승 예상팀은</t>
  </si>
  <si>
    <t>KT</t>
  </si>
  <si>
    <t>두산</t>
  </si>
  <si>
    <t>삼성</t>
  </si>
  <si>
    <t>LG</t>
  </si>
  <si>
    <t>키움</t>
  </si>
  <si>
    <t>SSG</t>
  </si>
  <si>
    <t>NC</t>
  </si>
  <si>
    <t>롯데</t>
  </si>
  <si>
    <t>KIA</t>
  </si>
  <si>
    <t>한화</t>
  </si>
  <si>
    <t>index</t>
    <phoneticPr fontId="1" type="noConversion"/>
  </si>
  <si>
    <t>result</t>
    <phoneticPr fontId="1" type="noConversion"/>
  </si>
  <si>
    <t>itemCount</t>
    <phoneticPr fontId="1" type="noConversion"/>
  </si>
  <si>
    <t>브라우저</t>
    <phoneticPr fontId="1" type="noConversion"/>
  </si>
  <si>
    <t>application: 서버가 실행되면 생성되는 영역</t>
    <phoneticPr fontId="1" type="noConversion"/>
  </si>
  <si>
    <t>현재 page</t>
    <phoneticPr fontId="1" type="noConversion"/>
  </si>
  <si>
    <t>pageContext: 현재 페이지</t>
    <phoneticPr fontId="1" type="noConversion"/>
  </si>
  <si>
    <t>다음 page</t>
    <phoneticPr fontId="1" type="noConversion"/>
  </si>
  <si>
    <t>session: 브라우저가 실행되면 생성되는 영역</t>
    <phoneticPr fontId="1" type="noConversion"/>
  </si>
  <si>
    <t>request: 현재 페이지 부터 다음 페이지 까지</t>
    <phoneticPr fontId="1" type="noConversion"/>
  </si>
  <si>
    <t>1page</t>
    <phoneticPr fontId="1" type="noConversion"/>
  </si>
  <si>
    <t>2page</t>
    <phoneticPr fontId="1" type="noConversion"/>
  </si>
  <si>
    <t>3page</t>
    <phoneticPr fontId="1" type="noConversion"/>
  </si>
  <si>
    <t>4page</t>
    <phoneticPr fontId="1" type="noConversion"/>
  </si>
  <si>
    <t>startNo</t>
    <phoneticPr fontId="1" type="noConversion"/>
  </si>
  <si>
    <t>endNo</t>
    <phoneticPr fontId="1" type="noConversion"/>
  </si>
  <si>
    <t>currentPage</t>
    <phoneticPr fontId="1" type="noConversion"/>
  </si>
  <si>
    <t>year</t>
    <phoneticPr fontId="1" type="noConversion"/>
  </si>
  <si>
    <t>%</t>
    <phoneticPr fontId="1" type="noConversion"/>
  </si>
  <si>
    <t>==</t>
    <phoneticPr fontId="1" type="noConversion"/>
  </si>
  <si>
    <t>year</t>
    <phoneticPr fontId="1" type="noConversion"/>
  </si>
  <si>
    <t>%</t>
    <phoneticPr fontId="1" type="noConversion"/>
  </si>
  <si>
    <t>!=</t>
    <phoneticPr fontId="1" type="noConversion"/>
  </si>
  <si>
    <t>year</t>
    <phoneticPr fontId="1" type="noConversion"/>
  </si>
  <si>
    <t>and</t>
    <phoneticPr fontId="1" type="noConversion"/>
  </si>
  <si>
    <t>F</t>
    <phoneticPr fontId="1" type="noConversion"/>
  </si>
  <si>
    <t>T</t>
    <phoneticPr fontId="1" type="noConversion"/>
  </si>
  <si>
    <t>T</t>
    <phoneticPr fontId="1" type="noConversion"/>
  </si>
  <si>
    <t>currentPage</t>
    <phoneticPr fontId="1" type="noConversion"/>
  </si>
  <si>
    <t>1 ~ 10</t>
    <phoneticPr fontId="1" type="noConversion"/>
  </si>
  <si>
    <t>startPage</t>
    <phoneticPr fontId="1" type="noConversion"/>
  </si>
  <si>
    <t>endPage</t>
    <phoneticPr fontId="1" type="noConversion"/>
  </si>
  <si>
    <t>11 ~ 20</t>
    <phoneticPr fontId="1" type="noConversion"/>
  </si>
  <si>
    <t>21 ~ 30</t>
    <phoneticPr fontId="1" type="noConversion"/>
  </si>
  <si>
    <t>31 ~ 40</t>
    <phoneticPr fontId="1" type="noConversion"/>
  </si>
  <si>
    <t>(currentPage - 1)</t>
    <phoneticPr fontId="1" type="noConversion"/>
  </si>
  <si>
    <t>0 ~ 9</t>
    <phoneticPr fontId="1" type="noConversion"/>
  </si>
  <si>
    <t>10 ~ 19</t>
    <phoneticPr fontId="1" type="noConversion"/>
  </si>
  <si>
    <t>20 ~ 29</t>
    <phoneticPr fontId="1" type="noConversion"/>
  </si>
  <si>
    <t>30 ~ 39</t>
    <phoneticPr fontId="1" type="noConversion"/>
  </si>
  <si>
    <t>(currentPage - 1) / 10</t>
    <phoneticPr fontId="1" type="noConversion"/>
  </si>
  <si>
    <t>(currentPage - 1) / 10 * 10</t>
    <phoneticPr fontId="1" type="noConversion"/>
  </si>
  <si>
    <t>(currentPage - 1) / 10 * 10 + 1</t>
    <phoneticPr fontId="1" type="noConversion"/>
  </si>
  <si>
    <t>최상위 비트는 부호 비트로 사용되며 0은 양수 1은 음수로 취급한다.</t>
    <phoneticPr fontId="1" type="noConversion"/>
  </si>
  <si>
    <t>부호와 절대치</t>
    <phoneticPr fontId="1" type="noConversion"/>
  </si>
  <si>
    <t>음수</t>
    <phoneticPr fontId="1" type="noConversion"/>
  </si>
  <si>
    <t>양수</t>
    <phoneticPr fontId="1" type="noConversion"/>
  </si>
  <si>
    <t>부호와 절대치는 숫자는 그대로 두고 부호만 0을 1로 변경한다.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</si>
  <si>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0</t>
    </r>
    <r>
      <rPr>
        <sz val="11"/>
        <color theme="1"/>
        <rFont val="맑은 고딕"/>
        <family val="2"/>
        <charset val="129"/>
        <scheme val="minor"/>
      </rPr>
      <t>0001010(+10)</t>
    </r>
    <phoneticPr fontId="1" type="noConversion"/>
  </si>
  <si>
    <r>
      <rPr>
        <sz val="11"/>
        <color rgb="FFFF0000"/>
        <rFont val="맑은 고딕"/>
        <family val="2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>0001010(-10)</t>
    </r>
    <phoneticPr fontId="1" type="noConversion"/>
  </si>
  <si>
    <t>1의 보수는 1은 0으로 0은 1로 변경한다.</t>
    <phoneticPr fontId="1" type="noConversion"/>
  </si>
  <si>
    <t>2의 보수는 1의 보수에 1을 더하면 된다.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</si>
  <si>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>11101</t>
    </r>
    <r>
      <rPr>
        <sz val="11"/>
        <color rgb="FF00B050"/>
        <rFont val="맑은 고딕"/>
        <family val="3"/>
        <charset val="129"/>
        <scheme val="minor"/>
      </rPr>
      <t>01</t>
    </r>
    <r>
      <rPr>
        <sz val="11"/>
        <color theme="1"/>
        <rFont val="맑은 고딕"/>
        <family val="2"/>
        <charset val="129"/>
        <scheme val="minor"/>
      </rPr>
      <t>(-10)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</si>
  <si>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>11101</t>
    </r>
    <r>
      <rPr>
        <sz val="11"/>
        <color rgb="FF00B050"/>
        <rFont val="맑은 고딕"/>
        <family val="3"/>
        <charset val="129"/>
        <scheme val="minor"/>
      </rPr>
      <t>10</t>
    </r>
    <r>
      <rPr>
        <sz val="11"/>
        <color theme="1"/>
        <rFont val="맑은 고딕"/>
        <family val="2"/>
        <charset val="129"/>
        <scheme val="minor"/>
      </rPr>
      <t>(-10)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</si>
  <si>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0</t>
    </r>
    <r>
      <rPr>
        <sz val="11"/>
        <color theme="1"/>
        <rFont val="맑은 고딕"/>
        <family val="2"/>
        <charset val="129"/>
        <scheme val="minor"/>
      </rPr>
      <t>0000000(+0)</t>
    </r>
    <phoneticPr fontId="1" type="noConversion"/>
  </si>
  <si>
    <r>
      <rPr>
        <sz val="11"/>
        <color rgb="FFFF0000"/>
        <rFont val="맑은 고딕"/>
        <family val="2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>0000000(-0)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</si>
  <si>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>1111111(-0)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</si>
  <si>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0</t>
    </r>
    <r>
      <rPr>
        <sz val="11"/>
        <rFont val="맑은 고딕"/>
        <family val="3"/>
        <charset val="129"/>
        <scheme val="minor"/>
      </rPr>
      <t>1111111</t>
    </r>
    <r>
      <rPr>
        <sz val="11"/>
        <color theme="1"/>
        <rFont val="맑은 고딕"/>
        <family val="2"/>
        <charset val="129"/>
        <scheme val="minor"/>
      </rPr>
      <t>(+127)</t>
    </r>
    <phoneticPr fontId="1" type="noConversion"/>
  </si>
  <si>
    <r>
      <rPr>
        <sz val="11"/>
        <color rgb="FFFF0000"/>
        <rFont val="맑은 고딕"/>
        <family val="2"/>
        <charset val="129"/>
        <scheme val="minor"/>
      </rPr>
      <t>1</t>
    </r>
    <r>
      <rPr>
        <sz val="11"/>
        <rFont val="맑은 고딕"/>
        <family val="3"/>
        <charset val="129"/>
        <scheme val="minor"/>
      </rPr>
      <t>1111111</t>
    </r>
    <r>
      <rPr>
        <sz val="11"/>
        <color theme="1"/>
        <rFont val="맑은 고딕"/>
        <family val="2"/>
        <charset val="129"/>
        <scheme val="minor"/>
      </rPr>
      <t>(-127)</t>
    </r>
    <phoneticPr fontId="1" type="noConversion"/>
  </si>
  <si>
    <r>
      <rPr>
        <sz val="11"/>
        <color rgb="FFFF0000"/>
        <rFont val="맑은 고딕"/>
        <family val="2"/>
        <charset val="129"/>
        <scheme val="minor"/>
      </rPr>
      <t>1</t>
    </r>
    <r>
      <rPr>
        <sz val="11"/>
        <rFont val="맑은 고딕"/>
        <family val="3"/>
        <charset val="129"/>
        <scheme val="minor"/>
      </rPr>
      <t>0000000</t>
    </r>
    <r>
      <rPr>
        <sz val="11"/>
        <color theme="1"/>
        <rFont val="맑은 고딕"/>
        <family val="2"/>
        <charset val="129"/>
        <scheme val="minor"/>
      </rPr>
      <t>(-127)</t>
    </r>
    <phoneticPr fontId="1" type="noConversion"/>
  </si>
  <si>
    <r>
      <rPr>
        <sz val="11"/>
        <color rgb="FFFF0000"/>
        <rFont val="맑은 고딕"/>
        <family val="2"/>
        <charset val="129"/>
        <scheme val="minor"/>
      </rPr>
      <t>1</t>
    </r>
    <r>
      <rPr>
        <sz val="11"/>
        <rFont val="맑은 고딕"/>
        <family val="3"/>
        <charset val="129"/>
        <scheme val="minor"/>
      </rPr>
      <t>0000001</t>
    </r>
    <r>
      <rPr>
        <sz val="11"/>
        <color theme="1"/>
        <rFont val="맑은 고딕"/>
        <family val="2"/>
        <charset val="129"/>
        <scheme val="minor"/>
      </rPr>
      <t>(-127)</t>
    </r>
    <phoneticPr fontId="1" type="noConversion"/>
  </si>
  <si>
    <r>
      <rPr>
        <sz val="11"/>
        <color rgb="FFFF0000"/>
        <rFont val="맑은 고딕"/>
        <family val="2"/>
        <charset val="129"/>
        <scheme val="minor"/>
      </rPr>
      <t>1</t>
    </r>
    <r>
      <rPr>
        <sz val="11"/>
        <rFont val="맑은 고딕"/>
        <family val="3"/>
        <charset val="129"/>
        <scheme val="minor"/>
      </rPr>
      <t>0000000</t>
    </r>
    <r>
      <rPr>
        <sz val="11"/>
        <color theme="1"/>
        <rFont val="맑은 고딕"/>
        <family val="2"/>
        <charset val="129"/>
        <scheme val="minor"/>
      </rPr>
      <t>(-128)</t>
    </r>
    <phoneticPr fontId="1" type="noConversion"/>
  </si>
  <si>
    <t>startNo</t>
    <phoneticPr fontId="1" type="noConversion"/>
  </si>
  <si>
    <t>++d</t>
    <phoneticPr fontId="1" type="noConversion"/>
  </si>
  <si>
    <t>+</t>
    <phoneticPr fontId="1" type="noConversion"/>
  </si>
  <si>
    <t>e</t>
    <phoneticPr fontId="1" type="noConversion"/>
  </si>
  <si>
    <t>java</t>
    <phoneticPr fontId="1" type="noConversion"/>
  </si>
  <si>
    <t>c/c++</t>
    <phoneticPr fontId="1" type="noConversion"/>
  </si>
  <si>
    <t>길동이는 바보인가요?</t>
    <phoneticPr fontId="1" type="noConversion"/>
  </si>
  <si>
    <t>Re. 네 길동이는 바보입니다.</t>
    <phoneticPr fontId="1" type="noConversion"/>
  </si>
  <si>
    <t>seq</t>
    <phoneticPr fontId="1" type="noConversion"/>
  </si>
  <si>
    <t>Re. 아니오 아니라고 길동이는 바보가 아니라고</t>
    <phoneticPr fontId="1" type="noConversion"/>
  </si>
  <si>
    <t>Re. 너… 길동이지?</t>
    <phoneticPr fontId="1" type="noConversion"/>
  </si>
  <si>
    <t>lev</t>
    <phoneticPr fontId="1" type="noConversion"/>
  </si>
  <si>
    <t>gup</t>
    <phoneticPr fontId="1" type="noConversion"/>
  </si>
  <si>
    <t>꺽정이는 천재인가요?</t>
    <phoneticPr fontId="1" type="noConversion"/>
  </si>
  <si>
    <t>Re. 글쎄요… 그럴리가요</t>
    <phoneticPr fontId="1" type="noConversion"/>
  </si>
  <si>
    <t>idx</t>
    <phoneticPr fontId="1" type="noConversion"/>
  </si>
  <si>
    <t>category</t>
    <phoneticPr fontId="1" type="noConversion"/>
  </si>
  <si>
    <t>gup</t>
    <phoneticPr fontId="1" type="noConversion"/>
  </si>
  <si>
    <t>category table</t>
    <phoneticPr fontId="1" type="noConversion"/>
  </si>
  <si>
    <t>가구</t>
    <phoneticPr fontId="1" type="noConversion"/>
  </si>
  <si>
    <t>메인 카테고리</t>
    <phoneticPr fontId="1" type="noConversion"/>
  </si>
  <si>
    <t>가전</t>
    <phoneticPr fontId="1" type="noConversion"/>
  </si>
  <si>
    <t>메인 카테고리</t>
    <phoneticPr fontId="1" type="noConversion"/>
  </si>
  <si>
    <t>hmap</t>
    <phoneticPr fontId="1" type="noConversion"/>
  </si>
  <si>
    <t>key</t>
    <phoneticPr fontId="1" type="noConversion"/>
  </si>
  <si>
    <t>value</t>
    <phoneticPr fontId="1" type="noConversion"/>
  </si>
  <si>
    <t>#{gup}</t>
    <phoneticPr fontId="1" type="noConversion"/>
  </si>
  <si>
    <t>#{seq}</t>
    <phoneticPr fontId="1" type="noConversion"/>
  </si>
  <si>
    <t>컴퓨터</t>
    <phoneticPr fontId="1" type="noConversion"/>
  </si>
  <si>
    <t>서브 카테고리</t>
    <phoneticPr fontId="1" type="noConversion"/>
  </si>
  <si>
    <t>냉장고</t>
    <phoneticPr fontId="1" type="noConversion"/>
  </si>
  <si>
    <t>서브 카테고리</t>
    <phoneticPr fontId="1" type="noConversion"/>
  </si>
  <si>
    <t>김치 냉장고</t>
    <phoneticPr fontId="1" type="noConversion"/>
  </si>
  <si>
    <t>A</t>
    <phoneticPr fontId="1" type="noConversion"/>
  </si>
  <si>
    <t>B</t>
    <phoneticPr fontId="1" type="noConversion"/>
  </si>
  <si>
    <t>D</t>
    <phoneticPr fontId="1" type="noConversion"/>
  </si>
  <si>
    <t>안되고</t>
    <phoneticPr fontId="1" type="noConversion"/>
  </si>
  <si>
    <t>1A</t>
    <phoneticPr fontId="1" type="noConversion"/>
  </si>
  <si>
    <t>8진수 1자리는 2진수 3자리가 필요하고 16진수 1자리는 2진수 4자리가 필요하다.</t>
    <phoneticPr fontId="1" type="noConversion"/>
  </si>
  <si>
    <t>A</t>
    <phoneticPr fontId="1" type="noConversion"/>
  </si>
  <si>
    <t>초기 데이터</t>
    <phoneticPr fontId="1" type="noConversion"/>
  </si>
  <si>
    <t>선택 정렬: i번째 데이터를 선택해서 나머지 데이터와 비교하며 정렬한다.</t>
    <phoneticPr fontId="1" type="noConversion"/>
  </si>
  <si>
    <t>인덱스(i)</t>
    <phoneticPr fontId="1" type="noConversion"/>
  </si>
  <si>
    <t>i</t>
    <phoneticPr fontId="1" type="noConversion"/>
  </si>
  <si>
    <t>1회전</t>
    <phoneticPr fontId="1" type="noConversion"/>
  </si>
  <si>
    <t>4회전</t>
    <phoneticPr fontId="1" type="noConversion"/>
  </si>
  <si>
    <t>for (int i = 0; i &lt; 4; i++) {</t>
    <phoneticPr fontId="1" type="noConversion"/>
  </si>
  <si>
    <t>}</t>
    <phoneticPr fontId="1" type="noConversion"/>
  </si>
  <si>
    <t>for (int j = i + 1; j &lt; 5; j++) {</t>
    <phoneticPr fontId="1" type="noConversion"/>
  </si>
  <si>
    <t>a[0]</t>
    <phoneticPr fontId="1" type="noConversion"/>
  </si>
  <si>
    <t>a[1]</t>
  </si>
  <si>
    <t>a[2]</t>
  </si>
  <si>
    <t>a[3]</t>
  </si>
  <si>
    <t>a[4]</t>
  </si>
  <si>
    <t>n</t>
    <phoneticPr fontId="1" type="noConversion"/>
  </si>
  <si>
    <t>…</t>
    <phoneticPr fontId="1" type="noConversion"/>
  </si>
  <si>
    <t>a[0]</t>
    <phoneticPr fontId="1" type="noConversion"/>
  </si>
  <si>
    <t>…</t>
    <phoneticPr fontId="1" type="noConversion"/>
  </si>
  <si>
    <t>…</t>
    <phoneticPr fontId="1" type="noConversion"/>
  </si>
  <si>
    <t>a[5]</t>
  </si>
  <si>
    <t>a[6]</t>
  </si>
  <si>
    <t>a[7]</t>
  </si>
  <si>
    <t>a</t>
    <phoneticPr fontId="1" type="noConversion"/>
  </si>
  <si>
    <t>a[0]</t>
    <phoneticPr fontId="1" type="noConversion"/>
  </si>
  <si>
    <t>a = &amp;a[0]</t>
    <phoneticPr fontId="1" type="noConversion"/>
  </si>
  <si>
    <t>자보수화코드 =&gt; 자기 스스로 보수가 된다.</t>
    <phoneticPr fontId="1" type="noConversion"/>
  </si>
  <si>
    <t>3초과 코드, ex-3 code =&gt; 8421 코드에 이진수 3(0011)을 더한 코드</t>
    <phoneticPr fontId="1" type="noConversion"/>
  </si>
  <si>
    <t>0000</t>
    <phoneticPr fontId="1" type="noConversion"/>
  </si>
  <si>
    <t>0001</t>
    <phoneticPr fontId="1" type="noConversion"/>
  </si>
  <si>
    <t>0010</t>
    <phoneticPr fontId="1" type="noConversion"/>
  </si>
  <si>
    <t>0011</t>
    <phoneticPr fontId="1" type="noConversion"/>
  </si>
  <si>
    <t>0100</t>
    <phoneticPr fontId="1" type="noConversion"/>
  </si>
  <si>
    <t>0111</t>
    <phoneticPr fontId="1" type="noConversion"/>
  </si>
  <si>
    <t>0011</t>
    <phoneticPr fontId="1" type="noConversion"/>
  </si>
  <si>
    <t>0000</t>
    <phoneticPr fontId="1" type="noConversion"/>
  </si>
  <si>
    <t>0001</t>
    <phoneticPr fontId="1" type="noConversion"/>
  </si>
  <si>
    <t>0010</t>
    <phoneticPr fontId="1" type="noConversion"/>
  </si>
  <si>
    <t>00001</t>
    <phoneticPr fontId="1" type="noConversion"/>
  </si>
  <si>
    <t>00000</t>
    <phoneticPr fontId="1" type="noConversion"/>
  </si>
  <si>
    <t>00011</t>
    <phoneticPr fontId="1" type="noConversion"/>
  </si>
  <si>
    <t>00111</t>
    <phoneticPr fontId="1" type="noConversion"/>
  </si>
  <si>
    <t>01111</t>
    <phoneticPr fontId="1" type="noConversion"/>
  </si>
  <si>
    <t>3초과</t>
    <phoneticPr fontId="1" type="noConversion"/>
  </si>
  <si>
    <t>a[0]</t>
    <phoneticPr fontId="1" type="noConversion"/>
  </si>
  <si>
    <t>0EA</t>
    <phoneticPr fontId="1" type="noConversion"/>
  </si>
  <si>
    <t>0EE</t>
    <phoneticPr fontId="1" type="noConversion"/>
  </si>
  <si>
    <t>p1 = &amp;data;</t>
    <phoneticPr fontId="1" type="noConversion"/>
  </si>
  <si>
    <t>data</t>
    <phoneticPr fontId="1" type="noConversion"/>
  </si>
  <si>
    <t>p1</t>
    <phoneticPr fontId="1" type="noConversion"/>
  </si>
  <si>
    <t>300 번지</t>
    <phoneticPr fontId="1" type="noConversion"/>
  </si>
  <si>
    <t>printf(~~~~~, *p1);</t>
    <phoneticPr fontId="1" type="noConversion"/>
  </si>
  <si>
    <t>p2</t>
    <phoneticPr fontId="1" type="noConversion"/>
  </si>
  <si>
    <t>int** p2, * p1, data = 100;</t>
    <phoneticPr fontId="1" type="noConversion"/>
  </si>
  <si>
    <t>p2 = &amp;p1</t>
    <phoneticPr fontId="1" type="noConversion"/>
  </si>
  <si>
    <t>900 번지</t>
    <phoneticPr fontId="1" type="noConversion"/>
  </si>
  <si>
    <t>**p2</t>
    <phoneticPr fontId="1" type="noConversion"/>
  </si>
  <si>
    <t>*(*p2)</t>
    <phoneticPr fontId="1" type="noConversion"/>
  </si>
  <si>
    <t>*(300번지)</t>
    <phoneticPr fontId="1" type="noConversion"/>
  </si>
  <si>
    <t>p3</t>
    <phoneticPr fontId="1" type="noConversion"/>
  </si>
  <si>
    <t>int*** p3 = &amp;p2;</t>
    <phoneticPr fontId="1" type="noConversion"/>
  </si>
  <si>
    <t>150 번지</t>
    <phoneticPr fontId="1" type="noConversion"/>
  </si>
  <si>
    <t>*p3</t>
    <phoneticPr fontId="1" type="noConversion"/>
  </si>
  <si>
    <t>**p3</t>
    <phoneticPr fontId="1" type="noConversion"/>
  </si>
  <si>
    <t>*(900번지)</t>
    <phoneticPr fontId="1" type="noConversion"/>
  </si>
  <si>
    <t>900 번지를 참조해라</t>
    <phoneticPr fontId="1" type="noConversion"/>
  </si>
  <si>
    <t>***p3</t>
    <phoneticPr fontId="1" type="noConversion"/>
  </si>
  <si>
    <t>**(900번지)</t>
    <phoneticPr fontId="1" type="noConversion"/>
  </si>
  <si>
    <t>*(300번지)</t>
    <phoneticPr fontId="1" type="noConversion"/>
  </si>
  <si>
    <t>for (int i = 0; i &lt; 5; i++) {</t>
  </si>
  <si>
    <t>}</t>
  </si>
  <si>
    <r>
      <t xml:space="preserve">printf("pData + %d = %d\n", i, </t>
    </r>
    <r>
      <rPr>
        <sz val="11"/>
        <color rgb="FFC00000"/>
        <rFont val="D2Coding"/>
        <family val="3"/>
        <charset val="129"/>
      </rPr>
      <t>pData + i</t>
    </r>
    <r>
      <rPr>
        <sz val="11"/>
        <color theme="1"/>
        <rFont val="D2Coding"/>
        <family val="3"/>
        <charset val="129"/>
      </rPr>
      <t>);</t>
    </r>
    <phoneticPr fontId="1" type="noConversion"/>
  </si>
  <si>
    <t>pData = data; // pData 포인터 변수에는 data 배열이 메모리에 생성된 시작 주소가 들어간다.</t>
    <phoneticPr fontId="1" type="noConversion"/>
  </si>
  <si>
    <t>data[0]</t>
    <phoneticPr fontId="1" type="noConversion"/>
  </si>
  <si>
    <t>data[1]</t>
  </si>
  <si>
    <t>data[2]</t>
  </si>
  <si>
    <t>data[3]</t>
  </si>
  <si>
    <t>data[4]</t>
  </si>
  <si>
    <r>
      <rPr>
        <sz val="11"/>
        <color rgb="FFC00000"/>
        <rFont val="D2Coding"/>
        <family val="3"/>
        <charset val="129"/>
      </rPr>
      <t>int</t>
    </r>
    <r>
      <rPr>
        <sz val="11"/>
        <color theme="1"/>
        <rFont val="D2Coding"/>
        <family val="3"/>
        <charset val="129"/>
      </rPr>
      <t xml:space="preserve"> data[] = { 100, 200, 300, 400, 500 }, * pData;</t>
    </r>
    <phoneticPr fontId="1" type="noConversion"/>
  </si>
  <si>
    <t>pData + 0 * 4</t>
    <phoneticPr fontId="1" type="noConversion"/>
  </si>
  <si>
    <t>pData + 1 * 4</t>
    <phoneticPr fontId="1" type="noConversion"/>
  </si>
  <si>
    <t>pData + 2 * 4</t>
    <phoneticPr fontId="1" type="noConversion"/>
  </si>
  <si>
    <t>pData + 3 * 4</t>
    <phoneticPr fontId="1" type="noConversion"/>
  </si>
  <si>
    <t>pData + 4 * 4</t>
    <phoneticPr fontId="1" type="noConversion"/>
  </si>
  <si>
    <r>
      <t xml:space="preserve">// 위의 문장이 실행되면 </t>
    </r>
    <r>
      <rPr>
        <sz val="11"/>
        <color rgb="FFC00000"/>
        <rFont val="D2Coding"/>
        <family val="3"/>
        <charset val="129"/>
      </rPr>
      <t>pData에는 1000 번지가 저장</t>
    </r>
    <r>
      <rPr>
        <sz val="11"/>
        <color theme="1"/>
        <rFont val="D2Coding"/>
        <family val="3"/>
        <charset val="129"/>
      </rPr>
      <t>된다.</t>
    </r>
    <phoneticPr fontId="1" type="noConversion"/>
  </si>
  <si>
    <r>
      <t xml:space="preserve">// </t>
    </r>
    <r>
      <rPr>
        <sz val="11"/>
        <color rgb="FFC00000"/>
        <rFont val="D2Coding"/>
        <family val="3"/>
        <charset val="129"/>
      </rPr>
      <t>data 배열은 메모리 1000 번지에 생성</t>
    </r>
    <r>
      <rPr>
        <sz val="11"/>
        <color theme="1"/>
        <rFont val="D2Coding"/>
        <family val="3"/>
        <charset val="129"/>
      </rPr>
      <t>되었다.</t>
    </r>
    <phoneticPr fontId="1" type="noConversion"/>
  </si>
  <si>
    <r>
      <t>printf("*(pData + %d) = %d\n", i, *(</t>
    </r>
    <r>
      <rPr>
        <sz val="11"/>
        <color rgb="FFC00000"/>
        <rFont val="D2Coding"/>
        <family val="3"/>
        <charset val="129"/>
      </rPr>
      <t>pData + i</t>
    </r>
    <r>
      <rPr>
        <sz val="11"/>
        <color theme="1"/>
        <rFont val="D2Coding"/>
        <family val="3"/>
        <charset val="129"/>
      </rPr>
      <t>));</t>
    </r>
    <phoneticPr fontId="1" type="noConversion"/>
  </si>
  <si>
    <t>*(1000)</t>
    <phoneticPr fontId="1" type="noConversion"/>
  </si>
  <si>
    <t>*(1004)</t>
    <phoneticPr fontId="1" type="noConversion"/>
  </si>
  <si>
    <t>*(1008)</t>
    <phoneticPr fontId="1" type="noConversion"/>
  </si>
  <si>
    <t>*(1012)</t>
    <phoneticPr fontId="1" type="noConversion"/>
  </si>
  <si>
    <t>*(1016)</t>
    <phoneticPr fontId="1" type="noConversion"/>
  </si>
  <si>
    <r>
      <t>printf("*pData + %d = %d\n", i, *</t>
    </r>
    <r>
      <rPr>
        <sz val="11"/>
        <color rgb="FFC00000"/>
        <rFont val="D2Coding"/>
        <family val="3"/>
        <charset val="129"/>
      </rPr>
      <t>pData</t>
    </r>
    <r>
      <rPr>
        <sz val="11"/>
        <color theme="1"/>
        <rFont val="D2Coding"/>
        <family val="3"/>
        <charset val="129"/>
      </rPr>
      <t xml:space="preserve"> + i);</t>
    </r>
    <phoneticPr fontId="1" type="noConversion"/>
  </si>
  <si>
    <t>*(1000) + 1</t>
  </si>
  <si>
    <t>*(1000) + 0</t>
    <phoneticPr fontId="1" type="noConversion"/>
  </si>
  <si>
    <t>*(1000) + 2</t>
  </si>
  <si>
    <t>*(1000) + 3</t>
  </si>
  <si>
    <t>*(1000) + 4</t>
  </si>
  <si>
    <t>int ary[3];</t>
    <phoneticPr fontId="1" type="noConversion"/>
  </si>
  <si>
    <t>ary[0]</t>
    <phoneticPr fontId="1" type="noConversion"/>
  </si>
  <si>
    <t>ary[1]</t>
  </si>
  <si>
    <t>ary[2]</t>
  </si>
  <si>
    <t>// 배열 이름은 그 배열이 메모리에 생성된 시작 주소를 의미하는 번지 상수이다.</t>
    <phoneticPr fontId="1" type="noConversion"/>
  </si>
  <si>
    <r>
      <t>*(</t>
    </r>
    <r>
      <rPr>
        <sz val="11"/>
        <color rgb="FFC00000"/>
        <rFont val="D2Coding"/>
        <family val="3"/>
        <charset val="129"/>
      </rPr>
      <t>ary</t>
    </r>
    <r>
      <rPr>
        <sz val="11"/>
        <color theme="1"/>
        <rFont val="D2Coding"/>
        <family val="3"/>
        <charset val="129"/>
      </rPr>
      <t xml:space="preserve"> + 0) = 1;</t>
    </r>
    <phoneticPr fontId="1" type="noConversion"/>
  </si>
  <si>
    <r>
      <rPr>
        <sz val="11"/>
        <color rgb="FFC00000"/>
        <rFont val="D2Coding"/>
        <family val="3"/>
        <charset val="129"/>
      </rPr>
      <t>ary[0]</t>
    </r>
    <r>
      <rPr>
        <sz val="11"/>
        <color theme="1"/>
        <rFont val="D2Coding"/>
        <family val="3"/>
        <charset val="129"/>
      </rPr>
      <t xml:space="preserve"> = 1</t>
    </r>
    <phoneticPr fontId="1" type="noConversion"/>
  </si>
  <si>
    <r>
      <t>*(</t>
    </r>
    <r>
      <rPr>
        <sz val="11"/>
        <color rgb="FFC00000"/>
        <rFont val="D2Coding"/>
        <family val="3"/>
        <charset val="129"/>
      </rPr>
      <t>&amp;ary[0]</t>
    </r>
    <r>
      <rPr>
        <sz val="11"/>
        <color theme="1"/>
        <rFont val="D2Coding"/>
        <family val="3"/>
        <charset val="129"/>
      </rPr>
      <t xml:space="preserve"> + 0) = 1;</t>
    </r>
    <phoneticPr fontId="1" type="noConversion"/>
  </si>
  <si>
    <t>int* array[3];</t>
    <phoneticPr fontId="1" type="noConversion"/>
  </si>
  <si>
    <t>array[0]</t>
    <phoneticPr fontId="1" type="noConversion"/>
  </si>
  <si>
    <t>array[1]</t>
  </si>
  <si>
    <t>array[2]</t>
  </si>
  <si>
    <t>정수</t>
    <phoneticPr fontId="1" type="noConversion"/>
  </si>
  <si>
    <t>주소</t>
    <phoneticPr fontId="1" type="noConversion"/>
  </si>
  <si>
    <t>a의 주소</t>
    <phoneticPr fontId="1" type="noConversion"/>
  </si>
  <si>
    <t>b의 주소</t>
    <phoneticPr fontId="1" type="noConversion"/>
  </si>
  <si>
    <t>c의 주소</t>
    <phoneticPr fontId="1" type="noConversion"/>
  </si>
  <si>
    <t>array[0] = &amp;a;</t>
  </si>
  <si>
    <t>array[1] = &amp;b;</t>
  </si>
  <si>
    <t>array[2] = &amp;c;</t>
  </si>
  <si>
    <t>int a = 12, b = 24, c = 36;</t>
  </si>
  <si>
    <t>*array[1]</t>
  </si>
  <si>
    <t>*(a의 주소)</t>
    <phoneticPr fontId="1" type="noConversion"/>
  </si>
  <si>
    <t>**array</t>
  </si>
  <si>
    <t>*(*array)</t>
    <phoneticPr fontId="1" type="noConversion"/>
  </si>
  <si>
    <r>
      <t>*(*(</t>
    </r>
    <r>
      <rPr>
        <sz val="11"/>
        <color rgb="FFC00000"/>
        <rFont val="D2Coding"/>
        <family val="3"/>
        <charset val="129"/>
      </rPr>
      <t>array[0]의 주소</t>
    </r>
    <r>
      <rPr>
        <sz val="11"/>
        <color theme="1"/>
        <rFont val="D2Coding"/>
        <family val="3"/>
        <charset val="129"/>
      </rPr>
      <t>))</t>
    </r>
    <phoneticPr fontId="1" type="noConversion"/>
  </si>
  <si>
    <t>*(b의 주소)</t>
    <phoneticPr fontId="1" type="noConversion"/>
  </si>
  <si>
    <t>struct jsu st[3] = {</t>
  </si>
  <si>
    <t>{"데이터2", 84, 91}, // &amp;st[1] =&gt; p + 1, st[1] =&gt; *(p + 1)</t>
  </si>
  <si>
    <t>{"데이터3", 86, 75}  // &amp;st[2] =&gt; p + 2, st[2] =&gt; *(p + 2)</t>
  </si>
  <si>
    <t>};</t>
  </si>
  <si>
    <t>struct jsu* p;</t>
  </si>
  <si>
    <t>(p + 1)-&gt;hap = (p + 1)-&gt;os + (p + 2)-&gt;db;</t>
  </si>
  <si>
    <t>jsu</t>
    <phoneticPr fontId="1" type="noConversion"/>
  </si>
  <si>
    <t>nae[12]</t>
    <phoneticPr fontId="1" type="noConversion"/>
  </si>
  <si>
    <t>os</t>
    <phoneticPr fontId="1" type="noConversion"/>
  </si>
  <si>
    <t>db</t>
    <phoneticPr fontId="1" type="noConversion"/>
  </si>
  <si>
    <t>hap</t>
    <phoneticPr fontId="1" type="noConversion"/>
  </si>
  <si>
    <t>hhap</t>
    <phoneticPr fontId="1" type="noConversion"/>
  </si>
  <si>
    <t>st</t>
    <phoneticPr fontId="1" type="noConversion"/>
  </si>
  <si>
    <t>st[0]</t>
    <phoneticPr fontId="1" type="noConversion"/>
  </si>
  <si>
    <t>st[1]</t>
  </si>
  <si>
    <t>st[2]</t>
  </si>
  <si>
    <t>데이터1</t>
    <phoneticPr fontId="1" type="noConversion"/>
  </si>
  <si>
    <t>데이터2</t>
    <phoneticPr fontId="1" type="noConversion"/>
  </si>
  <si>
    <t>데이터3</t>
    <phoneticPr fontId="1" type="noConversion"/>
  </si>
  <si>
    <t>p = &amp;st[0];</t>
  </si>
  <si>
    <t>{"데이터1", 95, 88}, // &amp;st[0] =&gt; p + 0, st[0] =&gt; *(p + 0)</t>
    <phoneticPr fontId="1" type="noConversion"/>
  </si>
  <si>
    <t>p + 0</t>
    <phoneticPr fontId="1" type="noConversion"/>
  </si>
  <si>
    <t>p + 1</t>
  </si>
  <si>
    <t>p + 2</t>
  </si>
  <si>
    <t>c[0]</t>
    <phoneticPr fontId="1" type="noConversion"/>
  </si>
  <si>
    <t>c[1]</t>
  </si>
  <si>
    <t>c[2]</t>
  </si>
  <si>
    <t>c[3]</t>
  </si>
  <si>
    <t>c[4]</t>
  </si>
  <si>
    <t>c[5]</t>
  </si>
  <si>
    <t>c[6]</t>
  </si>
  <si>
    <t>c[7]</t>
  </si>
  <si>
    <t>c[8]</t>
  </si>
  <si>
    <t>c[9]</t>
  </si>
  <si>
    <t>int i = 0;</t>
    <phoneticPr fontId="1" type="noConversion"/>
  </si>
  <si>
    <t>struct st ob1;</t>
  </si>
  <si>
    <t>struct st ob2;</t>
  </si>
  <si>
    <t>ob1.a = 0;</t>
  </si>
  <si>
    <t>ob2.a = 0;</t>
  </si>
  <si>
    <t>for (i = 0; i &lt; 10; i++) {</t>
  </si>
  <si>
    <r>
      <rPr>
        <sz val="11"/>
        <color rgb="FFFF0000"/>
        <rFont val="D2Coding"/>
        <family val="3"/>
        <charset val="129"/>
      </rPr>
      <t>ob1.c[i]</t>
    </r>
    <r>
      <rPr>
        <sz val="11"/>
        <color theme="1"/>
        <rFont val="D2Coding"/>
        <family val="3"/>
        <charset val="129"/>
      </rPr>
      <t xml:space="preserve"> = i;</t>
    </r>
    <phoneticPr fontId="1" type="noConversion"/>
  </si>
  <si>
    <r>
      <t xml:space="preserve">ob2.c[i] = </t>
    </r>
    <r>
      <rPr>
        <sz val="11"/>
        <color rgb="FFFF0000"/>
        <rFont val="D2Coding"/>
        <family val="3"/>
        <charset val="129"/>
      </rPr>
      <t>ob1.c[i]</t>
    </r>
    <r>
      <rPr>
        <sz val="11"/>
        <color theme="1"/>
        <rFont val="D2Coding"/>
        <family val="3"/>
        <charset val="129"/>
      </rPr>
      <t xml:space="preserve"> + i;</t>
    </r>
    <phoneticPr fontId="1" type="noConversion"/>
  </si>
  <si>
    <t>ob1.a = ob1.a + ob1.c[i];</t>
  </si>
  <si>
    <t>ob2.a = ob2.a + ob2.c[i];</t>
  </si>
  <si>
    <r>
      <t xml:space="preserve">for (i = 0; i &lt; 10; i = i + 2) { </t>
    </r>
    <r>
      <rPr>
        <sz val="11"/>
        <color rgb="FFFF0000"/>
        <rFont val="D2Coding"/>
        <family val="3"/>
        <charset val="129"/>
      </rPr>
      <t>// 0, 2, 4, 6, 8</t>
    </r>
    <phoneticPr fontId="1" type="noConversion"/>
  </si>
  <si>
    <t>*pf</t>
    <phoneticPr fontId="1" type="noConversion"/>
  </si>
  <si>
    <t>(*pf)</t>
    <phoneticPr fontId="1" type="noConversion"/>
  </si>
  <si>
    <t>함수 포인터 변수 =&gt; 함수가 메모리에 생성된 주소를 기억한다.</t>
    <phoneticPr fontId="1" type="noConversion"/>
  </si>
  <si>
    <t>포인터 변수 =&gt; 변수나 배열이 메모리에 생성된 주소를 기억한다.</t>
    <phoneticPr fontId="1" type="noConversion"/>
  </si>
  <si>
    <t>if (a[j] &gt; a[j + 1])</t>
    <phoneticPr fontId="1" type="noConversion"/>
  </si>
  <si>
    <t>if (a[i] &gt; a[j])</t>
    <phoneticPr fontId="1" type="noConversion"/>
  </si>
  <si>
    <t>선택(selection) 정렬</t>
    <phoneticPr fontId="1" type="noConversion"/>
  </si>
  <si>
    <t>버블(bubble) 정렬</t>
    <phoneticPr fontId="1" type="noConversion"/>
  </si>
  <si>
    <t xml:space="preserve">부등호가 "&gt;"면 오름차순 정렬이고 부등호가 "&lt;"면 내림차순 정렬이다. </t>
    <phoneticPr fontId="1" type="noConversion"/>
  </si>
  <si>
    <t>버블 정렬: 인접한 데이터를 비교하며 정렬한다.</t>
    <phoneticPr fontId="1" type="noConversion"/>
  </si>
  <si>
    <t>1회전</t>
    <phoneticPr fontId="1" type="noConversion"/>
  </si>
  <si>
    <t>2회전</t>
    <phoneticPr fontId="1" type="noConversion"/>
  </si>
  <si>
    <t>20K</t>
    <phoneticPr fontId="1" type="noConversion"/>
  </si>
  <si>
    <t>15K</t>
    <phoneticPr fontId="1" type="noConversion"/>
  </si>
  <si>
    <t>35K</t>
    <phoneticPr fontId="1" type="noConversion"/>
  </si>
  <si>
    <t>프로세스: 실행중인 프로그램</t>
    <phoneticPr fontId="1" type="noConversion"/>
  </si>
  <si>
    <t>14K</t>
    <phoneticPr fontId="1" type="noConversion"/>
  </si>
  <si>
    <t>B</t>
    <phoneticPr fontId="1" type="noConversion"/>
  </si>
  <si>
    <t>First: 프로세스가 들어갈 수 있는 첫 번째 영역 =&gt; A</t>
    <phoneticPr fontId="1" type="noConversion"/>
  </si>
  <si>
    <t>Best: 프로세스가 들어가고 남는 공간이 가장 작은 영역 =&gt; B</t>
    <phoneticPr fontId="1" type="noConversion"/>
  </si>
  <si>
    <t>Worst: 프로세스가 들어갈 수 있는 가장 큰 영역 =&gt; C</t>
    <phoneticPr fontId="1" type="noConversion"/>
  </si>
  <si>
    <r>
      <t xml:space="preserve">외부 단편화: 메모리 공간이 </t>
    </r>
    <r>
      <rPr>
        <sz val="11"/>
        <color rgb="FFFF0000"/>
        <rFont val="D2Coding"/>
        <family val="3"/>
        <charset val="129"/>
      </rPr>
      <t>모자라서</t>
    </r>
    <r>
      <rPr>
        <sz val="11"/>
        <color theme="1"/>
        <rFont val="D2Coding"/>
        <family val="3"/>
        <charset val="129"/>
      </rPr>
      <t xml:space="preserve"> 프로세스를 할당할 수 없어서 발생하는 현상</t>
    </r>
    <phoneticPr fontId="1" type="noConversion"/>
  </si>
  <si>
    <r>
      <t xml:space="preserve">내부 단편화: 메모리에 프로세스를 할당하고 </t>
    </r>
    <r>
      <rPr>
        <sz val="11"/>
        <color rgb="FFFF0000"/>
        <rFont val="D2Coding"/>
        <family val="3"/>
        <charset val="129"/>
      </rPr>
      <t>남아서</t>
    </r>
    <r>
      <rPr>
        <sz val="11"/>
        <color theme="1"/>
        <rFont val="D2Coding"/>
        <family val="3"/>
        <charset val="129"/>
      </rPr>
      <t xml:space="preserve"> 사용할 수 없는 공간</t>
    </r>
    <phoneticPr fontId="1" type="noConversion"/>
  </si>
  <si>
    <t>25K</t>
    <phoneticPr fontId="1" type="noConversion"/>
  </si>
  <si>
    <t>22K</t>
    <phoneticPr fontId="1" type="noConversion"/>
  </si>
  <si>
    <t>단편화: 메모리 공간이 부족해서 사용할 수 없는 현상</t>
    <phoneticPr fontId="1" type="noConversion"/>
  </si>
  <si>
    <t>참조페이지</t>
    <phoneticPr fontId="1" type="noConversion"/>
  </si>
  <si>
    <t>페이지</t>
    <phoneticPr fontId="1" type="noConversion"/>
  </si>
  <si>
    <t>프레임</t>
    <phoneticPr fontId="1" type="noConversion"/>
  </si>
  <si>
    <t>부재발생</t>
    <phoneticPr fontId="1" type="noConversion"/>
  </si>
  <si>
    <t>●</t>
    <phoneticPr fontId="1" type="noConversion"/>
  </si>
  <si>
    <t>FIFO</t>
    <phoneticPr fontId="1" type="noConversion"/>
  </si>
  <si>
    <t>LRU</t>
    <phoneticPr fontId="1" type="noConversion"/>
  </si>
  <si>
    <t>페이지 참조순서</t>
    <phoneticPr fontId="1" type="noConversion"/>
  </si>
  <si>
    <t>1, 2, 3, 1, 2, 4, 5, 1</t>
    <phoneticPr fontId="1" type="noConversion"/>
  </si>
  <si>
    <t>FIFO</t>
    <phoneticPr fontId="1" type="noConversion"/>
  </si>
  <si>
    <t>준비</t>
    <phoneticPr fontId="1" type="noConversion"/>
  </si>
  <si>
    <t>실행</t>
    <phoneticPr fontId="1" type="noConversion"/>
  </si>
  <si>
    <t>종료</t>
    <phoneticPr fontId="1" type="noConversion"/>
  </si>
  <si>
    <t>대기 큐</t>
    <phoneticPr fontId="1" type="noConversion"/>
  </si>
  <si>
    <t>cpu 할당</t>
    <phoneticPr fontId="1" type="noConversion"/>
  </si>
  <si>
    <t>대기</t>
    <phoneticPr fontId="1" type="noConversion"/>
  </si>
  <si>
    <t>입출력 요구</t>
    <phoneticPr fontId="1" type="noConversion"/>
  </si>
  <si>
    <t>시간 초과</t>
    <phoneticPr fontId="1" type="noConversion"/>
  </si>
  <si>
    <t>디스패치</t>
    <phoneticPr fontId="1" type="noConversion"/>
  </si>
  <si>
    <t>FCFS = FIFO</t>
    <phoneticPr fontId="1" type="noConversion"/>
  </si>
  <si>
    <t>프로세스 번호</t>
    <phoneticPr fontId="1" type="noConversion"/>
  </si>
  <si>
    <t>p1</t>
    <phoneticPr fontId="1" type="noConversion"/>
  </si>
  <si>
    <t>p2</t>
    <phoneticPr fontId="1" type="noConversion"/>
  </si>
  <si>
    <t>실행시간</t>
    <phoneticPr fontId="1" type="noConversion"/>
  </si>
  <si>
    <t>도착시간</t>
    <phoneticPr fontId="1" type="noConversion"/>
  </si>
  <si>
    <t>대기시간</t>
    <phoneticPr fontId="1" type="noConversion"/>
  </si>
  <si>
    <t>반환시간</t>
    <phoneticPr fontId="1" type="noConversion"/>
  </si>
  <si>
    <t>SJF =&gt; 비선점</t>
    <phoneticPr fontId="1" type="noConversion"/>
  </si>
  <si>
    <t>반환시간</t>
    <phoneticPr fontId="1" type="noConversion"/>
  </si>
  <si>
    <t>SRT =&gt; 선점</t>
    <phoneticPr fontId="1" type="noConversion"/>
  </si>
  <si>
    <t>r</t>
    <phoneticPr fontId="1" type="noConversion"/>
  </si>
  <si>
    <t>w</t>
    <phoneticPr fontId="1" type="noConversion"/>
  </si>
  <si>
    <t>x</t>
    <phoneticPr fontId="1" type="noConversion"/>
  </si>
  <si>
    <t>읽기</t>
    <phoneticPr fontId="1" type="noConversion"/>
  </si>
  <si>
    <t>쓰기</t>
    <phoneticPr fontId="1" type="noConversion"/>
  </si>
  <si>
    <t>실행</t>
    <phoneticPr fontId="1" type="noConversion"/>
  </si>
  <si>
    <t>사용자</t>
    <phoneticPr fontId="1" type="noConversion"/>
  </si>
  <si>
    <t>그룹</t>
    <phoneticPr fontId="1" type="noConversion"/>
  </si>
  <si>
    <t>기타 사용자</t>
    <phoneticPr fontId="1" type="noConversion"/>
  </si>
  <si>
    <t>chmod 751 a.txt</t>
    <phoneticPr fontId="1" type="noConversion"/>
  </si>
  <si>
    <t>A class</t>
    <phoneticPr fontId="1" type="noConversion"/>
  </si>
  <si>
    <t>B class</t>
    <phoneticPr fontId="1" type="noConversion"/>
  </si>
  <si>
    <t>C class</t>
    <phoneticPr fontId="1" type="noConversion"/>
  </si>
  <si>
    <t>D class</t>
    <phoneticPr fontId="1" type="noConversion"/>
  </si>
  <si>
    <r>
      <t xml:space="preserve">IPv4 =&gt; </t>
    </r>
    <r>
      <rPr>
        <sz val="11"/>
        <color rgb="FFFF0000"/>
        <rFont val="D2Coding"/>
        <family val="3"/>
        <charset val="129"/>
      </rPr>
      <t>255</t>
    </r>
    <r>
      <rPr>
        <sz val="11"/>
        <color theme="1"/>
        <rFont val="D2Coding"/>
        <family val="3"/>
        <charset val="129"/>
      </rPr>
      <t>.255.255.255 =&gt; 32비트 =&gt; 약 43억개</t>
    </r>
    <phoneticPr fontId="1" type="noConversion"/>
  </si>
  <si>
    <t>0 ~ 127</t>
    <phoneticPr fontId="1" type="noConversion"/>
  </si>
  <si>
    <t>128 ~ 191</t>
    <phoneticPr fontId="1" type="noConversion"/>
  </si>
  <si>
    <t>192 ~ 223</t>
    <phoneticPr fontId="1" type="noConversion"/>
  </si>
  <si>
    <t>224 ~ 239</t>
    <phoneticPr fontId="1" type="noConversion"/>
  </si>
  <si>
    <t>00000000 ~ 01111111</t>
    <phoneticPr fontId="1" type="noConversion"/>
  </si>
  <si>
    <t>10000000 ~ 10111111</t>
    <phoneticPr fontId="1" type="noConversion"/>
  </si>
  <si>
    <t>11000000 ~ 11011111</t>
    <phoneticPr fontId="1" type="noConversion"/>
  </si>
  <si>
    <t>11100000 ~ 11101111</t>
    <phoneticPr fontId="1" type="noConversion"/>
  </si>
  <si>
    <t>북미</t>
    <phoneticPr fontId="1" type="noConversion"/>
  </si>
  <si>
    <t>유럽</t>
    <phoneticPr fontId="1" type="noConversion"/>
  </si>
  <si>
    <t>아시아</t>
    <phoneticPr fontId="1" type="noConversion"/>
  </si>
  <si>
    <t>연구용</t>
    <phoneticPr fontId="1" type="noConversion"/>
  </si>
  <si>
    <t>서브넷 마스크: 하나의 네트워크(c class는 최대 256개) 나누는 것을 말한다.</t>
    <phoneticPr fontId="1" type="noConversion"/>
  </si>
  <si>
    <t>255.255.255.0</t>
    <phoneticPr fontId="1" type="noConversion"/>
  </si>
  <si>
    <t>255.255.255.128</t>
    <phoneticPr fontId="1" type="noConversion"/>
  </si>
  <si>
    <t>255.255.255.192</t>
    <phoneticPr fontId="1" type="noConversion"/>
  </si>
  <si>
    <t>scatter-len</t>
    <phoneticPr fontId="1" type="noConversion"/>
  </si>
  <si>
    <t>co-lan: 자체적으로 네트워크를 구축할 형편이 안되서 근처 전화국 망을 이용한다.</t>
    <phoneticPr fontId="1" type="noConversion"/>
  </si>
  <si>
    <t>GET</t>
    <phoneticPr fontId="1" type="noConversion"/>
  </si>
  <si>
    <t>POST</t>
    <phoneticPr fontId="1" type="noConversion"/>
  </si>
  <si>
    <t>DELETE</t>
    <phoneticPr fontId="1" type="noConversion"/>
  </si>
  <si>
    <t>REAT api</t>
    <phoneticPr fontId="1" type="noConversion"/>
  </si>
  <si>
    <t>FORM</t>
    <phoneticPr fontId="1" type="noConversion"/>
  </si>
  <si>
    <t>PATCH</t>
    <phoneticPr fontId="1" type="noConversion"/>
  </si>
  <si>
    <t>AJAX</t>
    <phoneticPr fontId="1" type="noConversion"/>
  </si>
  <si>
    <t>JavaScript</t>
    <phoneticPr fontId="1" type="noConversion"/>
  </si>
  <si>
    <t>jQuery</t>
    <phoneticPr fontId="1" type="noConversion"/>
  </si>
  <si>
    <t>Fetch api</t>
    <phoneticPr fontId="1" type="noConversion"/>
  </si>
  <si>
    <t>식별: 슈퍼키, 후보키, 기본키, 대체키</t>
    <phoneticPr fontId="1" type="noConversion"/>
  </si>
  <si>
    <t>참조: 외래키</t>
    <phoneticPr fontId="1" type="noConversion"/>
  </si>
  <si>
    <t>상품번호, 상품이름, 단가</t>
    <phoneticPr fontId="1" type="noConversion"/>
  </si>
  <si>
    <t>상품번호</t>
    <phoneticPr fontId="1" type="noConversion"/>
  </si>
  <si>
    <t>상품이름</t>
    <phoneticPr fontId="1" type="noConversion"/>
  </si>
  <si>
    <t>단가</t>
    <phoneticPr fontId="1" type="noConversion"/>
  </si>
  <si>
    <t>슈퍼키 X</t>
    <phoneticPr fontId="1" type="noConversion"/>
  </si>
  <si>
    <t>상품번호, 상품이름</t>
    <phoneticPr fontId="1" type="noConversion"/>
  </si>
  <si>
    <t>상품번호, 단가</t>
    <phoneticPr fontId="1" type="noConversion"/>
  </si>
  <si>
    <t>상품이름, 단가</t>
    <phoneticPr fontId="1" type="noConversion"/>
  </si>
  <si>
    <t>중복될 수 있다. =&gt; 유일성을 만족시키지 못한다.</t>
    <phoneticPr fontId="1" type="noConversion"/>
  </si>
  <si>
    <r>
      <t xml:space="preserve">슈퍼키: 모든 데이터를 유일하게 </t>
    </r>
    <r>
      <rPr>
        <sz val="11"/>
        <color rgb="FFFF0000"/>
        <rFont val="D2Coding"/>
        <family val="3"/>
        <charset val="129"/>
      </rPr>
      <t>식별(유일)</t>
    </r>
    <r>
      <rPr>
        <sz val="11"/>
        <color theme="1"/>
        <rFont val="D2Coding"/>
        <family val="3"/>
        <charset val="129"/>
      </rPr>
      <t>할수 있는 속성 또는 속성의 집합</t>
    </r>
    <phoneticPr fontId="1" type="noConversion"/>
  </si>
  <si>
    <r>
      <t xml:space="preserve">후보키: 슈퍼키 중에서 </t>
    </r>
    <r>
      <rPr>
        <sz val="11"/>
        <color rgb="FFFF0000"/>
        <rFont val="D2Coding"/>
        <family val="3"/>
        <charset val="129"/>
      </rPr>
      <t>최소</t>
    </r>
    <r>
      <rPr>
        <sz val="11"/>
        <color theme="1"/>
        <rFont val="D2Coding"/>
        <family val="3"/>
        <charset val="129"/>
      </rPr>
      <t>의 속성 또는 속성의 집합, 유일성와 최소성을 만족한다. =&gt; 기본키가 되기위한 후보</t>
    </r>
    <phoneticPr fontId="1" type="noConversion"/>
  </si>
  <si>
    <r>
      <t xml:space="preserve">기본키(PK), 주키, 주식별자: 후보키 중에서 데이터를 식별하기 위해 사용자가 </t>
    </r>
    <r>
      <rPr>
        <sz val="11"/>
        <color rgb="FFFF0000"/>
        <rFont val="D2Coding"/>
        <family val="3"/>
        <charset val="129"/>
      </rPr>
      <t>선택</t>
    </r>
    <r>
      <rPr>
        <sz val="11"/>
        <color theme="1"/>
        <rFont val="D2Coding"/>
        <family val="3"/>
        <charset val="129"/>
      </rPr>
      <t>한 속성 =&gt; 상품번호</t>
    </r>
    <phoneticPr fontId="1" type="noConversion"/>
  </si>
  <si>
    <t>대체키(AK, SK): 후보키 중에서 기본키로 선택받지 못한 모든 후보키 =&gt; 상품이름</t>
    <phoneticPr fontId="1" type="noConversion"/>
  </si>
  <si>
    <t>속성</t>
    <phoneticPr fontId="1" type="noConversion"/>
  </si>
  <si>
    <t>attribute</t>
    <phoneticPr fontId="1" type="noConversion"/>
  </si>
  <si>
    <t>column</t>
    <phoneticPr fontId="1" type="noConversion"/>
  </si>
  <si>
    <t>tuple</t>
    <phoneticPr fontId="1" type="noConversion"/>
  </si>
  <si>
    <t>row</t>
    <phoneticPr fontId="1" type="noConversion"/>
  </si>
  <si>
    <t>레코드</t>
    <phoneticPr fontId="1" type="noConversion"/>
  </si>
  <si>
    <t>속성의 개수 =&gt; 디그리 =&gt; 차수</t>
    <phoneticPr fontId="1" type="noConversion"/>
  </si>
  <si>
    <t>튜플의 개수 =&gt; 카디널리티 =&gt; 기수</t>
    <phoneticPr fontId="1" type="noConversion"/>
  </si>
  <si>
    <t>도메인은 어떤 속성이 가질수 있는 값의 집합을 말한다.</t>
    <phoneticPr fontId="1" type="noConversion"/>
  </si>
  <si>
    <t>학번</t>
    <phoneticPr fontId="1" type="noConversion"/>
  </si>
  <si>
    <t>이순신</t>
    <phoneticPr fontId="1" type="noConversion"/>
  </si>
  <si>
    <t>유관순</t>
    <phoneticPr fontId="1" type="noConversion"/>
  </si>
  <si>
    <t>강감찬</t>
    <phoneticPr fontId="1" type="noConversion"/>
  </si>
  <si>
    <t>홍길동</t>
    <phoneticPr fontId="1" type="noConversion"/>
  </si>
  <si>
    <t>학년</t>
    <phoneticPr fontId="1" type="noConversion"/>
  </si>
  <si>
    <t>학과</t>
    <phoneticPr fontId="1" type="noConversion"/>
  </si>
  <si>
    <t>컴공</t>
    <phoneticPr fontId="1" type="noConversion"/>
  </si>
  <si>
    <t>물리</t>
    <phoneticPr fontId="1" type="noConversion"/>
  </si>
  <si>
    <t>수학</t>
    <phoneticPr fontId="1" type="noConversion"/>
  </si>
  <si>
    <t>체육</t>
    <phoneticPr fontId="1" type="noConversion"/>
  </si>
  <si>
    <t>학번(X)</t>
    <phoneticPr fontId="1" type="noConversion"/>
  </si>
  <si>
    <t>이름(Y)</t>
    <phoneticPr fontId="1" type="noConversion"/>
  </si>
  <si>
    <t>학번 → 이름</t>
    <phoneticPr fontId="1" type="noConversion"/>
  </si>
  <si>
    <t>이름은 학번에 함수적으로 종속된다.</t>
    <phoneticPr fontId="1" type="noConversion"/>
  </si>
  <si>
    <t>학번은 이름을 함수적으로 결정한다.</t>
    <phoneticPr fontId="1" type="noConversion"/>
  </si>
  <si>
    <t>학번 → 학년</t>
    <phoneticPr fontId="1" type="noConversion"/>
  </si>
  <si>
    <t>학번(결정자) → 학과(종속자)</t>
    <phoneticPr fontId="1" type="noConversion"/>
  </si>
  <si>
    <t>과목번호</t>
    <phoneticPr fontId="1" type="noConversion"/>
  </si>
  <si>
    <t>성적</t>
    <phoneticPr fontId="1" type="noConversion"/>
  </si>
  <si>
    <t>학년</t>
    <phoneticPr fontId="1" type="noConversion"/>
  </si>
  <si>
    <t>C413</t>
    <phoneticPr fontId="1" type="noConversion"/>
  </si>
  <si>
    <t>A</t>
    <phoneticPr fontId="1" type="noConversion"/>
  </si>
  <si>
    <t>R1</t>
    <phoneticPr fontId="1" type="noConversion"/>
  </si>
  <si>
    <t>R2</t>
    <phoneticPr fontId="1" type="noConversion"/>
  </si>
  <si>
    <t>(학번, 과목번호)</t>
    <phoneticPr fontId="1" type="noConversion"/>
  </si>
  <si>
    <r>
      <rPr>
        <sz val="11"/>
        <color rgb="FFFF0000"/>
        <rFont val="D2Coding"/>
        <family val="3"/>
        <charset val="129"/>
      </rPr>
      <t>학번, 과목번호</t>
    </r>
    <r>
      <rPr>
        <sz val="11"/>
        <color theme="1"/>
        <rFont val="D2Coding"/>
        <family val="3"/>
        <charset val="129"/>
      </rPr>
      <t xml:space="preserve"> → 성적</t>
    </r>
    <phoneticPr fontId="1" type="noConversion"/>
  </si>
  <si>
    <r>
      <rPr>
        <sz val="11"/>
        <color rgb="FFFF0000"/>
        <rFont val="D2Coding"/>
        <family val="3"/>
        <charset val="129"/>
      </rPr>
      <t>학번</t>
    </r>
    <r>
      <rPr>
        <sz val="11"/>
        <color theme="1"/>
        <rFont val="D2Coding"/>
        <family val="3"/>
        <charset val="129"/>
      </rPr>
      <t xml:space="preserve"> → 학년</t>
    </r>
    <phoneticPr fontId="1" type="noConversion"/>
  </si>
  <si>
    <t>학번은 기본키의 일부(부분집합)</t>
    <phoneticPr fontId="1" type="noConversion"/>
  </si>
  <si>
    <t>1NF</t>
    <phoneticPr fontId="1" type="noConversion"/>
  </si>
  <si>
    <t>2NF</t>
  </si>
  <si>
    <t>3NF</t>
  </si>
  <si>
    <t>4NF</t>
  </si>
  <si>
    <t>5NF</t>
  </si>
  <si>
    <t>BCNF</t>
    <phoneticPr fontId="1" type="noConversion"/>
  </si>
  <si>
    <t>원자</t>
    <phoneticPr fontId="1" type="noConversion"/>
  </si>
  <si>
    <t>이행</t>
    <phoneticPr fontId="1" type="noConversion"/>
  </si>
  <si>
    <t>후보</t>
    <phoneticPr fontId="1" type="noConversion"/>
  </si>
  <si>
    <t>다중</t>
    <phoneticPr fontId="1" type="noConversion"/>
  </si>
  <si>
    <t>조인</t>
    <phoneticPr fontId="1" type="noConversion"/>
  </si>
  <si>
    <t>완전, 부분</t>
    <phoneticPr fontId="1" type="noConversion"/>
  </si>
  <si>
    <t>PK 속성</t>
    <phoneticPr fontId="1" type="noConversion"/>
  </si>
  <si>
    <t>제품번호</t>
    <phoneticPr fontId="1" type="noConversion"/>
  </si>
  <si>
    <t>제품명</t>
    <phoneticPr fontId="1" type="noConversion"/>
  </si>
  <si>
    <t>재고수량</t>
    <phoneticPr fontId="1" type="noConversion"/>
  </si>
  <si>
    <t>주문번호</t>
    <phoneticPr fontId="1" type="noConversion"/>
  </si>
  <si>
    <t>고객번호</t>
    <phoneticPr fontId="1" type="noConversion"/>
  </si>
  <si>
    <t>주문수량</t>
    <phoneticPr fontId="1" type="noConversion"/>
  </si>
  <si>
    <t>마우스</t>
    <phoneticPr fontId="1" type="noConversion"/>
  </si>
  <si>
    <t>키보드</t>
    <phoneticPr fontId="1" type="noConversion"/>
  </si>
  <si>
    <t>모니터</t>
    <phoneticPr fontId="1" type="noConversion"/>
  </si>
  <si>
    <t>A345</t>
    <phoneticPr fontId="1" type="noConversion"/>
  </si>
  <si>
    <t>D347</t>
    <phoneticPr fontId="1" type="noConversion"/>
  </si>
  <si>
    <t>A210</t>
    <phoneticPr fontId="1" type="noConversion"/>
  </si>
  <si>
    <t>A345</t>
    <phoneticPr fontId="1" type="noConversion"/>
  </si>
  <si>
    <t>B230</t>
    <phoneticPr fontId="1" type="noConversion"/>
  </si>
  <si>
    <t>서울</t>
    <phoneticPr fontId="1" type="noConversion"/>
  </si>
  <si>
    <t>부산</t>
    <phoneticPr fontId="1" type="noConversion"/>
  </si>
  <si>
    <t>광주</t>
    <phoneticPr fontId="1" type="noConversion"/>
  </si>
  <si>
    <t>서울</t>
    <phoneticPr fontId="1" type="noConversion"/>
  </si>
  <si>
    <t>부산</t>
    <phoneticPr fontId="1" type="noConversion"/>
  </si>
  <si>
    <t>부산</t>
    <phoneticPr fontId="1" type="noConversion"/>
  </si>
  <si>
    <t>&lt;주문목록&gt;</t>
    <phoneticPr fontId="1" type="noConversion"/>
  </si>
  <si>
    <t>&lt;제품&gt;</t>
    <phoneticPr fontId="1" type="noConversion"/>
  </si>
  <si>
    <t>&lt;제품주문&gt;</t>
    <phoneticPr fontId="1" type="noConversion"/>
  </si>
  <si>
    <t>1 : N</t>
    <phoneticPr fontId="1" type="noConversion"/>
  </si>
  <si>
    <t>제품번호(FK)</t>
    <phoneticPr fontId="1" type="noConversion"/>
  </si>
  <si>
    <t>제품번호</t>
    <phoneticPr fontId="1" type="noConversion"/>
  </si>
  <si>
    <t>(주문번호, 제품번호)</t>
    <phoneticPr fontId="1" type="noConversion"/>
  </si>
  <si>
    <t>완전 함수적 종속</t>
    <phoneticPr fontId="1" type="noConversion"/>
  </si>
  <si>
    <t>부분 함수적 종속</t>
    <phoneticPr fontId="1" type="noConversion"/>
  </si>
  <si>
    <r>
      <rPr>
        <sz val="11"/>
        <color rgb="FFFF0000"/>
        <rFont val="D2Coding"/>
        <family val="3"/>
        <charset val="129"/>
      </rPr>
      <t>주문번호</t>
    </r>
    <r>
      <rPr>
        <sz val="11"/>
        <color theme="1"/>
        <rFont val="D2Coding"/>
        <family val="3"/>
        <charset val="129"/>
      </rPr>
      <t>, 제품번호 → 고객번호, 주소, 주문수량</t>
    </r>
    <phoneticPr fontId="1" type="noConversion"/>
  </si>
  <si>
    <t>주문번호 → 고객번호, 주소</t>
    <phoneticPr fontId="1" type="noConversion"/>
  </si>
  <si>
    <t>부분 함수적 종속 발생 =&gt; 제거</t>
    <phoneticPr fontId="1" type="noConversion"/>
  </si>
  <si>
    <t>&lt;주문목록&gt;</t>
    <phoneticPr fontId="1" type="noConversion"/>
  </si>
  <si>
    <t>&lt;주문&gt;</t>
    <phoneticPr fontId="1" type="noConversion"/>
  </si>
  <si>
    <t>고객번호 → 주소</t>
    <phoneticPr fontId="1" type="noConversion"/>
  </si>
  <si>
    <t>주문번호 → 고객번호</t>
    <phoneticPr fontId="1" type="noConversion"/>
  </si>
  <si>
    <t>주문번호 → 주소</t>
    <phoneticPr fontId="1" type="noConversion"/>
  </si>
  <si>
    <t>A → B</t>
    <phoneticPr fontId="1" type="noConversion"/>
  </si>
  <si>
    <t>주문번호(A) → 고객번호(B), 주소(C)</t>
    <phoneticPr fontId="1" type="noConversion"/>
  </si>
  <si>
    <t>B → C</t>
    <phoneticPr fontId="1" type="noConversion"/>
  </si>
  <si>
    <t>A → C</t>
    <phoneticPr fontId="1" type="noConversion"/>
  </si>
  <si>
    <t>이행종속</t>
    <phoneticPr fontId="1" type="noConversion"/>
  </si>
  <si>
    <t>&lt;주문&gt;</t>
    <phoneticPr fontId="1" type="noConversion"/>
  </si>
  <si>
    <t>&lt;고객&gt;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</si>
</sst>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0"/>
    <numFmt numFmtId="177" formatCode="0.0"/>
  </numFmts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D2Coding"/>
      <family val="3"/>
      <charset val="129"/>
    </font>
    <font>
      <sz val="14"/>
      <color theme="1"/>
      <name val="D2Coding"/>
      <family val="3"/>
      <charset val="129"/>
    </font>
    <font>
      <vertAlign val="superscript"/>
      <sz val="14"/>
      <color theme="1"/>
      <name val="D2Coding"/>
      <family val="3"/>
      <charset val="129"/>
    </font>
    <font>
      <sz val="14"/>
      <color rgb="FFFF0000"/>
      <name val="D2Coding"/>
      <family val="3"/>
      <charset val="129"/>
    </font>
    <font>
      <b/>
      <sz val="14"/>
      <color rgb="FFFF0000"/>
      <name val="D2Coding"/>
      <family val="3"/>
      <charset val="129"/>
    </font>
    <font>
      <sz val="14"/>
      <color rgb="FF7030A0"/>
      <name val="D2Coding"/>
      <family val="3"/>
      <charset val="129"/>
    </font>
    <font>
      <sz val="12"/>
      <color theme="1"/>
      <name val="D2Coding"/>
      <family val="3"/>
      <charset val="129"/>
    </font>
    <font>
      <sz val="11"/>
      <color rgb="FFFF0000"/>
      <name val="D2Coding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B050"/>
      <name val="맑은 고딕"/>
      <family val="3"/>
      <charset val="129"/>
      <scheme val="minor"/>
    </font>
    <font>
      <sz val="18"/>
      <color theme="1"/>
      <name val="D2Coding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sz val="11"/>
      <color rgb="FFC00000"/>
      <name val="D2Coding"/>
      <family val="3"/>
      <charset val="129"/>
    </font>
    <font>
      <u/>
      <sz val="11"/>
      <color theme="1"/>
      <name val="D2Coding"/>
      <family val="3"/>
      <charset val="129"/>
    </font>
    <font>
      <u/>
      <sz val="11"/>
      <color rgb="FFFF0000"/>
      <name val="D2Coding"/>
      <family val="3"/>
      <charset val="129"/>
    </font>
    <font>
      <sz val="11"/>
      <name val="D2Coding"/>
      <family val="3"/>
      <charset val="129"/>
    </font>
    <font>
      <u/>
      <sz val="11"/>
      <name val="D2Coding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3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0" xfId="0" applyFont="1" applyFill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6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3" fillId="2" borderId="0" xfId="0" quotePrefix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6" fontId="3" fillId="4" borderId="0" xfId="0" applyNumberFormat="1" applyFont="1" applyFill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0" xfId="0" quotePrefix="1" applyFont="1" applyFill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4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177" fontId="3" fillId="0" borderId="0" xfId="0" applyNumberFormat="1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3" borderId="0" xfId="0" applyFont="1" applyFill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7" borderId="0" xfId="0" applyFont="1" applyFill="1">
      <alignment vertical="center"/>
    </xf>
    <xf numFmtId="0" fontId="8" fillId="2" borderId="0" xfId="0" applyFont="1" applyFill="1">
      <alignment vertical="center"/>
    </xf>
    <xf numFmtId="0" fontId="8" fillId="4" borderId="0" xfId="0" applyFont="1" applyFill="1" applyAlignment="1">
      <alignment horizontal="left" vertical="center"/>
    </xf>
    <xf numFmtId="0" fontId="8" fillId="4" borderId="0" xfId="0" applyFont="1" applyFill="1">
      <alignment vertical="center"/>
    </xf>
    <xf numFmtId="0" fontId="8" fillId="5" borderId="0" xfId="0" applyFont="1" applyFill="1" applyAlignment="1">
      <alignment horizontal="left" vertical="center"/>
    </xf>
    <xf numFmtId="0" fontId="8" fillId="5" borderId="0" xfId="0" applyFont="1" applyFill="1">
      <alignment vertical="center"/>
    </xf>
    <xf numFmtId="0" fontId="8" fillId="7" borderId="0" xfId="0" applyFont="1" applyFill="1" applyAlignment="1">
      <alignment horizontal="left" vertical="center"/>
    </xf>
    <xf numFmtId="0" fontId="2" fillId="0" borderId="9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16" xfId="0" applyFont="1" applyBorder="1">
      <alignment vertical="center"/>
    </xf>
    <xf numFmtId="0" fontId="9" fillId="0" borderId="0" xfId="0" applyFont="1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quotePrefix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3" borderId="15" xfId="0" applyFill="1" applyBorder="1">
      <alignment vertical="center"/>
    </xf>
    <xf numFmtId="0" fontId="0" fillId="0" borderId="0" xfId="0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quotePrefix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>
      <alignment vertical="center"/>
    </xf>
    <xf numFmtId="0" fontId="2" fillId="0" borderId="0" xfId="0" applyFont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13" xfId="0" applyFont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0" fontId="2" fillId="2" borderId="10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quotePrefix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quotePrefix="1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4" borderId="0" xfId="0" applyFill="1">
      <alignment vertical="center"/>
    </xf>
    <xf numFmtId="0" fontId="0" fillId="4" borderId="0" xfId="0" quotePrefix="1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5" borderId="0" xfId="0" applyFill="1">
      <alignment vertical="center"/>
    </xf>
    <xf numFmtId="0" fontId="0" fillId="5" borderId="0" xfId="0" quotePrefix="1" applyFill="1" applyAlignment="1">
      <alignment horizontal="right" vertical="center"/>
    </xf>
    <xf numFmtId="0" fontId="0" fillId="5" borderId="0" xfId="0" applyFill="1" applyAlignment="1">
      <alignment horizontal="right" vertical="center"/>
    </xf>
    <xf numFmtId="0" fontId="0" fillId="8" borderId="0" xfId="0" applyFill="1">
      <alignment vertical="center"/>
    </xf>
    <xf numFmtId="0" fontId="0" fillId="8" borderId="0" xfId="0" quotePrefix="1" applyFill="1" applyAlignment="1">
      <alignment horizontal="right" vertical="center"/>
    </xf>
    <xf numFmtId="0" fontId="0" fillId="8" borderId="0" xfId="0" applyFill="1" applyAlignment="1">
      <alignment horizontal="right" vertical="center"/>
    </xf>
    <xf numFmtId="0" fontId="10" fillId="4" borderId="0" xfId="0" applyFont="1" applyFill="1" applyAlignment="1">
      <alignment horizontal="right" vertical="center"/>
    </xf>
    <xf numFmtId="0" fontId="10" fillId="2" borderId="0" xfId="0" applyFont="1" applyFill="1" applyAlignment="1">
      <alignment horizontal="right" vertical="center"/>
    </xf>
    <xf numFmtId="0" fontId="10" fillId="3" borderId="0" xfId="0" applyFont="1" applyFill="1" applyAlignment="1">
      <alignment horizontal="right" vertical="center"/>
    </xf>
    <xf numFmtId="0" fontId="10" fillId="5" borderId="0" xfId="0" applyFont="1" applyFill="1" applyAlignment="1">
      <alignment horizontal="right" vertical="center"/>
    </xf>
    <xf numFmtId="0" fontId="10" fillId="8" borderId="0" xfId="0" applyFont="1" applyFill="1" applyAlignment="1">
      <alignment horizontal="right" vertical="center"/>
    </xf>
    <xf numFmtId="0" fontId="17" fillId="2" borderId="0" xfId="0" quotePrefix="1" applyFont="1" applyFill="1" applyAlignment="1">
      <alignment horizontal="right" vertical="center"/>
    </xf>
    <xf numFmtId="0" fontId="11" fillId="2" borderId="0" xfId="0" applyFont="1" applyFill="1" applyAlignment="1">
      <alignment horizontal="right" vertical="center"/>
    </xf>
    <xf numFmtId="0" fontId="17" fillId="4" borderId="0" xfId="0" quotePrefix="1" applyFont="1" applyFill="1" applyAlignment="1">
      <alignment horizontal="right" vertical="center"/>
    </xf>
    <xf numFmtId="0" fontId="11" fillId="4" borderId="0" xfId="0" applyFont="1" applyFill="1" applyAlignment="1">
      <alignment horizontal="right" vertical="center"/>
    </xf>
    <xf numFmtId="0" fontId="17" fillId="3" borderId="0" xfId="0" quotePrefix="1" applyFont="1" applyFill="1" applyAlignment="1">
      <alignment horizontal="right" vertical="center"/>
    </xf>
    <xf numFmtId="0" fontId="11" fillId="3" borderId="0" xfId="0" applyFont="1" applyFill="1" applyAlignment="1">
      <alignment horizontal="right" vertical="center"/>
    </xf>
    <xf numFmtId="0" fontId="17" fillId="5" borderId="0" xfId="0" quotePrefix="1" applyFont="1" applyFill="1" applyAlignment="1">
      <alignment horizontal="right" vertical="center"/>
    </xf>
    <xf numFmtId="0" fontId="11" fillId="5" borderId="0" xfId="0" applyFont="1" applyFill="1" applyAlignment="1">
      <alignment horizontal="right" vertical="center"/>
    </xf>
    <xf numFmtId="0" fontId="0" fillId="8" borderId="0" xfId="0" quotePrefix="1" applyFont="1" applyFill="1" applyAlignment="1">
      <alignment horizontal="right" vertical="center"/>
    </xf>
    <xf numFmtId="0" fontId="11" fillId="8" borderId="0" xfId="0" applyFont="1" applyFill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9" fillId="0" borderId="0" xfId="0" applyFont="1" applyFill="1">
      <alignment vertical="center"/>
    </xf>
    <xf numFmtId="0" fontId="19" fillId="2" borderId="0" xfId="0" applyFont="1" applyFill="1">
      <alignment vertical="center"/>
    </xf>
    <xf numFmtId="0" fontId="19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2" fillId="2" borderId="0" xfId="0" applyFont="1" applyFill="1" applyAlignment="1">
      <alignment vertical="center"/>
    </xf>
    <xf numFmtId="0" fontId="2" fillId="0" borderId="0" xfId="0" quotePrefix="1" applyFo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4" xfId="0" quotePrefix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3" borderId="0" xfId="0" applyFont="1" applyFill="1">
      <alignment vertical="center"/>
    </xf>
    <xf numFmtId="0" fontId="20" fillId="0" borderId="1" xfId="0" applyFon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5</xdr:col>
      <xdr:colOff>0</xdr:colOff>
      <xdr:row>4</xdr:row>
      <xdr:rowOff>0</xdr:rowOff>
    </xdr:to>
    <xdr:sp macro="" textlink="">
      <xdr:nvSpPr>
        <xdr:cNvPr id="3" name="순서도: 판단 2"/>
        <xdr:cNvSpPr/>
      </xdr:nvSpPr>
      <xdr:spPr>
        <a:xfrm>
          <a:off x="2011680" y="563880"/>
          <a:ext cx="1341120" cy="56388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0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조건식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4" name="순서도: 처리 3"/>
        <xdr:cNvSpPr/>
      </xdr:nvSpPr>
      <xdr:spPr>
        <a:xfrm>
          <a:off x="2011680" y="1409700"/>
          <a:ext cx="1341120" cy="28194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8</xdr:col>
      <xdr:colOff>0</xdr:colOff>
      <xdr:row>6</xdr:row>
      <xdr:rowOff>0</xdr:rowOff>
    </xdr:to>
    <xdr:sp macro="" textlink="">
      <xdr:nvSpPr>
        <xdr:cNvPr id="5" name="순서도: 처리 4"/>
        <xdr:cNvSpPr/>
      </xdr:nvSpPr>
      <xdr:spPr>
        <a:xfrm>
          <a:off x="4023360" y="1409700"/>
          <a:ext cx="1341120" cy="28194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4</xdr:row>
      <xdr:rowOff>0</xdr:rowOff>
    </xdr:from>
    <xdr:to>
      <xdr:col>4</xdr:col>
      <xdr:colOff>0</xdr:colOff>
      <xdr:row>5</xdr:row>
      <xdr:rowOff>0</xdr:rowOff>
    </xdr:to>
    <xdr:cxnSp macro="">
      <xdr:nvCxnSpPr>
        <xdr:cNvPr id="7" name="직선 화살표 연결선 6"/>
        <xdr:cNvCxnSpPr>
          <a:stCxn id="3" idx="2"/>
          <a:endCxn id="4" idx="0"/>
        </xdr:cNvCxnSpPr>
      </xdr:nvCxnSpPr>
      <xdr:spPr>
        <a:xfrm>
          <a:off x="2682240" y="1127760"/>
          <a:ext cx="0" cy="28194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</xdr:row>
      <xdr:rowOff>0</xdr:rowOff>
    </xdr:from>
    <xdr:to>
      <xdr:col>7</xdr:col>
      <xdr:colOff>0</xdr:colOff>
      <xdr:row>5</xdr:row>
      <xdr:rowOff>0</xdr:rowOff>
    </xdr:to>
    <xdr:cxnSp macro="">
      <xdr:nvCxnSpPr>
        <xdr:cNvPr id="9" name="꺾인 연결선 8"/>
        <xdr:cNvCxnSpPr>
          <a:stCxn id="3" idx="3"/>
          <a:endCxn id="5" idx="0"/>
        </xdr:cNvCxnSpPr>
      </xdr:nvCxnSpPr>
      <xdr:spPr>
        <a:xfrm>
          <a:off x="3352800" y="845820"/>
          <a:ext cx="1341120" cy="563880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83820</xdr:colOff>
      <xdr:row>3</xdr:row>
      <xdr:rowOff>266700</xdr:rowOff>
    </xdr:from>
    <xdr:ext cx="425437" cy="264560"/>
    <xdr:sp macro="" textlink="">
      <xdr:nvSpPr>
        <xdr:cNvPr id="10" name="TextBox 9"/>
        <xdr:cNvSpPr txBox="1"/>
      </xdr:nvSpPr>
      <xdr:spPr>
        <a:xfrm>
          <a:off x="2766060" y="1112520"/>
          <a:ext cx="4254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true</a:t>
          </a:r>
          <a:endParaRPr lang="ko-KR" altLang="en-US" sz="1100"/>
        </a:p>
      </xdr:txBody>
    </xdr:sp>
    <xdr:clientData/>
  </xdr:oneCellAnchor>
  <xdr:oneCellAnchor>
    <xdr:from>
      <xdr:col>5</xdr:col>
      <xdr:colOff>68580</xdr:colOff>
      <xdr:row>1</xdr:row>
      <xdr:rowOff>266700</xdr:rowOff>
    </xdr:from>
    <xdr:ext cx="453009" cy="264560"/>
    <xdr:sp macro="" textlink="">
      <xdr:nvSpPr>
        <xdr:cNvPr id="11" name="TextBox 10"/>
        <xdr:cNvSpPr txBox="1"/>
      </xdr:nvSpPr>
      <xdr:spPr>
        <a:xfrm>
          <a:off x="3421380" y="548640"/>
          <a:ext cx="4530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false</a:t>
          </a:r>
          <a:endParaRPr lang="ko-KR" altLang="en-US" sz="1100"/>
        </a:p>
      </xdr:txBody>
    </xdr:sp>
    <xdr:clientData/>
  </xdr:oneCellAnchor>
  <xdr:twoCellAnchor>
    <xdr:from>
      <xdr:col>3</xdr:col>
      <xdr:colOff>0</xdr:colOff>
      <xdr:row>8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3" name="순서도: 처리 12"/>
        <xdr:cNvSpPr/>
      </xdr:nvSpPr>
      <xdr:spPr>
        <a:xfrm>
          <a:off x="2011680" y="2255520"/>
          <a:ext cx="1341120" cy="28194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6</xdr:row>
      <xdr:rowOff>0</xdr:rowOff>
    </xdr:from>
    <xdr:to>
      <xdr:col>4</xdr:col>
      <xdr:colOff>0</xdr:colOff>
      <xdr:row>8</xdr:row>
      <xdr:rowOff>0</xdr:rowOff>
    </xdr:to>
    <xdr:cxnSp macro="">
      <xdr:nvCxnSpPr>
        <xdr:cNvPr id="15" name="직선 화살표 연결선 14"/>
        <xdr:cNvCxnSpPr>
          <a:stCxn id="4" idx="2"/>
          <a:endCxn id="13" idx="0"/>
        </xdr:cNvCxnSpPr>
      </xdr:nvCxnSpPr>
      <xdr:spPr>
        <a:xfrm>
          <a:off x="2682240" y="1691640"/>
          <a:ext cx="0" cy="56388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</xdr:colOff>
      <xdr:row>6</xdr:row>
      <xdr:rowOff>0</xdr:rowOff>
    </xdr:from>
    <xdr:to>
      <xdr:col>7</xdr:col>
      <xdr:colOff>0</xdr:colOff>
      <xdr:row>6</xdr:row>
      <xdr:rowOff>274320</xdr:rowOff>
    </xdr:to>
    <xdr:cxnSp macro="">
      <xdr:nvCxnSpPr>
        <xdr:cNvPr id="17" name="꺾인 연결선 16"/>
        <xdr:cNvCxnSpPr>
          <a:stCxn id="5" idx="2"/>
        </xdr:cNvCxnSpPr>
      </xdr:nvCxnSpPr>
      <xdr:spPr>
        <a:xfrm rot="5400000">
          <a:off x="3577590" y="849630"/>
          <a:ext cx="274320" cy="1958340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sp macro="" textlink="">
      <xdr:nvSpPr>
        <xdr:cNvPr id="2" name="직사각형 1"/>
        <xdr:cNvSpPr/>
      </xdr:nvSpPr>
      <xdr:spPr>
        <a:xfrm>
          <a:off x="1501588" y="1613647"/>
          <a:ext cx="1501588" cy="403412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</xdr:row>
      <xdr:rowOff>380999</xdr:rowOff>
    </xdr:from>
    <xdr:to>
      <xdr:col>8</xdr:col>
      <xdr:colOff>0</xdr:colOff>
      <xdr:row>3</xdr:row>
      <xdr:rowOff>381000</xdr:rowOff>
    </xdr:to>
    <xdr:sp macro="" textlink="">
      <xdr:nvSpPr>
        <xdr:cNvPr id="3" name="직사각형 2"/>
        <xdr:cNvSpPr/>
      </xdr:nvSpPr>
      <xdr:spPr>
        <a:xfrm>
          <a:off x="10511118" y="1187823"/>
          <a:ext cx="1501588" cy="403412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4</xdr:row>
      <xdr:rowOff>0</xdr:rowOff>
    </xdr:to>
    <xdr:sp macro="" textlink="">
      <xdr:nvSpPr>
        <xdr:cNvPr id="6" name="직사각형 5"/>
        <xdr:cNvSpPr/>
      </xdr:nvSpPr>
      <xdr:spPr>
        <a:xfrm>
          <a:off x="4504765" y="1210235"/>
          <a:ext cx="1501588" cy="403412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3</xdr:row>
      <xdr:rowOff>0</xdr:rowOff>
    </xdr:from>
    <xdr:to>
      <xdr:col>6</xdr:col>
      <xdr:colOff>0</xdr:colOff>
      <xdr:row>4</xdr:row>
      <xdr:rowOff>0</xdr:rowOff>
    </xdr:to>
    <xdr:sp macro="" textlink="">
      <xdr:nvSpPr>
        <xdr:cNvPr id="7" name="직사각형 6"/>
        <xdr:cNvSpPr/>
      </xdr:nvSpPr>
      <xdr:spPr>
        <a:xfrm>
          <a:off x="7507941" y="1210235"/>
          <a:ext cx="1501588" cy="403412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0</xdr:colOff>
      <xdr:row>3</xdr:row>
      <xdr:rowOff>201706</xdr:rowOff>
    </xdr:from>
    <xdr:to>
      <xdr:col>3</xdr:col>
      <xdr:colOff>0</xdr:colOff>
      <xdr:row>3</xdr:row>
      <xdr:rowOff>201706</xdr:rowOff>
    </xdr:to>
    <xdr:cxnSp macro="">
      <xdr:nvCxnSpPr>
        <xdr:cNvPr id="9" name="직선 화살표 연결선 8"/>
        <xdr:cNvCxnSpPr>
          <a:stCxn id="2" idx="3"/>
          <a:endCxn id="6" idx="1"/>
        </xdr:cNvCxnSpPr>
      </xdr:nvCxnSpPr>
      <xdr:spPr>
        <a:xfrm>
          <a:off x="3003176" y="1411941"/>
          <a:ext cx="1501589" cy="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</xdr:row>
      <xdr:rowOff>201706</xdr:rowOff>
    </xdr:from>
    <xdr:to>
      <xdr:col>5</xdr:col>
      <xdr:colOff>0</xdr:colOff>
      <xdr:row>3</xdr:row>
      <xdr:rowOff>201706</xdr:rowOff>
    </xdr:to>
    <xdr:cxnSp macro="">
      <xdr:nvCxnSpPr>
        <xdr:cNvPr id="11" name="직선 화살표 연결선 10"/>
        <xdr:cNvCxnSpPr>
          <a:stCxn id="6" idx="3"/>
          <a:endCxn id="7" idx="1"/>
        </xdr:cNvCxnSpPr>
      </xdr:nvCxnSpPr>
      <xdr:spPr>
        <a:xfrm>
          <a:off x="6006353" y="1411941"/>
          <a:ext cx="1501588" cy="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179294</xdr:rowOff>
    </xdr:from>
    <xdr:to>
      <xdr:col>7</xdr:col>
      <xdr:colOff>0</xdr:colOff>
      <xdr:row>3</xdr:row>
      <xdr:rowOff>201706</xdr:rowOff>
    </xdr:to>
    <xdr:cxnSp macro="">
      <xdr:nvCxnSpPr>
        <xdr:cNvPr id="13" name="직선 화살표 연결선 12"/>
        <xdr:cNvCxnSpPr>
          <a:stCxn id="7" idx="3"/>
          <a:endCxn id="3" idx="1"/>
        </xdr:cNvCxnSpPr>
      </xdr:nvCxnSpPr>
      <xdr:spPr>
        <a:xfrm flipV="1">
          <a:off x="9009529" y="1389529"/>
          <a:ext cx="1501589" cy="22412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sp macro="" textlink="">
      <xdr:nvSpPr>
        <xdr:cNvPr id="9" name="직사각형 8"/>
        <xdr:cNvSpPr/>
      </xdr:nvSpPr>
      <xdr:spPr>
        <a:xfrm>
          <a:off x="1501588" y="806824"/>
          <a:ext cx="1501588" cy="40341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10" name="직사각형 9"/>
        <xdr:cNvSpPr/>
      </xdr:nvSpPr>
      <xdr:spPr>
        <a:xfrm>
          <a:off x="4504765" y="806824"/>
          <a:ext cx="1501588" cy="40341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0</xdr:colOff>
      <xdr:row>2</xdr:row>
      <xdr:rowOff>201706</xdr:rowOff>
    </xdr:from>
    <xdr:to>
      <xdr:col>3</xdr:col>
      <xdr:colOff>0</xdr:colOff>
      <xdr:row>2</xdr:row>
      <xdr:rowOff>201706</xdr:rowOff>
    </xdr:to>
    <xdr:cxnSp macro="">
      <xdr:nvCxnSpPr>
        <xdr:cNvPr id="12" name="직선 화살표 연결선 11"/>
        <xdr:cNvCxnSpPr>
          <a:stCxn id="9" idx="3"/>
          <a:endCxn id="10" idx="1"/>
        </xdr:cNvCxnSpPr>
      </xdr:nvCxnSpPr>
      <xdr:spPr>
        <a:xfrm>
          <a:off x="3003176" y="1008530"/>
          <a:ext cx="1501589" cy="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</xdr:row>
      <xdr:rowOff>392206</xdr:rowOff>
    </xdr:from>
    <xdr:to>
      <xdr:col>6</xdr:col>
      <xdr:colOff>0</xdr:colOff>
      <xdr:row>2</xdr:row>
      <xdr:rowOff>392205</xdr:rowOff>
    </xdr:to>
    <xdr:sp macro="" textlink="">
      <xdr:nvSpPr>
        <xdr:cNvPr id="14" name="직사각형 13"/>
        <xdr:cNvSpPr/>
      </xdr:nvSpPr>
      <xdr:spPr>
        <a:xfrm>
          <a:off x="7507941" y="795618"/>
          <a:ext cx="1501588" cy="40341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</xdr:row>
      <xdr:rowOff>190500</xdr:rowOff>
    </xdr:from>
    <xdr:to>
      <xdr:col>5</xdr:col>
      <xdr:colOff>0</xdr:colOff>
      <xdr:row>2</xdr:row>
      <xdr:rowOff>201706</xdr:rowOff>
    </xdr:to>
    <xdr:cxnSp macro="">
      <xdr:nvCxnSpPr>
        <xdr:cNvPr id="16" name="직선 화살표 연결선 15"/>
        <xdr:cNvCxnSpPr>
          <a:stCxn id="10" idx="3"/>
          <a:endCxn id="14" idx="1"/>
        </xdr:cNvCxnSpPr>
      </xdr:nvCxnSpPr>
      <xdr:spPr>
        <a:xfrm flipV="1">
          <a:off x="6006353" y="997324"/>
          <a:ext cx="1501588" cy="11206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5</xdr:row>
      <xdr:rowOff>1</xdr:rowOff>
    </xdr:from>
    <xdr:to>
      <xdr:col>4</xdr:col>
      <xdr:colOff>0</xdr:colOff>
      <xdr:row>6</xdr:row>
      <xdr:rowOff>0</xdr:rowOff>
    </xdr:to>
    <xdr:sp macro="" textlink="">
      <xdr:nvSpPr>
        <xdr:cNvPr id="21" name="직사각형 20"/>
        <xdr:cNvSpPr/>
      </xdr:nvSpPr>
      <xdr:spPr>
        <a:xfrm>
          <a:off x="4504765" y="2017060"/>
          <a:ext cx="1501588" cy="40341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6</xdr:row>
      <xdr:rowOff>-1</xdr:rowOff>
    </xdr:to>
    <xdr:sp macro="" textlink="">
      <xdr:nvSpPr>
        <xdr:cNvPr id="24" name="직사각형 23"/>
        <xdr:cNvSpPr/>
      </xdr:nvSpPr>
      <xdr:spPr>
        <a:xfrm>
          <a:off x="7507941" y="2017059"/>
          <a:ext cx="1501588" cy="40341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750794</xdr:colOff>
      <xdr:row>2</xdr:row>
      <xdr:rowOff>392205</xdr:rowOff>
    </xdr:from>
    <xdr:to>
      <xdr:col>5</xdr:col>
      <xdr:colOff>750794</xdr:colOff>
      <xdr:row>5</xdr:row>
      <xdr:rowOff>0</xdr:rowOff>
    </xdr:to>
    <xdr:cxnSp macro="">
      <xdr:nvCxnSpPr>
        <xdr:cNvPr id="26" name="직선 화살표 연결선 25"/>
        <xdr:cNvCxnSpPr>
          <a:stCxn id="14" idx="2"/>
          <a:endCxn id="24" idx="0"/>
        </xdr:cNvCxnSpPr>
      </xdr:nvCxnSpPr>
      <xdr:spPr>
        <a:xfrm>
          <a:off x="8258735" y="1199029"/>
          <a:ext cx="0" cy="81803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</xdr:row>
      <xdr:rowOff>201706</xdr:rowOff>
    </xdr:from>
    <xdr:to>
      <xdr:col>5</xdr:col>
      <xdr:colOff>0</xdr:colOff>
      <xdr:row>5</xdr:row>
      <xdr:rowOff>201707</xdr:rowOff>
    </xdr:to>
    <xdr:cxnSp macro="">
      <xdr:nvCxnSpPr>
        <xdr:cNvPr id="28" name="직선 화살표 연결선 27"/>
        <xdr:cNvCxnSpPr>
          <a:stCxn id="24" idx="1"/>
          <a:endCxn id="21" idx="3"/>
        </xdr:cNvCxnSpPr>
      </xdr:nvCxnSpPr>
      <xdr:spPr>
        <a:xfrm flipH="1">
          <a:off x="6006353" y="2218765"/>
          <a:ext cx="1501588" cy="1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750795</xdr:colOff>
      <xdr:row>3</xdr:row>
      <xdr:rowOff>1</xdr:rowOff>
    </xdr:from>
    <xdr:to>
      <xdr:col>3</xdr:col>
      <xdr:colOff>1</xdr:colOff>
      <xdr:row>5</xdr:row>
      <xdr:rowOff>201708</xdr:rowOff>
    </xdr:to>
    <xdr:cxnSp macro="">
      <xdr:nvCxnSpPr>
        <xdr:cNvPr id="32" name="꺾인 연결선 31"/>
        <xdr:cNvCxnSpPr>
          <a:stCxn id="21" idx="1"/>
          <a:endCxn id="9" idx="2"/>
        </xdr:cNvCxnSpPr>
      </xdr:nvCxnSpPr>
      <xdr:spPr>
        <a:xfrm rot="10800000">
          <a:off x="2252383" y="1210236"/>
          <a:ext cx="2252383" cy="1008531"/>
        </a:xfrm>
        <a:prstGeom prst="bentConnector2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8</xdr:row>
      <xdr:rowOff>0</xdr:rowOff>
    </xdr:from>
    <xdr:to>
      <xdr:col>6</xdr:col>
      <xdr:colOff>0</xdr:colOff>
      <xdr:row>8</xdr:row>
      <xdr:rowOff>403411</xdr:rowOff>
    </xdr:to>
    <xdr:sp macro="" textlink="">
      <xdr:nvSpPr>
        <xdr:cNvPr id="35" name="직사각형 34"/>
        <xdr:cNvSpPr/>
      </xdr:nvSpPr>
      <xdr:spPr>
        <a:xfrm>
          <a:off x="7507941" y="3227294"/>
          <a:ext cx="1501588" cy="40341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750794</xdr:colOff>
      <xdr:row>6</xdr:row>
      <xdr:rowOff>-1</xdr:rowOff>
    </xdr:from>
    <xdr:to>
      <xdr:col>5</xdr:col>
      <xdr:colOff>750794</xdr:colOff>
      <xdr:row>8</xdr:row>
      <xdr:rowOff>0</xdr:rowOff>
    </xdr:to>
    <xdr:cxnSp macro="">
      <xdr:nvCxnSpPr>
        <xdr:cNvPr id="37" name="직선 화살표 연결선 36"/>
        <xdr:cNvCxnSpPr>
          <a:stCxn id="24" idx="2"/>
          <a:endCxn id="35" idx="0"/>
        </xdr:cNvCxnSpPr>
      </xdr:nvCxnSpPr>
      <xdr:spPr>
        <a:xfrm>
          <a:off x="8258735" y="2420470"/>
          <a:ext cx="0" cy="806824"/>
        </a:xfrm>
        <a:prstGeom prst="straightConnector1">
          <a:avLst/>
        </a:prstGeom>
        <a:ln w="19050">
          <a:solidFill>
            <a:srgbClr val="0070C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</xdr:row>
      <xdr:rowOff>201706</xdr:rowOff>
    </xdr:from>
    <xdr:to>
      <xdr:col>5</xdr:col>
      <xdr:colOff>0</xdr:colOff>
      <xdr:row>8</xdr:row>
      <xdr:rowOff>201706</xdr:rowOff>
    </xdr:to>
    <xdr:cxnSp macro="">
      <xdr:nvCxnSpPr>
        <xdr:cNvPr id="39" name="꺾인 연결선 38"/>
        <xdr:cNvCxnSpPr>
          <a:stCxn id="10" idx="3"/>
          <a:endCxn id="35" idx="1"/>
        </xdr:cNvCxnSpPr>
      </xdr:nvCxnSpPr>
      <xdr:spPr>
        <a:xfrm>
          <a:off x="6006353" y="1008530"/>
          <a:ext cx="1501588" cy="2420470"/>
        </a:xfrm>
        <a:prstGeom prst="bentConnector3">
          <a:avLst/>
        </a:prstGeom>
        <a:ln w="19050">
          <a:solidFill>
            <a:srgbClr val="FF0000"/>
          </a:solidFill>
          <a:prstDash val="sysDash"/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750794</xdr:colOff>
      <xdr:row>2</xdr:row>
      <xdr:rowOff>190500</xdr:rowOff>
    </xdr:from>
    <xdr:to>
      <xdr:col>6</xdr:col>
      <xdr:colOff>0</xdr:colOff>
      <xdr:row>8</xdr:row>
      <xdr:rowOff>403411</xdr:rowOff>
    </xdr:to>
    <xdr:cxnSp macro="">
      <xdr:nvCxnSpPr>
        <xdr:cNvPr id="41" name="꺾인 연결선 40"/>
        <xdr:cNvCxnSpPr>
          <a:stCxn id="35" idx="2"/>
          <a:endCxn id="14" idx="3"/>
        </xdr:cNvCxnSpPr>
      </xdr:nvCxnSpPr>
      <xdr:spPr>
        <a:xfrm rot="5400000" flipH="1" flipV="1">
          <a:off x="7317441" y="1938618"/>
          <a:ext cx="2633381" cy="750794"/>
        </a:xfrm>
        <a:prstGeom prst="bentConnector4">
          <a:avLst>
            <a:gd name="adj1" fmla="val -8681"/>
            <a:gd name="adj2" fmla="val 337911"/>
          </a:avLst>
        </a:prstGeom>
        <a:ln w="19050">
          <a:solidFill>
            <a:srgbClr val="0070C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15</xdr:row>
      <xdr:rowOff>19050</xdr:rowOff>
    </xdr:from>
    <xdr:to>
      <xdr:col>6</xdr:col>
      <xdr:colOff>352425</xdr:colOff>
      <xdr:row>15</xdr:row>
      <xdr:rowOff>19050</xdr:rowOff>
    </xdr:to>
    <xdr:cxnSp macro="">
      <xdr:nvCxnSpPr>
        <xdr:cNvPr id="3" name="직선 화살표 연결선 2"/>
        <xdr:cNvCxnSpPr/>
      </xdr:nvCxnSpPr>
      <xdr:spPr>
        <a:xfrm>
          <a:off x="2447925" y="2914650"/>
          <a:ext cx="1009650" cy="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14</xdr:row>
      <xdr:rowOff>0</xdr:rowOff>
    </xdr:from>
    <xdr:to>
      <xdr:col>7</xdr:col>
      <xdr:colOff>0</xdr:colOff>
      <xdr:row>21</xdr:row>
      <xdr:rowOff>0</xdr:rowOff>
    </xdr:to>
    <xdr:cxnSp macro="">
      <xdr:nvCxnSpPr>
        <xdr:cNvPr id="3" name="직선 연결선 2"/>
        <xdr:cNvCxnSpPr/>
      </xdr:nvCxnSpPr>
      <xdr:spPr>
        <a:xfrm flipH="1">
          <a:off x="4114800" y="2943225"/>
          <a:ext cx="685800" cy="1476375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14</xdr:row>
      <xdr:rowOff>0</xdr:rowOff>
    </xdr:from>
    <xdr:to>
      <xdr:col>7</xdr:col>
      <xdr:colOff>0</xdr:colOff>
      <xdr:row>21</xdr:row>
      <xdr:rowOff>0</xdr:rowOff>
    </xdr:to>
    <xdr:cxnSp macro="">
      <xdr:nvCxnSpPr>
        <xdr:cNvPr id="5" name="직선 연결선 4"/>
        <xdr:cNvCxnSpPr/>
      </xdr:nvCxnSpPr>
      <xdr:spPr>
        <a:xfrm>
          <a:off x="4114800" y="2943225"/>
          <a:ext cx="685800" cy="1476375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8</xdr:row>
      <xdr:rowOff>0</xdr:rowOff>
    </xdr:to>
    <xdr:cxnSp macro="">
      <xdr:nvCxnSpPr>
        <xdr:cNvPr id="7" name="직선 연결선 6"/>
        <xdr:cNvCxnSpPr/>
      </xdr:nvCxnSpPr>
      <xdr:spPr>
        <a:xfrm>
          <a:off x="4114800" y="428625"/>
          <a:ext cx="685800" cy="1257300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8</xdr:row>
      <xdr:rowOff>0</xdr:rowOff>
    </xdr:to>
    <xdr:cxnSp macro="">
      <xdr:nvCxnSpPr>
        <xdr:cNvPr id="9" name="직선 화살표 연결선 8"/>
        <xdr:cNvCxnSpPr/>
      </xdr:nvCxnSpPr>
      <xdr:spPr>
        <a:xfrm flipH="1">
          <a:off x="4114800" y="428625"/>
          <a:ext cx="685800" cy="125730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4</xdr:row>
      <xdr:rowOff>38100</xdr:rowOff>
    </xdr:from>
    <xdr:to>
      <xdr:col>4</xdr:col>
      <xdr:colOff>190500</xdr:colOff>
      <xdr:row>8</xdr:row>
      <xdr:rowOff>228600</xdr:rowOff>
    </xdr:to>
    <xdr:cxnSp macro="">
      <xdr:nvCxnSpPr>
        <xdr:cNvPr id="3" name="직선 화살표 연결선 2"/>
        <xdr:cNvCxnSpPr/>
      </xdr:nvCxnSpPr>
      <xdr:spPr>
        <a:xfrm flipV="1">
          <a:off x="2209800" y="1028700"/>
          <a:ext cx="0" cy="118110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333375</xdr:colOff>
      <xdr:row>4</xdr:row>
      <xdr:rowOff>38100</xdr:rowOff>
    </xdr:from>
    <xdr:to>
      <xdr:col>10</xdr:col>
      <xdr:colOff>333375</xdr:colOff>
      <xdr:row>5</xdr:row>
      <xdr:rowOff>228600</xdr:rowOff>
    </xdr:to>
    <xdr:cxnSp macro="">
      <xdr:nvCxnSpPr>
        <xdr:cNvPr id="4" name="직선 화살표 연결선 3"/>
        <xdr:cNvCxnSpPr/>
      </xdr:nvCxnSpPr>
      <xdr:spPr>
        <a:xfrm flipV="1">
          <a:off x="7191375" y="1028700"/>
          <a:ext cx="0" cy="43815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323850</xdr:colOff>
      <xdr:row>4</xdr:row>
      <xdr:rowOff>38100</xdr:rowOff>
    </xdr:from>
    <xdr:to>
      <xdr:col>15</xdr:col>
      <xdr:colOff>323850</xdr:colOff>
      <xdr:row>5</xdr:row>
      <xdr:rowOff>228600</xdr:rowOff>
    </xdr:to>
    <xdr:cxnSp macro="">
      <xdr:nvCxnSpPr>
        <xdr:cNvPr id="6" name="직선 화살표 연결선 5"/>
        <xdr:cNvCxnSpPr/>
      </xdr:nvCxnSpPr>
      <xdr:spPr>
        <a:xfrm flipV="1">
          <a:off x="10610850" y="1028700"/>
          <a:ext cx="0" cy="43815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7</xdr:col>
      <xdr:colOff>0</xdr:colOff>
      <xdr:row>5</xdr:row>
      <xdr:rowOff>0</xdr:rowOff>
    </xdr:to>
    <xdr:sp macro="" textlink="">
      <xdr:nvSpPr>
        <xdr:cNvPr id="2" name="직사각형 1"/>
        <xdr:cNvSpPr/>
      </xdr:nvSpPr>
      <xdr:spPr>
        <a:xfrm>
          <a:off x="3028950" y="6286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4</xdr:row>
      <xdr:rowOff>0</xdr:rowOff>
    </xdr:from>
    <xdr:to>
      <xdr:col>8</xdr:col>
      <xdr:colOff>0</xdr:colOff>
      <xdr:row>5</xdr:row>
      <xdr:rowOff>0</xdr:rowOff>
    </xdr:to>
    <xdr:sp macro="" textlink="">
      <xdr:nvSpPr>
        <xdr:cNvPr id="3" name="직사각형 2"/>
        <xdr:cNvSpPr/>
      </xdr:nvSpPr>
      <xdr:spPr>
        <a:xfrm>
          <a:off x="3533775" y="6286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4</xdr:row>
      <xdr:rowOff>0</xdr:rowOff>
    </xdr:from>
    <xdr:to>
      <xdr:col>9</xdr:col>
      <xdr:colOff>0</xdr:colOff>
      <xdr:row>5</xdr:row>
      <xdr:rowOff>0</xdr:rowOff>
    </xdr:to>
    <xdr:sp macro="" textlink="">
      <xdr:nvSpPr>
        <xdr:cNvPr id="4" name="직사각형 3"/>
        <xdr:cNvSpPr/>
      </xdr:nvSpPr>
      <xdr:spPr>
        <a:xfrm>
          <a:off x="4038600" y="6286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4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5" name="직사각형 4"/>
        <xdr:cNvSpPr/>
      </xdr:nvSpPr>
      <xdr:spPr>
        <a:xfrm>
          <a:off x="4543425" y="6286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4</xdr:row>
      <xdr:rowOff>0</xdr:rowOff>
    </xdr:from>
    <xdr:to>
      <xdr:col>11</xdr:col>
      <xdr:colOff>0</xdr:colOff>
      <xdr:row>5</xdr:row>
      <xdr:rowOff>0</xdr:rowOff>
    </xdr:to>
    <xdr:sp macro="" textlink="">
      <xdr:nvSpPr>
        <xdr:cNvPr id="6" name="직사각형 5"/>
        <xdr:cNvSpPr/>
      </xdr:nvSpPr>
      <xdr:spPr>
        <a:xfrm>
          <a:off x="5048250" y="6286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258762</xdr:colOff>
      <xdr:row>4</xdr:row>
      <xdr:rowOff>307975</xdr:rowOff>
    </xdr:from>
    <xdr:to>
      <xdr:col>7</xdr:col>
      <xdr:colOff>258762</xdr:colOff>
      <xdr:row>5</xdr:row>
      <xdr:rowOff>6350</xdr:rowOff>
    </xdr:to>
    <xdr:cxnSp macro="">
      <xdr:nvCxnSpPr>
        <xdr:cNvPr id="8" name="꺾인 연결선 7"/>
        <xdr:cNvCxnSpPr>
          <a:stCxn id="2" idx="2"/>
          <a:endCxn id="3" idx="2"/>
        </xdr:cNvCxnSpPr>
      </xdr:nvCxnSpPr>
      <xdr:spPr>
        <a:xfrm rot="16200000" flipH="1">
          <a:off x="3533775" y="1319212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9" name="직사각형 8"/>
        <xdr:cNvSpPr/>
      </xdr:nvSpPr>
      <xdr:spPr>
        <a:xfrm>
          <a:off x="3028950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7</xdr:row>
      <xdr:rowOff>0</xdr:rowOff>
    </xdr:to>
    <xdr:sp macro="" textlink="">
      <xdr:nvSpPr>
        <xdr:cNvPr id="10" name="직사각형 9"/>
        <xdr:cNvSpPr/>
      </xdr:nvSpPr>
      <xdr:spPr>
        <a:xfrm>
          <a:off x="3533775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6</xdr:row>
      <xdr:rowOff>0</xdr:rowOff>
    </xdr:from>
    <xdr:to>
      <xdr:col>9</xdr:col>
      <xdr:colOff>0</xdr:colOff>
      <xdr:row>7</xdr:row>
      <xdr:rowOff>0</xdr:rowOff>
    </xdr:to>
    <xdr:sp macro="" textlink="">
      <xdr:nvSpPr>
        <xdr:cNvPr id="11" name="직사각형 10"/>
        <xdr:cNvSpPr/>
      </xdr:nvSpPr>
      <xdr:spPr>
        <a:xfrm>
          <a:off x="4038600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7</xdr:row>
      <xdr:rowOff>0</xdr:rowOff>
    </xdr:to>
    <xdr:sp macro="" textlink="">
      <xdr:nvSpPr>
        <xdr:cNvPr id="12" name="직사각형 11"/>
        <xdr:cNvSpPr/>
      </xdr:nvSpPr>
      <xdr:spPr>
        <a:xfrm>
          <a:off x="4543425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6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13" name="직사각형 12"/>
        <xdr:cNvSpPr/>
      </xdr:nvSpPr>
      <xdr:spPr>
        <a:xfrm>
          <a:off x="5048250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258763</xdr:colOff>
      <xdr:row>6</xdr:row>
      <xdr:rowOff>307975</xdr:rowOff>
    </xdr:from>
    <xdr:to>
      <xdr:col>8</xdr:col>
      <xdr:colOff>258763</xdr:colOff>
      <xdr:row>7</xdr:row>
      <xdr:rowOff>6350</xdr:rowOff>
    </xdr:to>
    <xdr:cxnSp macro="">
      <xdr:nvCxnSpPr>
        <xdr:cNvPr id="16" name="꺾인 연결선 15"/>
        <xdr:cNvCxnSpPr>
          <a:stCxn id="9" idx="2"/>
          <a:endCxn id="11" idx="2"/>
        </xdr:cNvCxnSpPr>
      </xdr:nvCxnSpPr>
      <xdr:spPr>
        <a:xfrm rot="16200000" flipH="1">
          <a:off x="3786188" y="1695450"/>
          <a:ext cx="12700" cy="100965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8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7" name="직사각형 16"/>
        <xdr:cNvSpPr/>
      </xdr:nvSpPr>
      <xdr:spPr>
        <a:xfrm>
          <a:off x="3028950" y="18859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8</xdr:row>
      <xdr:rowOff>0</xdr:rowOff>
    </xdr:from>
    <xdr:to>
      <xdr:col>8</xdr:col>
      <xdr:colOff>0</xdr:colOff>
      <xdr:row>9</xdr:row>
      <xdr:rowOff>0</xdr:rowOff>
    </xdr:to>
    <xdr:sp macro="" textlink="">
      <xdr:nvSpPr>
        <xdr:cNvPr id="18" name="직사각형 17"/>
        <xdr:cNvSpPr/>
      </xdr:nvSpPr>
      <xdr:spPr>
        <a:xfrm>
          <a:off x="3533775" y="18859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19" name="직사각형 18"/>
        <xdr:cNvSpPr/>
      </xdr:nvSpPr>
      <xdr:spPr>
        <a:xfrm>
          <a:off x="4038600" y="18859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8</xdr:row>
      <xdr:rowOff>0</xdr:rowOff>
    </xdr:from>
    <xdr:to>
      <xdr:col>10</xdr:col>
      <xdr:colOff>0</xdr:colOff>
      <xdr:row>9</xdr:row>
      <xdr:rowOff>0</xdr:rowOff>
    </xdr:to>
    <xdr:sp macro="" textlink="">
      <xdr:nvSpPr>
        <xdr:cNvPr id="20" name="직사각형 19"/>
        <xdr:cNvSpPr/>
      </xdr:nvSpPr>
      <xdr:spPr>
        <a:xfrm>
          <a:off x="4543425" y="18859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8</xdr:row>
      <xdr:rowOff>0</xdr:rowOff>
    </xdr:from>
    <xdr:to>
      <xdr:col>11</xdr:col>
      <xdr:colOff>0</xdr:colOff>
      <xdr:row>9</xdr:row>
      <xdr:rowOff>0</xdr:rowOff>
    </xdr:to>
    <xdr:sp macro="" textlink="">
      <xdr:nvSpPr>
        <xdr:cNvPr id="21" name="직사각형 20"/>
        <xdr:cNvSpPr/>
      </xdr:nvSpPr>
      <xdr:spPr>
        <a:xfrm>
          <a:off x="5048250" y="18859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258762</xdr:colOff>
      <xdr:row>8</xdr:row>
      <xdr:rowOff>307975</xdr:rowOff>
    </xdr:from>
    <xdr:to>
      <xdr:col>9</xdr:col>
      <xdr:colOff>258762</xdr:colOff>
      <xdr:row>9</xdr:row>
      <xdr:rowOff>6350</xdr:rowOff>
    </xdr:to>
    <xdr:cxnSp macro="">
      <xdr:nvCxnSpPr>
        <xdr:cNvPr id="24" name="꺾인 연결선 23"/>
        <xdr:cNvCxnSpPr>
          <a:stCxn id="17" idx="2"/>
          <a:endCxn id="20" idx="2"/>
        </xdr:cNvCxnSpPr>
      </xdr:nvCxnSpPr>
      <xdr:spPr>
        <a:xfrm rot="16200000" flipH="1">
          <a:off x="4038600" y="2071687"/>
          <a:ext cx="12700" cy="151447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5" name="직사각형 24"/>
        <xdr:cNvSpPr/>
      </xdr:nvSpPr>
      <xdr:spPr>
        <a:xfrm>
          <a:off x="3028950" y="25146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10</xdr:row>
      <xdr:rowOff>0</xdr:rowOff>
    </xdr:from>
    <xdr:to>
      <xdr:col>8</xdr:col>
      <xdr:colOff>0</xdr:colOff>
      <xdr:row>11</xdr:row>
      <xdr:rowOff>0</xdr:rowOff>
    </xdr:to>
    <xdr:sp macro="" textlink="">
      <xdr:nvSpPr>
        <xdr:cNvPr id="26" name="직사각형 25"/>
        <xdr:cNvSpPr/>
      </xdr:nvSpPr>
      <xdr:spPr>
        <a:xfrm>
          <a:off x="3533775" y="25146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10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27" name="직사각형 26"/>
        <xdr:cNvSpPr/>
      </xdr:nvSpPr>
      <xdr:spPr>
        <a:xfrm>
          <a:off x="4038600" y="25146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10</xdr:row>
      <xdr:rowOff>0</xdr:rowOff>
    </xdr:from>
    <xdr:to>
      <xdr:col>10</xdr:col>
      <xdr:colOff>0</xdr:colOff>
      <xdr:row>11</xdr:row>
      <xdr:rowOff>0</xdr:rowOff>
    </xdr:to>
    <xdr:sp macro="" textlink="">
      <xdr:nvSpPr>
        <xdr:cNvPr id="28" name="직사각형 27"/>
        <xdr:cNvSpPr/>
      </xdr:nvSpPr>
      <xdr:spPr>
        <a:xfrm>
          <a:off x="4543425" y="25146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10</xdr:row>
      <xdr:rowOff>0</xdr:rowOff>
    </xdr:from>
    <xdr:to>
      <xdr:col>11</xdr:col>
      <xdr:colOff>0</xdr:colOff>
      <xdr:row>11</xdr:row>
      <xdr:rowOff>0</xdr:rowOff>
    </xdr:to>
    <xdr:sp macro="" textlink="">
      <xdr:nvSpPr>
        <xdr:cNvPr id="29" name="직사각형 28"/>
        <xdr:cNvSpPr/>
      </xdr:nvSpPr>
      <xdr:spPr>
        <a:xfrm>
          <a:off x="5048250" y="25146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258763</xdr:colOff>
      <xdr:row>10</xdr:row>
      <xdr:rowOff>307975</xdr:rowOff>
    </xdr:from>
    <xdr:to>
      <xdr:col>10</xdr:col>
      <xdr:colOff>258763</xdr:colOff>
      <xdr:row>11</xdr:row>
      <xdr:rowOff>6350</xdr:rowOff>
    </xdr:to>
    <xdr:cxnSp macro="">
      <xdr:nvCxnSpPr>
        <xdr:cNvPr id="32" name="꺾인 연결선 31"/>
        <xdr:cNvCxnSpPr>
          <a:stCxn id="25" idx="2"/>
          <a:endCxn id="29" idx="2"/>
        </xdr:cNvCxnSpPr>
      </xdr:nvCxnSpPr>
      <xdr:spPr>
        <a:xfrm rot="16200000" flipH="1">
          <a:off x="4291013" y="2447925"/>
          <a:ext cx="12700" cy="201930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12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33" name="직사각형 32"/>
        <xdr:cNvSpPr/>
      </xdr:nvSpPr>
      <xdr:spPr>
        <a:xfrm>
          <a:off x="3028950" y="31432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12</xdr:row>
      <xdr:rowOff>0</xdr:rowOff>
    </xdr:from>
    <xdr:to>
      <xdr:col>8</xdr:col>
      <xdr:colOff>0</xdr:colOff>
      <xdr:row>13</xdr:row>
      <xdr:rowOff>0</xdr:rowOff>
    </xdr:to>
    <xdr:sp macro="" textlink="">
      <xdr:nvSpPr>
        <xdr:cNvPr id="34" name="직사각형 33"/>
        <xdr:cNvSpPr/>
      </xdr:nvSpPr>
      <xdr:spPr>
        <a:xfrm>
          <a:off x="3533775" y="31432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9</xdr:col>
      <xdr:colOff>0</xdr:colOff>
      <xdr:row>13</xdr:row>
      <xdr:rowOff>0</xdr:rowOff>
    </xdr:to>
    <xdr:sp macro="" textlink="">
      <xdr:nvSpPr>
        <xdr:cNvPr id="35" name="직사각형 34"/>
        <xdr:cNvSpPr/>
      </xdr:nvSpPr>
      <xdr:spPr>
        <a:xfrm>
          <a:off x="4038600" y="31432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12</xdr:row>
      <xdr:rowOff>0</xdr:rowOff>
    </xdr:from>
    <xdr:to>
      <xdr:col>10</xdr:col>
      <xdr:colOff>0</xdr:colOff>
      <xdr:row>13</xdr:row>
      <xdr:rowOff>0</xdr:rowOff>
    </xdr:to>
    <xdr:sp macro="" textlink="">
      <xdr:nvSpPr>
        <xdr:cNvPr id="36" name="직사각형 35"/>
        <xdr:cNvSpPr/>
      </xdr:nvSpPr>
      <xdr:spPr>
        <a:xfrm>
          <a:off x="4543425" y="31432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12</xdr:row>
      <xdr:rowOff>0</xdr:rowOff>
    </xdr:from>
    <xdr:to>
      <xdr:col>11</xdr:col>
      <xdr:colOff>0</xdr:colOff>
      <xdr:row>13</xdr:row>
      <xdr:rowOff>0</xdr:rowOff>
    </xdr:to>
    <xdr:sp macro="" textlink="">
      <xdr:nvSpPr>
        <xdr:cNvPr id="37" name="직사각형 36"/>
        <xdr:cNvSpPr/>
      </xdr:nvSpPr>
      <xdr:spPr>
        <a:xfrm>
          <a:off x="5048250" y="31432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39" name="직사각형 38"/>
        <xdr:cNvSpPr/>
      </xdr:nvSpPr>
      <xdr:spPr>
        <a:xfrm>
          <a:off x="3028950" y="37719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15</xdr:row>
      <xdr:rowOff>0</xdr:rowOff>
    </xdr:from>
    <xdr:to>
      <xdr:col>8</xdr:col>
      <xdr:colOff>0</xdr:colOff>
      <xdr:row>16</xdr:row>
      <xdr:rowOff>0</xdr:rowOff>
    </xdr:to>
    <xdr:sp macro="" textlink="">
      <xdr:nvSpPr>
        <xdr:cNvPr id="40" name="직사각형 39"/>
        <xdr:cNvSpPr/>
      </xdr:nvSpPr>
      <xdr:spPr>
        <a:xfrm>
          <a:off x="3533775" y="37719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15</xdr:row>
      <xdr:rowOff>0</xdr:rowOff>
    </xdr:from>
    <xdr:to>
      <xdr:col>9</xdr:col>
      <xdr:colOff>0</xdr:colOff>
      <xdr:row>16</xdr:row>
      <xdr:rowOff>0</xdr:rowOff>
    </xdr:to>
    <xdr:sp macro="" textlink="">
      <xdr:nvSpPr>
        <xdr:cNvPr id="41" name="직사각형 40"/>
        <xdr:cNvSpPr/>
      </xdr:nvSpPr>
      <xdr:spPr>
        <a:xfrm>
          <a:off x="4038600" y="37719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15</xdr:row>
      <xdr:rowOff>0</xdr:rowOff>
    </xdr:from>
    <xdr:to>
      <xdr:col>10</xdr:col>
      <xdr:colOff>0</xdr:colOff>
      <xdr:row>16</xdr:row>
      <xdr:rowOff>0</xdr:rowOff>
    </xdr:to>
    <xdr:sp macro="" textlink="">
      <xdr:nvSpPr>
        <xdr:cNvPr id="42" name="직사각형 41"/>
        <xdr:cNvSpPr/>
      </xdr:nvSpPr>
      <xdr:spPr>
        <a:xfrm>
          <a:off x="4543425" y="37719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15</xdr:row>
      <xdr:rowOff>0</xdr:rowOff>
    </xdr:from>
    <xdr:to>
      <xdr:col>11</xdr:col>
      <xdr:colOff>0</xdr:colOff>
      <xdr:row>16</xdr:row>
      <xdr:rowOff>0</xdr:rowOff>
    </xdr:to>
    <xdr:sp macro="" textlink="">
      <xdr:nvSpPr>
        <xdr:cNvPr id="43" name="직사각형 42"/>
        <xdr:cNvSpPr/>
      </xdr:nvSpPr>
      <xdr:spPr>
        <a:xfrm>
          <a:off x="5048250" y="37719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258762</xdr:colOff>
      <xdr:row>15</xdr:row>
      <xdr:rowOff>307975</xdr:rowOff>
    </xdr:from>
    <xdr:to>
      <xdr:col>8</xdr:col>
      <xdr:colOff>258762</xdr:colOff>
      <xdr:row>16</xdr:row>
      <xdr:rowOff>6350</xdr:rowOff>
    </xdr:to>
    <xdr:cxnSp macro="">
      <xdr:nvCxnSpPr>
        <xdr:cNvPr id="45" name="꺾인 연결선 44"/>
        <xdr:cNvCxnSpPr>
          <a:stCxn id="40" idx="2"/>
          <a:endCxn id="41" idx="2"/>
        </xdr:cNvCxnSpPr>
      </xdr:nvCxnSpPr>
      <xdr:spPr>
        <a:xfrm rot="16200000" flipH="1">
          <a:off x="4038600" y="4776787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17</xdr:row>
      <xdr:rowOff>0</xdr:rowOff>
    </xdr:from>
    <xdr:to>
      <xdr:col>7</xdr:col>
      <xdr:colOff>0</xdr:colOff>
      <xdr:row>18</xdr:row>
      <xdr:rowOff>0</xdr:rowOff>
    </xdr:to>
    <xdr:sp macro="" textlink="">
      <xdr:nvSpPr>
        <xdr:cNvPr id="46" name="직사각형 45"/>
        <xdr:cNvSpPr/>
      </xdr:nvSpPr>
      <xdr:spPr>
        <a:xfrm>
          <a:off x="3028950" y="47148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17</xdr:row>
      <xdr:rowOff>0</xdr:rowOff>
    </xdr:from>
    <xdr:to>
      <xdr:col>8</xdr:col>
      <xdr:colOff>0</xdr:colOff>
      <xdr:row>18</xdr:row>
      <xdr:rowOff>0</xdr:rowOff>
    </xdr:to>
    <xdr:sp macro="" textlink="">
      <xdr:nvSpPr>
        <xdr:cNvPr id="47" name="직사각형 46"/>
        <xdr:cNvSpPr/>
      </xdr:nvSpPr>
      <xdr:spPr>
        <a:xfrm>
          <a:off x="3533775" y="47148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17</xdr:row>
      <xdr:rowOff>0</xdr:rowOff>
    </xdr:from>
    <xdr:to>
      <xdr:col>9</xdr:col>
      <xdr:colOff>0</xdr:colOff>
      <xdr:row>18</xdr:row>
      <xdr:rowOff>0</xdr:rowOff>
    </xdr:to>
    <xdr:sp macro="" textlink="">
      <xdr:nvSpPr>
        <xdr:cNvPr id="48" name="직사각형 47"/>
        <xdr:cNvSpPr/>
      </xdr:nvSpPr>
      <xdr:spPr>
        <a:xfrm>
          <a:off x="4038600" y="47148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17</xdr:row>
      <xdr:rowOff>0</xdr:rowOff>
    </xdr:from>
    <xdr:to>
      <xdr:col>10</xdr:col>
      <xdr:colOff>0</xdr:colOff>
      <xdr:row>18</xdr:row>
      <xdr:rowOff>0</xdr:rowOff>
    </xdr:to>
    <xdr:sp macro="" textlink="">
      <xdr:nvSpPr>
        <xdr:cNvPr id="49" name="직사각형 48"/>
        <xdr:cNvSpPr/>
      </xdr:nvSpPr>
      <xdr:spPr>
        <a:xfrm>
          <a:off x="4543425" y="47148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17</xdr:row>
      <xdr:rowOff>0</xdr:rowOff>
    </xdr:from>
    <xdr:to>
      <xdr:col>11</xdr:col>
      <xdr:colOff>0</xdr:colOff>
      <xdr:row>18</xdr:row>
      <xdr:rowOff>0</xdr:rowOff>
    </xdr:to>
    <xdr:sp macro="" textlink="">
      <xdr:nvSpPr>
        <xdr:cNvPr id="50" name="직사각형 49"/>
        <xdr:cNvSpPr/>
      </xdr:nvSpPr>
      <xdr:spPr>
        <a:xfrm>
          <a:off x="5048250" y="47148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258763</xdr:colOff>
      <xdr:row>17</xdr:row>
      <xdr:rowOff>307975</xdr:rowOff>
    </xdr:from>
    <xdr:to>
      <xdr:col>9</xdr:col>
      <xdr:colOff>258763</xdr:colOff>
      <xdr:row>18</xdr:row>
      <xdr:rowOff>6350</xdr:rowOff>
    </xdr:to>
    <xdr:cxnSp macro="">
      <xdr:nvCxnSpPr>
        <xdr:cNvPr id="53" name="꺾인 연결선 52"/>
        <xdr:cNvCxnSpPr>
          <a:stCxn id="47" idx="2"/>
          <a:endCxn id="49" idx="2"/>
        </xdr:cNvCxnSpPr>
      </xdr:nvCxnSpPr>
      <xdr:spPr>
        <a:xfrm rot="16200000" flipH="1">
          <a:off x="4291013" y="5153025"/>
          <a:ext cx="12700" cy="100965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19</xdr:row>
      <xdr:rowOff>0</xdr:rowOff>
    </xdr:from>
    <xdr:to>
      <xdr:col>7</xdr:col>
      <xdr:colOff>0</xdr:colOff>
      <xdr:row>20</xdr:row>
      <xdr:rowOff>0</xdr:rowOff>
    </xdr:to>
    <xdr:sp macro="" textlink="">
      <xdr:nvSpPr>
        <xdr:cNvPr id="54" name="직사각형 53"/>
        <xdr:cNvSpPr/>
      </xdr:nvSpPr>
      <xdr:spPr>
        <a:xfrm>
          <a:off x="3028950" y="53435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19</xdr:row>
      <xdr:rowOff>0</xdr:rowOff>
    </xdr:from>
    <xdr:to>
      <xdr:col>8</xdr:col>
      <xdr:colOff>0</xdr:colOff>
      <xdr:row>20</xdr:row>
      <xdr:rowOff>0</xdr:rowOff>
    </xdr:to>
    <xdr:sp macro="" textlink="">
      <xdr:nvSpPr>
        <xdr:cNvPr id="55" name="직사각형 54"/>
        <xdr:cNvSpPr/>
      </xdr:nvSpPr>
      <xdr:spPr>
        <a:xfrm>
          <a:off x="3533775" y="53435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19</xdr:row>
      <xdr:rowOff>0</xdr:rowOff>
    </xdr:from>
    <xdr:to>
      <xdr:col>9</xdr:col>
      <xdr:colOff>0</xdr:colOff>
      <xdr:row>20</xdr:row>
      <xdr:rowOff>0</xdr:rowOff>
    </xdr:to>
    <xdr:sp macro="" textlink="">
      <xdr:nvSpPr>
        <xdr:cNvPr id="56" name="직사각형 55"/>
        <xdr:cNvSpPr/>
      </xdr:nvSpPr>
      <xdr:spPr>
        <a:xfrm>
          <a:off x="4038600" y="53435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19</xdr:row>
      <xdr:rowOff>0</xdr:rowOff>
    </xdr:from>
    <xdr:to>
      <xdr:col>10</xdr:col>
      <xdr:colOff>0</xdr:colOff>
      <xdr:row>20</xdr:row>
      <xdr:rowOff>0</xdr:rowOff>
    </xdr:to>
    <xdr:sp macro="" textlink="">
      <xdr:nvSpPr>
        <xdr:cNvPr id="57" name="직사각형 56"/>
        <xdr:cNvSpPr/>
      </xdr:nvSpPr>
      <xdr:spPr>
        <a:xfrm>
          <a:off x="4543425" y="53435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19</xdr:row>
      <xdr:rowOff>0</xdr:rowOff>
    </xdr:from>
    <xdr:to>
      <xdr:col>11</xdr:col>
      <xdr:colOff>0</xdr:colOff>
      <xdr:row>20</xdr:row>
      <xdr:rowOff>0</xdr:rowOff>
    </xdr:to>
    <xdr:sp macro="" textlink="">
      <xdr:nvSpPr>
        <xdr:cNvPr id="58" name="직사각형 57"/>
        <xdr:cNvSpPr/>
      </xdr:nvSpPr>
      <xdr:spPr>
        <a:xfrm>
          <a:off x="5048250" y="53435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258762</xdr:colOff>
      <xdr:row>19</xdr:row>
      <xdr:rowOff>307975</xdr:rowOff>
    </xdr:from>
    <xdr:to>
      <xdr:col>10</xdr:col>
      <xdr:colOff>258762</xdr:colOff>
      <xdr:row>20</xdr:row>
      <xdr:rowOff>6350</xdr:rowOff>
    </xdr:to>
    <xdr:cxnSp macro="">
      <xdr:nvCxnSpPr>
        <xdr:cNvPr id="61" name="꺾인 연결선 60"/>
        <xdr:cNvCxnSpPr>
          <a:stCxn id="55" idx="2"/>
          <a:endCxn id="58" idx="2"/>
        </xdr:cNvCxnSpPr>
      </xdr:nvCxnSpPr>
      <xdr:spPr>
        <a:xfrm rot="16200000" flipH="1">
          <a:off x="4543425" y="5529262"/>
          <a:ext cx="12700" cy="151447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21</xdr:row>
      <xdr:rowOff>0</xdr:rowOff>
    </xdr:from>
    <xdr:to>
      <xdr:col>7</xdr:col>
      <xdr:colOff>0</xdr:colOff>
      <xdr:row>22</xdr:row>
      <xdr:rowOff>0</xdr:rowOff>
    </xdr:to>
    <xdr:sp macro="" textlink="">
      <xdr:nvSpPr>
        <xdr:cNvPr id="62" name="직사각형 61"/>
        <xdr:cNvSpPr/>
      </xdr:nvSpPr>
      <xdr:spPr>
        <a:xfrm>
          <a:off x="3028950" y="59721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21</xdr:row>
      <xdr:rowOff>0</xdr:rowOff>
    </xdr:from>
    <xdr:to>
      <xdr:col>8</xdr:col>
      <xdr:colOff>0</xdr:colOff>
      <xdr:row>22</xdr:row>
      <xdr:rowOff>0</xdr:rowOff>
    </xdr:to>
    <xdr:sp macro="" textlink="">
      <xdr:nvSpPr>
        <xdr:cNvPr id="63" name="직사각형 62"/>
        <xdr:cNvSpPr/>
      </xdr:nvSpPr>
      <xdr:spPr>
        <a:xfrm>
          <a:off x="3533775" y="59721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21</xdr:row>
      <xdr:rowOff>0</xdr:rowOff>
    </xdr:from>
    <xdr:to>
      <xdr:col>9</xdr:col>
      <xdr:colOff>0</xdr:colOff>
      <xdr:row>22</xdr:row>
      <xdr:rowOff>0</xdr:rowOff>
    </xdr:to>
    <xdr:sp macro="" textlink="">
      <xdr:nvSpPr>
        <xdr:cNvPr id="64" name="직사각형 63"/>
        <xdr:cNvSpPr/>
      </xdr:nvSpPr>
      <xdr:spPr>
        <a:xfrm>
          <a:off x="4038600" y="59721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21</xdr:row>
      <xdr:rowOff>0</xdr:rowOff>
    </xdr:from>
    <xdr:to>
      <xdr:col>10</xdr:col>
      <xdr:colOff>0</xdr:colOff>
      <xdr:row>22</xdr:row>
      <xdr:rowOff>0</xdr:rowOff>
    </xdr:to>
    <xdr:sp macro="" textlink="">
      <xdr:nvSpPr>
        <xdr:cNvPr id="65" name="직사각형 64"/>
        <xdr:cNvSpPr/>
      </xdr:nvSpPr>
      <xdr:spPr>
        <a:xfrm>
          <a:off x="4543425" y="59721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21</xdr:row>
      <xdr:rowOff>0</xdr:rowOff>
    </xdr:from>
    <xdr:to>
      <xdr:col>11</xdr:col>
      <xdr:colOff>0</xdr:colOff>
      <xdr:row>22</xdr:row>
      <xdr:rowOff>0</xdr:rowOff>
    </xdr:to>
    <xdr:sp macro="" textlink="">
      <xdr:nvSpPr>
        <xdr:cNvPr id="66" name="직사각형 65"/>
        <xdr:cNvSpPr/>
      </xdr:nvSpPr>
      <xdr:spPr>
        <a:xfrm>
          <a:off x="5048250" y="59721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24</xdr:row>
      <xdr:rowOff>0</xdr:rowOff>
    </xdr:from>
    <xdr:to>
      <xdr:col>7</xdr:col>
      <xdr:colOff>0</xdr:colOff>
      <xdr:row>25</xdr:row>
      <xdr:rowOff>0</xdr:rowOff>
    </xdr:to>
    <xdr:sp macro="" textlink="">
      <xdr:nvSpPr>
        <xdr:cNvPr id="68" name="직사각형 67"/>
        <xdr:cNvSpPr/>
      </xdr:nvSpPr>
      <xdr:spPr>
        <a:xfrm>
          <a:off x="3028950" y="66008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24</xdr:row>
      <xdr:rowOff>0</xdr:rowOff>
    </xdr:from>
    <xdr:to>
      <xdr:col>8</xdr:col>
      <xdr:colOff>0</xdr:colOff>
      <xdr:row>25</xdr:row>
      <xdr:rowOff>0</xdr:rowOff>
    </xdr:to>
    <xdr:sp macro="" textlink="">
      <xdr:nvSpPr>
        <xdr:cNvPr id="69" name="직사각형 68"/>
        <xdr:cNvSpPr/>
      </xdr:nvSpPr>
      <xdr:spPr>
        <a:xfrm>
          <a:off x="3533775" y="66008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24</xdr:row>
      <xdr:rowOff>0</xdr:rowOff>
    </xdr:from>
    <xdr:to>
      <xdr:col>9</xdr:col>
      <xdr:colOff>0</xdr:colOff>
      <xdr:row>25</xdr:row>
      <xdr:rowOff>0</xdr:rowOff>
    </xdr:to>
    <xdr:sp macro="" textlink="">
      <xdr:nvSpPr>
        <xdr:cNvPr id="70" name="직사각형 69"/>
        <xdr:cNvSpPr/>
      </xdr:nvSpPr>
      <xdr:spPr>
        <a:xfrm>
          <a:off x="4038600" y="66008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24</xdr:row>
      <xdr:rowOff>0</xdr:rowOff>
    </xdr:from>
    <xdr:to>
      <xdr:col>10</xdr:col>
      <xdr:colOff>0</xdr:colOff>
      <xdr:row>25</xdr:row>
      <xdr:rowOff>0</xdr:rowOff>
    </xdr:to>
    <xdr:sp macro="" textlink="">
      <xdr:nvSpPr>
        <xdr:cNvPr id="71" name="직사각형 70"/>
        <xdr:cNvSpPr/>
      </xdr:nvSpPr>
      <xdr:spPr>
        <a:xfrm>
          <a:off x="4543425" y="66008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24</xdr:row>
      <xdr:rowOff>0</xdr:rowOff>
    </xdr:from>
    <xdr:to>
      <xdr:col>11</xdr:col>
      <xdr:colOff>0</xdr:colOff>
      <xdr:row>25</xdr:row>
      <xdr:rowOff>0</xdr:rowOff>
    </xdr:to>
    <xdr:sp macro="" textlink="">
      <xdr:nvSpPr>
        <xdr:cNvPr id="72" name="직사각형 71"/>
        <xdr:cNvSpPr/>
      </xdr:nvSpPr>
      <xdr:spPr>
        <a:xfrm>
          <a:off x="5048250" y="66008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258762</xdr:colOff>
      <xdr:row>24</xdr:row>
      <xdr:rowOff>307975</xdr:rowOff>
    </xdr:from>
    <xdr:to>
      <xdr:col>9</xdr:col>
      <xdr:colOff>258762</xdr:colOff>
      <xdr:row>25</xdr:row>
      <xdr:rowOff>6350</xdr:rowOff>
    </xdr:to>
    <xdr:cxnSp macro="">
      <xdr:nvCxnSpPr>
        <xdr:cNvPr id="74" name="꺾인 연결선 73"/>
        <xdr:cNvCxnSpPr>
          <a:stCxn id="70" idx="2"/>
          <a:endCxn id="71" idx="2"/>
        </xdr:cNvCxnSpPr>
      </xdr:nvCxnSpPr>
      <xdr:spPr>
        <a:xfrm rot="16200000" flipH="1">
          <a:off x="4543425" y="7605712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26</xdr:row>
      <xdr:rowOff>0</xdr:rowOff>
    </xdr:from>
    <xdr:to>
      <xdr:col>7</xdr:col>
      <xdr:colOff>0</xdr:colOff>
      <xdr:row>27</xdr:row>
      <xdr:rowOff>0</xdr:rowOff>
    </xdr:to>
    <xdr:sp macro="" textlink="">
      <xdr:nvSpPr>
        <xdr:cNvPr id="75" name="직사각형 74"/>
        <xdr:cNvSpPr/>
      </xdr:nvSpPr>
      <xdr:spPr>
        <a:xfrm>
          <a:off x="3028950" y="75438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76" name="직사각형 75"/>
        <xdr:cNvSpPr/>
      </xdr:nvSpPr>
      <xdr:spPr>
        <a:xfrm>
          <a:off x="3533775" y="75438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26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77" name="직사각형 76"/>
        <xdr:cNvSpPr/>
      </xdr:nvSpPr>
      <xdr:spPr>
        <a:xfrm>
          <a:off x="4038600" y="75438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26</xdr:row>
      <xdr:rowOff>0</xdr:rowOff>
    </xdr:from>
    <xdr:to>
      <xdr:col>10</xdr:col>
      <xdr:colOff>0</xdr:colOff>
      <xdr:row>27</xdr:row>
      <xdr:rowOff>0</xdr:rowOff>
    </xdr:to>
    <xdr:sp macro="" textlink="">
      <xdr:nvSpPr>
        <xdr:cNvPr id="78" name="직사각형 77"/>
        <xdr:cNvSpPr/>
      </xdr:nvSpPr>
      <xdr:spPr>
        <a:xfrm>
          <a:off x="4543425" y="75438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26</xdr:row>
      <xdr:rowOff>0</xdr:rowOff>
    </xdr:from>
    <xdr:to>
      <xdr:col>11</xdr:col>
      <xdr:colOff>0</xdr:colOff>
      <xdr:row>27</xdr:row>
      <xdr:rowOff>0</xdr:rowOff>
    </xdr:to>
    <xdr:sp macro="" textlink="">
      <xdr:nvSpPr>
        <xdr:cNvPr id="79" name="직사각형 78"/>
        <xdr:cNvSpPr/>
      </xdr:nvSpPr>
      <xdr:spPr>
        <a:xfrm>
          <a:off x="5048250" y="75438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258763</xdr:colOff>
      <xdr:row>26</xdr:row>
      <xdr:rowOff>307975</xdr:rowOff>
    </xdr:from>
    <xdr:to>
      <xdr:col>10</xdr:col>
      <xdr:colOff>258763</xdr:colOff>
      <xdr:row>27</xdr:row>
      <xdr:rowOff>6350</xdr:rowOff>
    </xdr:to>
    <xdr:cxnSp macro="">
      <xdr:nvCxnSpPr>
        <xdr:cNvPr id="82" name="꺾인 연결선 81"/>
        <xdr:cNvCxnSpPr>
          <a:stCxn id="77" idx="2"/>
          <a:endCxn id="79" idx="2"/>
        </xdr:cNvCxnSpPr>
      </xdr:nvCxnSpPr>
      <xdr:spPr>
        <a:xfrm rot="16200000" flipH="1">
          <a:off x="4795838" y="7981950"/>
          <a:ext cx="12700" cy="100965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28</xdr:row>
      <xdr:rowOff>0</xdr:rowOff>
    </xdr:from>
    <xdr:to>
      <xdr:col>7</xdr:col>
      <xdr:colOff>0</xdr:colOff>
      <xdr:row>29</xdr:row>
      <xdr:rowOff>0</xdr:rowOff>
    </xdr:to>
    <xdr:sp macro="" textlink="">
      <xdr:nvSpPr>
        <xdr:cNvPr id="83" name="직사각형 82"/>
        <xdr:cNvSpPr/>
      </xdr:nvSpPr>
      <xdr:spPr>
        <a:xfrm>
          <a:off x="3028950" y="81724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28</xdr:row>
      <xdr:rowOff>0</xdr:rowOff>
    </xdr:from>
    <xdr:to>
      <xdr:col>8</xdr:col>
      <xdr:colOff>0</xdr:colOff>
      <xdr:row>29</xdr:row>
      <xdr:rowOff>0</xdr:rowOff>
    </xdr:to>
    <xdr:sp macro="" textlink="">
      <xdr:nvSpPr>
        <xdr:cNvPr id="84" name="직사각형 83"/>
        <xdr:cNvSpPr/>
      </xdr:nvSpPr>
      <xdr:spPr>
        <a:xfrm>
          <a:off x="3533775" y="81724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28</xdr:row>
      <xdr:rowOff>0</xdr:rowOff>
    </xdr:from>
    <xdr:to>
      <xdr:col>9</xdr:col>
      <xdr:colOff>0</xdr:colOff>
      <xdr:row>29</xdr:row>
      <xdr:rowOff>0</xdr:rowOff>
    </xdr:to>
    <xdr:sp macro="" textlink="">
      <xdr:nvSpPr>
        <xdr:cNvPr id="85" name="직사각형 84"/>
        <xdr:cNvSpPr/>
      </xdr:nvSpPr>
      <xdr:spPr>
        <a:xfrm>
          <a:off x="4038600" y="81724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28</xdr:row>
      <xdr:rowOff>0</xdr:rowOff>
    </xdr:from>
    <xdr:to>
      <xdr:col>10</xdr:col>
      <xdr:colOff>0</xdr:colOff>
      <xdr:row>29</xdr:row>
      <xdr:rowOff>0</xdr:rowOff>
    </xdr:to>
    <xdr:sp macro="" textlink="">
      <xdr:nvSpPr>
        <xdr:cNvPr id="86" name="직사각형 85"/>
        <xdr:cNvSpPr/>
      </xdr:nvSpPr>
      <xdr:spPr>
        <a:xfrm>
          <a:off x="4543425" y="81724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28</xdr:row>
      <xdr:rowOff>0</xdr:rowOff>
    </xdr:from>
    <xdr:to>
      <xdr:col>11</xdr:col>
      <xdr:colOff>0</xdr:colOff>
      <xdr:row>29</xdr:row>
      <xdr:rowOff>0</xdr:rowOff>
    </xdr:to>
    <xdr:sp macro="" textlink="">
      <xdr:nvSpPr>
        <xdr:cNvPr id="87" name="직사각형 86"/>
        <xdr:cNvSpPr/>
      </xdr:nvSpPr>
      <xdr:spPr>
        <a:xfrm>
          <a:off x="5048250" y="81724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31</xdr:row>
      <xdr:rowOff>0</xdr:rowOff>
    </xdr:from>
    <xdr:to>
      <xdr:col>7</xdr:col>
      <xdr:colOff>0</xdr:colOff>
      <xdr:row>32</xdr:row>
      <xdr:rowOff>0</xdr:rowOff>
    </xdr:to>
    <xdr:sp macro="" textlink="">
      <xdr:nvSpPr>
        <xdr:cNvPr id="89" name="직사각형 88"/>
        <xdr:cNvSpPr/>
      </xdr:nvSpPr>
      <xdr:spPr>
        <a:xfrm>
          <a:off x="3028950" y="88011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31</xdr:row>
      <xdr:rowOff>0</xdr:rowOff>
    </xdr:from>
    <xdr:to>
      <xdr:col>8</xdr:col>
      <xdr:colOff>0</xdr:colOff>
      <xdr:row>32</xdr:row>
      <xdr:rowOff>0</xdr:rowOff>
    </xdr:to>
    <xdr:sp macro="" textlink="">
      <xdr:nvSpPr>
        <xdr:cNvPr id="90" name="직사각형 89"/>
        <xdr:cNvSpPr/>
      </xdr:nvSpPr>
      <xdr:spPr>
        <a:xfrm>
          <a:off x="3533775" y="88011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31</xdr:row>
      <xdr:rowOff>0</xdr:rowOff>
    </xdr:from>
    <xdr:to>
      <xdr:col>9</xdr:col>
      <xdr:colOff>0</xdr:colOff>
      <xdr:row>32</xdr:row>
      <xdr:rowOff>0</xdr:rowOff>
    </xdr:to>
    <xdr:sp macro="" textlink="">
      <xdr:nvSpPr>
        <xdr:cNvPr id="91" name="직사각형 90"/>
        <xdr:cNvSpPr/>
      </xdr:nvSpPr>
      <xdr:spPr>
        <a:xfrm>
          <a:off x="4038600" y="88011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31</xdr:row>
      <xdr:rowOff>0</xdr:rowOff>
    </xdr:from>
    <xdr:to>
      <xdr:col>10</xdr:col>
      <xdr:colOff>0</xdr:colOff>
      <xdr:row>32</xdr:row>
      <xdr:rowOff>0</xdr:rowOff>
    </xdr:to>
    <xdr:sp macro="" textlink="">
      <xdr:nvSpPr>
        <xdr:cNvPr id="92" name="직사각형 91"/>
        <xdr:cNvSpPr/>
      </xdr:nvSpPr>
      <xdr:spPr>
        <a:xfrm>
          <a:off x="4543425" y="88011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0</xdr:colOff>
      <xdr:row>31</xdr:row>
      <xdr:rowOff>0</xdr:rowOff>
    </xdr:from>
    <xdr:to>
      <xdr:col>11</xdr:col>
      <xdr:colOff>0</xdr:colOff>
      <xdr:row>32</xdr:row>
      <xdr:rowOff>0</xdr:rowOff>
    </xdr:to>
    <xdr:sp macro="" textlink="">
      <xdr:nvSpPr>
        <xdr:cNvPr id="93" name="직사각형 92"/>
        <xdr:cNvSpPr/>
      </xdr:nvSpPr>
      <xdr:spPr>
        <a:xfrm>
          <a:off x="5048250" y="88011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258762</xdr:colOff>
      <xdr:row>31</xdr:row>
      <xdr:rowOff>307975</xdr:rowOff>
    </xdr:from>
    <xdr:to>
      <xdr:col>10</xdr:col>
      <xdr:colOff>258762</xdr:colOff>
      <xdr:row>32</xdr:row>
      <xdr:rowOff>6350</xdr:rowOff>
    </xdr:to>
    <xdr:cxnSp macro="">
      <xdr:nvCxnSpPr>
        <xdr:cNvPr id="95" name="꺾인 연결선 94"/>
        <xdr:cNvCxnSpPr>
          <a:stCxn id="92" idx="2"/>
          <a:endCxn id="93" idx="2"/>
        </xdr:cNvCxnSpPr>
      </xdr:nvCxnSpPr>
      <xdr:spPr>
        <a:xfrm rot="16200000" flipH="1">
          <a:off x="5048250" y="9805987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33</xdr:row>
      <xdr:rowOff>0</xdr:rowOff>
    </xdr:from>
    <xdr:to>
      <xdr:col>7</xdr:col>
      <xdr:colOff>0</xdr:colOff>
      <xdr:row>34</xdr:row>
      <xdr:rowOff>0</xdr:rowOff>
    </xdr:to>
    <xdr:sp macro="" textlink="">
      <xdr:nvSpPr>
        <xdr:cNvPr id="96" name="직사각형 95"/>
        <xdr:cNvSpPr/>
      </xdr:nvSpPr>
      <xdr:spPr>
        <a:xfrm>
          <a:off x="3028950" y="97440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33</xdr:row>
      <xdr:rowOff>0</xdr:rowOff>
    </xdr:from>
    <xdr:to>
      <xdr:col>8</xdr:col>
      <xdr:colOff>0</xdr:colOff>
      <xdr:row>34</xdr:row>
      <xdr:rowOff>0</xdr:rowOff>
    </xdr:to>
    <xdr:sp macro="" textlink="">
      <xdr:nvSpPr>
        <xdr:cNvPr id="97" name="직사각형 96"/>
        <xdr:cNvSpPr/>
      </xdr:nvSpPr>
      <xdr:spPr>
        <a:xfrm>
          <a:off x="3533775" y="97440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33</xdr:row>
      <xdr:rowOff>0</xdr:rowOff>
    </xdr:from>
    <xdr:to>
      <xdr:col>9</xdr:col>
      <xdr:colOff>0</xdr:colOff>
      <xdr:row>34</xdr:row>
      <xdr:rowOff>0</xdr:rowOff>
    </xdr:to>
    <xdr:sp macro="" textlink="">
      <xdr:nvSpPr>
        <xdr:cNvPr id="98" name="직사각형 97"/>
        <xdr:cNvSpPr/>
      </xdr:nvSpPr>
      <xdr:spPr>
        <a:xfrm>
          <a:off x="4038600" y="97440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33</xdr:row>
      <xdr:rowOff>0</xdr:rowOff>
    </xdr:from>
    <xdr:to>
      <xdr:col>10</xdr:col>
      <xdr:colOff>0</xdr:colOff>
      <xdr:row>34</xdr:row>
      <xdr:rowOff>0</xdr:rowOff>
    </xdr:to>
    <xdr:sp macro="" textlink="">
      <xdr:nvSpPr>
        <xdr:cNvPr id="99" name="직사각형 98"/>
        <xdr:cNvSpPr/>
      </xdr:nvSpPr>
      <xdr:spPr>
        <a:xfrm>
          <a:off x="4543425" y="97440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0</xdr:colOff>
      <xdr:row>33</xdr:row>
      <xdr:rowOff>0</xdr:rowOff>
    </xdr:from>
    <xdr:to>
      <xdr:col>11</xdr:col>
      <xdr:colOff>0</xdr:colOff>
      <xdr:row>34</xdr:row>
      <xdr:rowOff>0</xdr:rowOff>
    </xdr:to>
    <xdr:sp macro="" textlink="">
      <xdr:nvSpPr>
        <xdr:cNvPr id="100" name="직사각형 99"/>
        <xdr:cNvSpPr/>
      </xdr:nvSpPr>
      <xdr:spPr>
        <a:xfrm>
          <a:off x="5048250" y="97440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2" name="직사각형 1"/>
        <xdr:cNvSpPr/>
      </xdr:nvSpPr>
      <xdr:spPr>
        <a:xfrm>
          <a:off x="3028950" y="88011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" name="직사각형 2"/>
        <xdr:cNvSpPr/>
      </xdr:nvSpPr>
      <xdr:spPr>
        <a:xfrm>
          <a:off x="27432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4" name="직사각형 3"/>
        <xdr:cNvSpPr/>
      </xdr:nvSpPr>
      <xdr:spPr>
        <a:xfrm>
          <a:off x="34290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3</xdr:row>
      <xdr:rowOff>0</xdr:rowOff>
    </xdr:to>
    <xdr:sp macro="" textlink="">
      <xdr:nvSpPr>
        <xdr:cNvPr id="5" name="직사각형 4"/>
        <xdr:cNvSpPr/>
      </xdr:nvSpPr>
      <xdr:spPr>
        <a:xfrm>
          <a:off x="41148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382741</xdr:colOff>
      <xdr:row>3</xdr:row>
      <xdr:rowOff>0</xdr:rowOff>
    </xdr:from>
    <xdr:to>
      <xdr:col>3</xdr:col>
      <xdr:colOff>304800</xdr:colOff>
      <xdr:row>7</xdr:row>
      <xdr:rowOff>187373</xdr:rowOff>
    </xdr:to>
    <xdr:grpSp>
      <xdr:nvGrpSpPr>
        <xdr:cNvPr id="10" name="그룹 9"/>
        <xdr:cNvGrpSpPr/>
      </xdr:nvGrpSpPr>
      <xdr:grpSpPr>
        <a:xfrm>
          <a:off x="1760203" y="945173"/>
          <a:ext cx="610789" cy="1447604"/>
          <a:chOff x="1754341" y="942975"/>
          <a:chExt cx="607859" cy="1445337"/>
        </a:xfrm>
      </xdr:grpSpPr>
      <xdr:cxnSp macro="">
        <xdr:nvCxnSpPr>
          <xdr:cNvPr id="7" name="직선 화살표 연결선 6"/>
          <xdr:cNvCxnSpPr/>
        </xdr:nvCxnSpPr>
        <xdr:spPr>
          <a:xfrm>
            <a:off x="2057400" y="942975"/>
            <a:ext cx="0" cy="628650"/>
          </a:xfrm>
          <a:prstGeom prst="straightConnector1">
            <a:avLst/>
          </a:prstGeom>
          <a:ln w="19050">
            <a:solidFill>
              <a:srgbClr val="FF0000"/>
            </a:solidFill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TextBox 8"/>
          <xdr:cNvSpPr txBox="1"/>
        </xdr:nvSpPr>
        <xdr:spPr>
          <a:xfrm>
            <a:off x="1754341" y="1571625"/>
            <a:ext cx="607859" cy="305084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D2Coding" panose="020B0609020101020101" pitchFamily="49" charset="-127"/>
                <a:ea typeface="D2Coding" panose="020B0609020101020101" pitchFamily="49" charset="-127"/>
              </a:rPr>
              <a:t>10</a:t>
            </a:r>
            <a:r>
              <a:rPr lang="ko-KR" altLang="en-US" sz="1100">
                <a:latin typeface="D2Coding" panose="020B0609020101020101" pitchFamily="49" charset="-127"/>
                <a:ea typeface="D2Coding" panose="020B0609020101020101" pitchFamily="49" charset="-127"/>
              </a:rPr>
              <a:t>번지</a:t>
            </a:r>
          </a:p>
        </xdr:txBody>
      </xdr:sp>
      <xdr:sp macro="" textlink="">
        <xdr:nvSpPr>
          <xdr:cNvPr id="20" name="TextBox 19"/>
          <xdr:cNvSpPr txBox="1"/>
        </xdr:nvSpPr>
        <xdr:spPr>
          <a:xfrm>
            <a:off x="1754341" y="2083706"/>
            <a:ext cx="604943" cy="30460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D2Coding" panose="020B0609020101020101" pitchFamily="49" charset="-127"/>
                <a:ea typeface="D2Coding" panose="020B0609020101020101" pitchFamily="49" charset="-127"/>
              </a:rPr>
              <a:t>EA</a:t>
            </a:r>
            <a:r>
              <a:rPr lang="ko-KR" altLang="en-US" sz="1100">
                <a:latin typeface="D2Coding" panose="020B0609020101020101" pitchFamily="49" charset="-127"/>
                <a:ea typeface="D2Coding" panose="020B0609020101020101" pitchFamily="49" charset="-127"/>
              </a:rPr>
              <a:t>번지</a:t>
            </a:r>
          </a:p>
        </xdr:txBody>
      </xdr:sp>
    </xdr:grpSp>
    <xdr:clientData/>
  </xdr:twoCellAnchor>
  <xdr:twoCellAnchor>
    <xdr:from>
      <xdr:col>3</xdr:col>
      <xdr:colOff>382738</xdr:colOff>
      <xdr:row>3</xdr:row>
      <xdr:rowOff>0</xdr:rowOff>
    </xdr:from>
    <xdr:to>
      <xdr:col>4</xdr:col>
      <xdr:colOff>301866</xdr:colOff>
      <xdr:row>5</xdr:row>
      <xdr:rowOff>304605</xdr:rowOff>
    </xdr:to>
    <xdr:grpSp>
      <xdr:nvGrpSpPr>
        <xdr:cNvPr id="11" name="그룹 10"/>
        <xdr:cNvGrpSpPr/>
      </xdr:nvGrpSpPr>
      <xdr:grpSpPr>
        <a:xfrm>
          <a:off x="2448930" y="945173"/>
          <a:ext cx="607859" cy="934720"/>
          <a:chOff x="1754341" y="942975"/>
          <a:chExt cx="604943" cy="933256"/>
        </a:xfrm>
      </xdr:grpSpPr>
      <xdr:cxnSp macro="">
        <xdr:nvCxnSpPr>
          <xdr:cNvPr id="12" name="직선 화살표 연결선 11"/>
          <xdr:cNvCxnSpPr/>
        </xdr:nvCxnSpPr>
        <xdr:spPr>
          <a:xfrm>
            <a:off x="2057400" y="942975"/>
            <a:ext cx="0" cy="628650"/>
          </a:xfrm>
          <a:prstGeom prst="straightConnector1">
            <a:avLst/>
          </a:prstGeom>
          <a:ln w="19050">
            <a:solidFill>
              <a:srgbClr val="FF0000"/>
            </a:solidFill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TextBox 12"/>
          <xdr:cNvSpPr txBox="1"/>
        </xdr:nvSpPr>
        <xdr:spPr>
          <a:xfrm>
            <a:off x="1754341" y="1571625"/>
            <a:ext cx="604943" cy="30460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D2Coding" panose="020B0609020101020101" pitchFamily="49" charset="-127"/>
                <a:ea typeface="D2Coding" panose="020B0609020101020101" pitchFamily="49" charset="-127"/>
              </a:rPr>
              <a:t>14</a:t>
            </a:r>
            <a:r>
              <a:rPr lang="ko-KR" altLang="en-US" sz="1100">
                <a:latin typeface="D2Coding" panose="020B0609020101020101" pitchFamily="49" charset="-127"/>
                <a:ea typeface="D2Coding" panose="020B0609020101020101" pitchFamily="49" charset="-127"/>
              </a:rPr>
              <a:t>번지</a:t>
            </a:r>
          </a:p>
        </xdr:txBody>
      </xdr:sp>
    </xdr:grpSp>
    <xdr:clientData/>
  </xdr:twoCellAnchor>
  <xdr:twoCellAnchor>
    <xdr:from>
      <xdr:col>4</xdr:col>
      <xdr:colOff>382737</xdr:colOff>
      <xdr:row>3</xdr:row>
      <xdr:rowOff>0</xdr:rowOff>
    </xdr:from>
    <xdr:to>
      <xdr:col>5</xdr:col>
      <xdr:colOff>301865</xdr:colOff>
      <xdr:row>5</xdr:row>
      <xdr:rowOff>304605</xdr:rowOff>
    </xdr:to>
    <xdr:grpSp>
      <xdr:nvGrpSpPr>
        <xdr:cNvPr id="14" name="그룹 13"/>
        <xdr:cNvGrpSpPr/>
      </xdr:nvGrpSpPr>
      <xdr:grpSpPr>
        <a:xfrm>
          <a:off x="3137660" y="945173"/>
          <a:ext cx="607859" cy="934720"/>
          <a:chOff x="1754341" y="942975"/>
          <a:chExt cx="604943" cy="933256"/>
        </a:xfrm>
      </xdr:grpSpPr>
      <xdr:cxnSp macro="">
        <xdr:nvCxnSpPr>
          <xdr:cNvPr id="15" name="직선 화살표 연결선 14"/>
          <xdr:cNvCxnSpPr/>
        </xdr:nvCxnSpPr>
        <xdr:spPr>
          <a:xfrm>
            <a:off x="2057400" y="942975"/>
            <a:ext cx="0" cy="628650"/>
          </a:xfrm>
          <a:prstGeom prst="straightConnector1">
            <a:avLst/>
          </a:prstGeom>
          <a:ln w="19050">
            <a:solidFill>
              <a:srgbClr val="FF0000"/>
            </a:solidFill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TextBox 15"/>
          <xdr:cNvSpPr txBox="1"/>
        </xdr:nvSpPr>
        <xdr:spPr>
          <a:xfrm>
            <a:off x="1754341" y="1571625"/>
            <a:ext cx="604943" cy="30460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D2Coding" panose="020B0609020101020101" pitchFamily="49" charset="-127"/>
                <a:ea typeface="D2Coding" panose="020B0609020101020101" pitchFamily="49" charset="-127"/>
              </a:rPr>
              <a:t>18</a:t>
            </a:r>
            <a:r>
              <a:rPr lang="ko-KR" altLang="en-US" sz="1100">
                <a:latin typeface="D2Coding" panose="020B0609020101020101" pitchFamily="49" charset="-127"/>
                <a:ea typeface="D2Coding" panose="020B0609020101020101" pitchFamily="49" charset="-127"/>
              </a:rPr>
              <a:t>번지</a:t>
            </a:r>
          </a:p>
        </xdr:txBody>
      </xdr:sp>
    </xdr:grpSp>
    <xdr:clientData/>
  </xdr:twoCellAnchor>
  <xdr:twoCellAnchor>
    <xdr:from>
      <xdr:col>5</xdr:col>
      <xdr:colOff>382736</xdr:colOff>
      <xdr:row>3</xdr:row>
      <xdr:rowOff>0</xdr:rowOff>
    </xdr:from>
    <xdr:to>
      <xdr:col>6</xdr:col>
      <xdr:colOff>301864</xdr:colOff>
      <xdr:row>5</xdr:row>
      <xdr:rowOff>304605</xdr:rowOff>
    </xdr:to>
    <xdr:grpSp>
      <xdr:nvGrpSpPr>
        <xdr:cNvPr id="17" name="그룹 16"/>
        <xdr:cNvGrpSpPr/>
      </xdr:nvGrpSpPr>
      <xdr:grpSpPr>
        <a:xfrm>
          <a:off x="3826390" y="945173"/>
          <a:ext cx="607859" cy="934720"/>
          <a:chOff x="1754341" y="942975"/>
          <a:chExt cx="604943" cy="933256"/>
        </a:xfrm>
      </xdr:grpSpPr>
      <xdr:cxnSp macro="">
        <xdr:nvCxnSpPr>
          <xdr:cNvPr id="18" name="직선 화살표 연결선 17"/>
          <xdr:cNvCxnSpPr/>
        </xdr:nvCxnSpPr>
        <xdr:spPr>
          <a:xfrm>
            <a:off x="2057400" y="942975"/>
            <a:ext cx="0" cy="628650"/>
          </a:xfrm>
          <a:prstGeom prst="straightConnector1">
            <a:avLst/>
          </a:prstGeom>
          <a:ln w="19050">
            <a:solidFill>
              <a:srgbClr val="FF0000"/>
            </a:solidFill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TextBox 18"/>
          <xdr:cNvSpPr txBox="1"/>
        </xdr:nvSpPr>
        <xdr:spPr>
          <a:xfrm>
            <a:off x="1754341" y="1571625"/>
            <a:ext cx="604943" cy="30460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D2Coding" panose="020B0609020101020101" pitchFamily="49" charset="-127"/>
                <a:ea typeface="D2Coding" panose="020B0609020101020101" pitchFamily="49" charset="-127"/>
              </a:rPr>
              <a:t>22</a:t>
            </a:r>
            <a:r>
              <a:rPr lang="ko-KR" altLang="en-US" sz="1100">
                <a:latin typeface="D2Coding" panose="020B0609020101020101" pitchFamily="49" charset="-127"/>
                <a:ea typeface="D2Coding" panose="020B0609020101020101" pitchFamily="49" charset="-127"/>
              </a:rPr>
              <a:t>번지</a:t>
            </a:r>
          </a:p>
        </xdr:txBody>
      </xdr:sp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5</xdr:col>
      <xdr:colOff>0</xdr:colOff>
      <xdr:row>5</xdr:row>
      <xdr:rowOff>0</xdr:rowOff>
    </xdr:to>
    <xdr:sp macro="" textlink="">
      <xdr:nvSpPr>
        <xdr:cNvPr id="2" name="직사각형 1"/>
        <xdr:cNvSpPr/>
      </xdr:nvSpPr>
      <xdr:spPr>
        <a:xfrm>
          <a:off x="4810125" y="628650"/>
          <a:ext cx="9620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152399</xdr:colOff>
      <xdr:row>5</xdr:row>
      <xdr:rowOff>28575</xdr:rowOff>
    </xdr:from>
    <xdr:to>
      <xdr:col>4</xdr:col>
      <xdr:colOff>352425</xdr:colOff>
      <xdr:row>8</xdr:row>
      <xdr:rowOff>20320</xdr:rowOff>
    </xdr:to>
    <xdr:grpSp>
      <xdr:nvGrpSpPr>
        <xdr:cNvPr id="3" name="그룹 2"/>
        <xdr:cNvGrpSpPr/>
      </xdr:nvGrpSpPr>
      <xdr:grpSpPr>
        <a:xfrm>
          <a:off x="3038474" y="1600200"/>
          <a:ext cx="628651" cy="934720"/>
          <a:chOff x="1754341" y="942975"/>
          <a:chExt cx="675137" cy="933256"/>
        </a:xfrm>
      </xdr:grpSpPr>
      <xdr:cxnSp macro="">
        <xdr:nvCxnSpPr>
          <xdr:cNvPr id="4" name="직선 화살표 연결선 3"/>
          <xdr:cNvCxnSpPr/>
        </xdr:nvCxnSpPr>
        <xdr:spPr>
          <a:xfrm>
            <a:off x="2057400" y="942975"/>
            <a:ext cx="0" cy="628650"/>
          </a:xfrm>
          <a:prstGeom prst="straightConnector1">
            <a:avLst/>
          </a:prstGeom>
          <a:ln w="19050">
            <a:solidFill>
              <a:srgbClr val="FF0000"/>
            </a:solidFill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TextBox 4"/>
          <xdr:cNvSpPr txBox="1"/>
        </xdr:nvSpPr>
        <xdr:spPr>
          <a:xfrm>
            <a:off x="1754341" y="1571625"/>
            <a:ext cx="675137" cy="30460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D2Coding" panose="020B0609020101020101" pitchFamily="49" charset="-127"/>
                <a:ea typeface="D2Coding" panose="020B0609020101020101" pitchFamily="49" charset="-127"/>
              </a:rPr>
              <a:t>300</a:t>
            </a:r>
            <a:r>
              <a:rPr lang="ko-KR" altLang="en-US" sz="1100">
                <a:latin typeface="D2Coding" panose="020B0609020101020101" pitchFamily="49" charset="-127"/>
                <a:ea typeface="D2Coding" panose="020B0609020101020101" pitchFamily="49" charset="-127"/>
              </a:rPr>
              <a:t>번지</a:t>
            </a:r>
          </a:p>
        </xdr:txBody>
      </xdr:sp>
    </xdr:grpSp>
    <xdr:clientData/>
  </xdr:twoCellAnchor>
  <xdr:twoCellAnchor>
    <xdr:from>
      <xdr:col>6</xdr:col>
      <xdr:colOff>0</xdr:colOff>
      <xdr:row>4</xdr:row>
      <xdr:rowOff>0</xdr:rowOff>
    </xdr:from>
    <xdr:to>
      <xdr:col>7</xdr:col>
      <xdr:colOff>0</xdr:colOff>
      <xdr:row>5</xdr:row>
      <xdr:rowOff>0</xdr:rowOff>
    </xdr:to>
    <xdr:sp macro="" textlink="">
      <xdr:nvSpPr>
        <xdr:cNvPr id="6" name="직사각형 5"/>
        <xdr:cNvSpPr/>
      </xdr:nvSpPr>
      <xdr:spPr>
        <a:xfrm>
          <a:off x="6734175" y="628650"/>
          <a:ext cx="9620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4</xdr:row>
      <xdr:rowOff>0</xdr:rowOff>
    </xdr:from>
    <xdr:to>
      <xdr:col>9</xdr:col>
      <xdr:colOff>0</xdr:colOff>
      <xdr:row>5</xdr:row>
      <xdr:rowOff>0</xdr:rowOff>
    </xdr:to>
    <xdr:sp macro="" textlink="">
      <xdr:nvSpPr>
        <xdr:cNvPr id="10" name="직사각형 9"/>
        <xdr:cNvSpPr/>
      </xdr:nvSpPr>
      <xdr:spPr>
        <a:xfrm>
          <a:off x="8658225" y="628650"/>
          <a:ext cx="9620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133348</xdr:colOff>
      <xdr:row>5</xdr:row>
      <xdr:rowOff>28575</xdr:rowOff>
    </xdr:from>
    <xdr:to>
      <xdr:col>6</xdr:col>
      <xdr:colOff>352424</xdr:colOff>
      <xdr:row>8</xdr:row>
      <xdr:rowOff>20320</xdr:rowOff>
    </xdr:to>
    <xdr:grpSp>
      <xdr:nvGrpSpPr>
        <xdr:cNvPr id="11" name="그룹 10"/>
        <xdr:cNvGrpSpPr/>
      </xdr:nvGrpSpPr>
      <xdr:grpSpPr>
        <a:xfrm>
          <a:off x="4410073" y="1600200"/>
          <a:ext cx="647701" cy="934720"/>
          <a:chOff x="1754341" y="942975"/>
          <a:chExt cx="675137" cy="933256"/>
        </a:xfrm>
      </xdr:grpSpPr>
      <xdr:cxnSp macro="">
        <xdr:nvCxnSpPr>
          <xdr:cNvPr id="12" name="직선 화살표 연결선 11"/>
          <xdr:cNvCxnSpPr/>
        </xdr:nvCxnSpPr>
        <xdr:spPr>
          <a:xfrm>
            <a:off x="2057400" y="942975"/>
            <a:ext cx="0" cy="628650"/>
          </a:xfrm>
          <a:prstGeom prst="straightConnector1">
            <a:avLst/>
          </a:prstGeom>
          <a:ln w="19050">
            <a:solidFill>
              <a:srgbClr val="FF0000"/>
            </a:solidFill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TextBox 12"/>
          <xdr:cNvSpPr txBox="1"/>
        </xdr:nvSpPr>
        <xdr:spPr>
          <a:xfrm>
            <a:off x="1754341" y="1571625"/>
            <a:ext cx="675137" cy="30460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D2Coding" panose="020B0609020101020101" pitchFamily="49" charset="-127"/>
                <a:ea typeface="D2Coding" panose="020B0609020101020101" pitchFamily="49" charset="-127"/>
              </a:rPr>
              <a:t>900</a:t>
            </a:r>
            <a:r>
              <a:rPr lang="ko-KR" altLang="en-US" sz="1100">
                <a:latin typeface="D2Coding" panose="020B0609020101020101" pitchFamily="49" charset="-127"/>
                <a:ea typeface="D2Coding" panose="020B0609020101020101" pitchFamily="49" charset="-127"/>
              </a:rPr>
              <a:t>번지</a:t>
            </a:r>
          </a:p>
        </xdr:txBody>
      </xdr:sp>
    </xdr:grpSp>
    <xdr:clientData/>
  </xdr:twoCellAnchor>
  <xdr:twoCellAnchor>
    <xdr:from>
      <xdr:col>10</xdr:col>
      <xdr:colOff>0</xdr:colOff>
      <xdr:row>4</xdr:row>
      <xdr:rowOff>0</xdr:rowOff>
    </xdr:from>
    <xdr:to>
      <xdr:col>11</xdr:col>
      <xdr:colOff>0</xdr:colOff>
      <xdr:row>5</xdr:row>
      <xdr:rowOff>0</xdr:rowOff>
    </xdr:to>
    <xdr:sp macro="" textlink="">
      <xdr:nvSpPr>
        <xdr:cNvPr id="20" name="직사각형 19"/>
        <xdr:cNvSpPr/>
      </xdr:nvSpPr>
      <xdr:spPr>
        <a:xfrm>
          <a:off x="9620250" y="1257300"/>
          <a:ext cx="9620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142874</xdr:colOff>
      <xdr:row>5</xdr:row>
      <xdr:rowOff>28575</xdr:rowOff>
    </xdr:from>
    <xdr:to>
      <xdr:col>8</xdr:col>
      <xdr:colOff>392640</xdr:colOff>
      <xdr:row>8</xdr:row>
      <xdr:rowOff>20320</xdr:rowOff>
    </xdr:to>
    <xdr:grpSp>
      <xdr:nvGrpSpPr>
        <xdr:cNvPr id="21" name="그룹 20"/>
        <xdr:cNvGrpSpPr/>
      </xdr:nvGrpSpPr>
      <xdr:grpSpPr>
        <a:xfrm>
          <a:off x="5810249" y="1600200"/>
          <a:ext cx="678391" cy="934720"/>
          <a:chOff x="1754341" y="942975"/>
          <a:chExt cx="675137" cy="933256"/>
        </a:xfrm>
      </xdr:grpSpPr>
      <xdr:cxnSp macro="">
        <xdr:nvCxnSpPr>
          <xdr:cNvPr id="22" name="직선 화살표 연결선 21"/>
          <xdr:cNvCxnSpPr/>
        </xdr:nvCxnSpPr>
        <xdr:spPr>
          <a:xfrm>
            <a:off x="2057400" y="942975"/>
            <a:ext cx="0" cy="628650"/>
          </a:xfrm>
          <a:prstGeom prst="straightConnector1">
            <a:avLst/>
          </a:prstGeom>
          <a:ln w="19050">
            <a:solidFill>
              <a:srgbClr val="FF0000"/>
            </a:solidFill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TextBox 22"/>
          <xdr:cNvSpPr txBox="1"/>
        </xdr:nvSpPr>
        <xdr:spPr>
          <a:xfrm>
            <a:off x="1754341" y="1571625"/>
            <a:ext cx="675137" cy="30460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D2Coding" panose="020B0609020101020101" pitchFamily="49" charset="-127"/>
                <a:ea typeface="D2Coding" panose="020B0609020101020101" pitchFamily="49" charset="-127"/>
              </a:rPr>
              <a:t>150</a:t>
            </a:r>
            <a:r>
              <a:rPr lang="ko-KR" altLang="en-US" sz="1100">
                <a:latin typeface="D2Coding" panose="020B0609020101020101" pitchFamily="49" charset="-127"/>
                <a:ea typeface="D2Coding" panose="020B0609020101020101" pitchFamily="49" charset="-127"/>
              </a:rPr>
              <a:t>번지</a:t>
            </a:r>
          </a:p>
        </xdr:txBody>
      </xdr:sp>
    </xdr:grpSp>
    <xdr:clientData/>
  </xdr:twoCellAnchor>
  <xdr:twoCellAnchor>
    <xdr:from>
      <xdr:col>6</xdr:col>
      <xdr:colOff>481014</xdr:colOff>
      <xdr:row>4</xdr:row>
      <xdr:rowOff>157163</xdr:rowOff>
    </xdr:from>
    <xdr:to>
      <xdr:col>8</xdr:col>
      <xdr:colOff>1</xdr:colOff>
      <xdr:row>5</xdr:row>
      <xdr:rowOff>0</xdr:rowOff>
    </xdr:to>
    <xdr:cxnSp macro="">
      <xdr:nvCxnSpPr>
        <xdr:cNvPr id="25" name="꺾인 연결선 24"/>
        <xdr:cNvCxnSpPr>
          <a:stCxn id="10" idx="1"/>
          <a:endCxn id="6" idx="2"/>
        </xdr:cNvCxnSpPr>
      </xdr:nvCxnSpPr>
      <xdr:spPr>
        <a:xfrm rot="10800000" flipV="1">
          <a:off x="6253164" y="1414463"/>
          <a:ext cx="1443037" cy="157162"/>
        </a:xfrm>
        <a:prstGeom prst="bentConnector4">
          <a:avLst>
            <a:gd name="adj1" fmla="val 33333"/>
            <a:gd name="adj2" fmla="val 245455"/>
          </a:avLst>
        </a:prstGeom>
        <a:ln w="19050">
          <a:solidFill>
            <a:srgbClr val="00B0F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481014</xdr:colOff>
      <xdr:row>4</xdr:row>
      <xdr:rowOff>157163</xdr:rowOff>
    </xdr:from>
    <xdr:to>
      <xdr:col>10</xdr:col>
      <xdr:colOff>1</xdr:colOff>
      <xdr:row>5</xdr:row>
      <xdr:rowOff>0</xdr:rowOff>
    </xdr:to>
    <xdr:cxnSp macro="">
      <xdr:nvCxnSpPr>
        <xdr:cNvPr id="27" name="꺾인 연결선 26"/>
        <xdr:cNvCxnSpPr>
          <a:stCxn id="20" idx="1"/>
          <a:endCxn id="10" idx="2"/>
        </xdr:cNvCxnSpPr>
      </xdr:nvCxnSpPr>
      <xdr:spPr>
        <a:xfrm rot="10800000" flipV="1">
          <a:off x="8177214" y="1414463"/>
          <a:ext cx="1443037" cy="157162"/>
        </a:xfrm>
        <a:prstGeom prst="bentConnector4">
          <a:avLst>
            <a:gd name="adj1" fmla="val 33333"/>
            <a:gd name="adj2" fmla="val 245455"/>
          </a:avLst>
        </a:prstGeom>
        <a:ln w="19050">
          <a:solidFill>
            <a:srgbClr val="00B05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481014</xdr:colOff>
      <xdr:row>4</xdr:row>
      <xdr:rowOff>157163</xdr:rowOff>
    </xdr:from>
    <xdr:to>
      <xdr:col>6</xdr:col>
      <xdr:colOff>1</xdr:colOff>
      <xdr:row>5</xdr:row>
      <xdr:rowOff>0</xdr:rowOff>
    </xdr:to>
    <xdr:cxnSp macro="">
      <xdr:nvCxnSpPr>
        <xdr:cNvPr id="31" name="꺾인 연결선 30"/>
        <xdr:cNvCxnSpPr>
          <a:stCxn id="6" idx="1"/>
          <a:endCxn id="2" idx="2"/>
        </xdr:cNvCxnSpPr>
      </xdr:nvCxnSpPr>
      <xdr:spPr>
        <a:xfrm rot="10800000" flipV="1">
          <a:off x="4329114" y="1414463"/>
          <a:ext cx="1443037" cy="157162"/>
        </a:xfrm>
        <a:prstGeom prst="bentConnector4">
          <a:avLst>
            <a:gd name="adj1" fmla="val 33333"/>
            <a:gd name="adj2" fmla="val 245455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</xdr:colOff>
      <xdr:row>2</xdr:row>
      <xdr:rowOff>0</xdr:rowOff>
    </xdr:from>
    <xdr:to>
      <xdr:col>12</xdr:col>
      <xdr:colOff>1</xdr:colOff>
      <xdr:row>3</xdr:row>
      <xdr:rowOff>0</xdr:rowOff>
    </xdr:to>
    <xdr:sp macro="" textlink="">
      <xdr:nvSpPr>
        <xdr:cNvPr id="2" name="직사각형 1"/>
        <xdr:cNvSpPr/>
      </xdr:nvSpPr>
      <xdr:spPr>
        <a:xfrm>
          <a:off x="7543801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0</xdr:colOff>
      <xdr:row>2</xdr:row>
      <xdr:rowOff>0</xdr:rowOff>
    </xdr:from>
    <xdr:to>
      <xdr:col>13</xdr:col>
      <xdr:colOff>0</xdr:colOff>
      <xdr:row>3</xdr:row>
      <xdr:rowOff>0</xdr:rowOff>
    </xdr:to>
    <xdr:sp macro="" textlink="">
      <xdr:nvSpPr>
        <xdr:cNvPr id="3" name="직사각형 2"/>
        <xdr:cNvSpPr/>
      </xdr:nvSpPr>
      <xdr:spPr>
        <a:xfrm>
          <a:off x="82296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0</xdr:colOff>
      <xdr:row>2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4" name="직사각형 3"/>
        <xdr:cNvSpPr/>
      </xdr:nvSpPr>
      <xdr:spPr>
        <a:xfrm>
          <a:off x="89154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0</xdr:colOff>
      <xdr:row>2</xdr:row>
      <xdr:rowOff>0</xdr:rowOff>
    </xdr:from>
    <xdr:to>
      <xdr:col>15</xdr:col>
      <xdr:colOff>0</xdr:colOff>
      <xdr:row>3</xdr:row>
      <xdr:rowOff>0</xdr:rowOff>
    </xdr:to>
    <xdr:sp macro="" textlink="">
      <xdr:nvSpPr>
        <xdr:cNvPr id="5" name="직사각형 4"/>
        <xdr:cNvSpPr/>
      </xdr:nvSpPr>
      <xdr:spPr>
        <a:xfrm>
          <a:off x="96012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0</xdr:colOff>
      <xdr:row>2</xdr:row>
      <xdr:rowOff>0</xdr:rowOff>
    </xdr:from>
    <xdr:to>
      <xdr:col>16</xdr:col>
      <xdr:colOff>0</xdr:colOff>
      <xdr:row>3</xdr:row>
      <xdr:rowOff>0</xdr:rowOff>
    </xdr:to>
    <xdr:sp macro="" textlink="">
      <xdr:nvSpPr>
        <xdr:cNvPr id="6" name="직사각형 5"/>
        <xdr:cNvSpPr/>
      </xdr:nvSpPr>
      <xdr:spPr>
        <a:xfrm>
          <a:off x="102870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333374</xdr:colOff>
      <xdr:row>3</xdr:row>
      <xdr:rowOff>19050</xdr:rowOff>
    </xdr:from>
    <xdr:to>
      <xdr:col>11</xdr:col>
      <xdr:colOff>396497</xdr:colOff>
      <xdr:row>6</xdr:row>
      <xdr:rowOff>10795</xdr:rowOff>
    </xdr:to>
    <xdr:grpSp>
      <xdr:nvGrpSpPr>
        <xdr:cNvPr id="8" name="그룹 7"/>
        <xdr:cNvGrpSpPr/>
      </xdr:nvGrpSpPr>
      <xdr:grpSpPr>
        <a:xfrm>
          <a:off x="7191374" y="962025"/>
          <a:ext cx="748923" cy="934720"/>
          <a:chOff x="1662280" y="942975"/>
          <a:chExt cx="804303" cy="933256"/>
        </a:xfrm>
      </xdr:grpSpPr>
      <xdr:cxnSp macro="">
        <xdr:nvCxnSpPr>
          <xdr:cNvPr id="9" name="직선 화살표 연결선 8"/>
          <xdr:cNvCxnSpPr/>
        </xdr:nvCxnSpPr>
        <xdr:spPr>
          <a:xfrm>
            <a:off x="2057400" y="942975"/>
            <a:ext cx="0" cy="628650"/>
          </a:xfrm>
          <a:prstGeom prst="straightConnector1">
            <a:avLst/>
          </a:prstGeom>
          <a:ln w="19050">
            <a:solidFill>
              <a:srgbClr val="FF0000"/>
            </a:solidFill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TextBox 9"/>
          <xdr:cNvSpPr txBox="1"/>
        </xdr:nvSpPr>
        <xdr:spPr>
          <a:xfrm>
            <a:off x="1662280" y="1571625"/>
            <a:ext cx="804303" cy="30460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D2Coding" panose="020B0609020101020101" pitchFamily="49" charset="-127"/>
                <a:ea typeface="D2Coding" panose="020B0609020101020101" pitchFamily="49" charset="-127"/>
              </a:rPr>
              <a:t>1000</a:t>
            </a:r>
            <a:r>
              <a:rPr lang="ko-KR" altLang="en-US" sz="1100">
                <a:latin typeface="D2Coding" panose="020B0609020101020101" pitchFamily="49" charset="-127"/>
                <a:ea typeface="D2Coding" panose="020B0609020101020101" pitchFamily="49" charset="-127"/>
              </a:rPr>
              <a:t>번지</a:t>
            </a:r>
          </a:p>
        </xdr:txBody>
      </xdr:sp>
    </xdr:grp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5</xdr:col>
      <xdr:colOff>0</xdr:colOff>
      <xdr:row>2</xdr:row>
      <xdr:rowOff>0</xdr:rowOff>
    </xdr:to>
    <xdr:sp macro="" textlink="">
      <xdr:nvSpPr>
        <xdr:cNvPr id="2" name="직사각형 1"/>
        <xdr:cNvSpPr/>
      </xdr:nvSpPr>
      <xdr:spPr>
        <a:xfrm>
          <a:off x="2743200" y="31432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</xdr:row>
      <xdr:rowOff>0</xdr:rowOff>
    </xdr:from>
    <xdr:to>
      <xdr:col>6</xdr:col>
      <xdr:colOff>0</xdr:colOff>
      <xdr:row>2</xdr:row>
      <xdr:rowOff>0</xdr:rowOff>
    </xdr:to>
    <xdr:sp macro="" textlink="">
      <xdr:nvSpPr>
        <xdr:cNvPr id="3" name="직사각형 2"/>
        <xdr:cNvSpPr/>
      </xdr:nvSpPr>
      <xdr:spPr>
        <a:xfrm>
          <a:off x="3429000" y="31432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7</xdr:col>
      <xdr:colOff>0</xdr:colOff>
      <xdr:row>2</xdr:row>
      <xdr:rowOff>0</xdr:rowOff>
    </xdr:to>
    <xdr:sp macro="" textlink="">
      <xdr:nvSpPr>
        <xdr:cNvPr id="4" name="직사각형 3"/>
        <xdr:cNvSpPr/>
      </xdr:nvSpPr>
      <xdr:spPr>
        <a:xfrm>
          <a:off x="4114800" y="31432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8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5" name="직사각형 4"/>
        <xdr:cNvSpPr/>
      </xdr:nvSpPr>
      <xdr:spPr>
        <a:xfrm>
          <a:off x="2743200" y="252412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8</xdr:row>
      <xdr:rowOff>9525</xdr:rowOff>
    </xdr:from>
    <xdr:to>
      <xdr:col>6</xdr:col>
      <xdr:colOff>0</xdr:colOff>
      <xdr:row>9</xdr:row>
      <xdr:rowOff>9525</xdr:rowOff>
    </xdr:to>
    <xdr:sp macro="" textlink="">
      <xdr:nvSpPr>
        <xdr:cNvPr id="6" name="직사각형 5"/>
        <xdr:cNvSpPr/>
      </xdr:nvSpPr>
      <xdr:spPr>
        <a:xfrm>
          <a:off x="3429000" y="252412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8</xdr:row>
      <xdr:rowOff>9525</xdr:rowOff>
    </xdr:from>
    <xdr:to>
      <xdr:col>7</xdr:col>
      <xdr:colOff>0</xdr:colOff>
      <xdr:row>9</xdr:row>
      <xdr:rowOff>9525</xdr:rowOff>
    </xdr:to>
    <xdr:sp macro="" textlink="">
      <xdr:nvSpPr>
        <xdr:cNvPr id="7" name="직사각형 6"/>
        <xdr:cNvSpPr/>
      </xdr:nvSpPr>
      <xdr:spPr>
        <a:xfrm>
          <a:off x="4114800" y="252412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2" name="직사각형 1"/>
        <xdr:cNvSpPr/>
      </xdr:nvSpPr>
      <xdr:spPr>
        <a:xfrm>
          <a:off x="883920" y="281178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9" name="직사각형 8"/>
        <xdr:cNvSpPr/>
      </xdr:nvSpPr>
      <xdr:spPr>
        <a:xfrm>
          <a:off x="1767840" y="281178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10" name="직사각형 9"/>
        <xdr:cNvSpPr/>
      </xdr:nvSpPr>
      <xdr:spPr>
        <a:xfrm>
          <a:off x="2651760" y="281178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11" name="직사각형 10"/>
        <xdr:cNvSpPr/>
      </xdr:nvSpPr>
      <xdr:spPr>
        <a:xfrm>
          <a:off x="1767840" y="3436620"/>
          <a:ext cx="441960" cy="312420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12" name="직사각형 11"/>
        <xdr:cNvSpPr/>
      </xdr:nvSpPr>
      <xdr:spPr>
        <a:xfrm>
          <a:off x="2651760" y="3436620"/>
          <a:ext cx="441960" cy="312420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11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13" name="직사각형 12"/>
        <xdr:cNvSpPr/>
      </xdr:nvSpPr>
      <xdr:spPr>
        <a:xfrm>
          <a:off x="3535680" y="3436620"/>
          <a:ext cx="441960" cy="312420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156210</xdr:rowOff>
    </xdr:from>
    <xdr:to>
      <xdr:col>4</xdr:col>
      <xdr:colOff>12700</xdr:colOff>
      <xdr:row>11</xdr:row>
      <xdr:rowOff>156210</xdr:rowOff>
    </xdr:to>
    <xdr:cxnSp macro="">
      <xdr:nvCxnSpPr>
        <xdr:cNvPr id="15" name="꺾인 연결선 14"/>
        <xdr:cNvCxnSpPr>
          <a:stCxn id="9" idx="1"/>
          <a:endCxn id="11" idx="1"/>
        </xdr:cNvCxnSpPr>
      </xdr:nvCxnSpPr>
      <xdr:spPr>
        <a:xfrm rot="10800000" flipV="1">
          <a:off x="1767840" y="2967990"/>
          <a:ext cx="12700" cy="624840"/>
        </a:xfrm>
        <a:prstGeom prst="bentConnector3">
          <a:avLst>
            <a:gd name="adj1" fmla="val 1800000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</xdr:row>
      <xdr:rowOff>156210</xdr:rowOff>
    </xdr:from>
    <xdr:to>
      <xdr:col>6</xdr:col>
      <xdr:colOff>12700</xdr:colOff>
      <xdr:row>11</xdr:row>
      <xdr:rowOff>156210</xdr:rowOff>
    </xdr:to>
    <xdr:cxnSp macro="">
      <xdr:nvCxnSpPr>
        <xdr:cNvPr id="17" name="꺾인 연결선 16"/>
        <xdr:cNvCxnSpPr>
          <a:stCxn id="10" idx="1"/>
          <a:endCxn id="12" idx="1"/>
        </xdr:cNvCxnSpPr>
      </xdr:nvCxnSpPr>
      <xdr:spPr>
        <a:xfrm rot="10800000" flipV="1">
          <a:off x="2651760" y="2967990"/>
          <a:ext cx="12700" cy="624840"/>
        </a:xfrm>
        <a:prstGeom prst="bentConnector3">
          <a:avLst>
            <a:gd name="adj1" fmla="val 1800000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8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0" name="직사각형 19"/>
        <xdr:cNvSpPr/>
      </xdr:nvSpPr>
      <xdr:spPr>
        <a:xfrm>
          <a:off x="2651760" y="2499360"/>
          <a:ext cx="441960" cy="312420"/>
        </a:xfrm>
        <a:prstGeom prst="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21" name="직사각형 20"/>
        <xdr:cNvSpPr/>
      </xdr:nvSpPr>
      <xdr:spPr>
        <a:xfrm>
          <a:off x="3535680" y="2499360"/>
          <a:ext cx="441960" cy="312420"/>
        </a:xfrm>
        <a:prstGeom prst="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8</xdr:row>
      <xdr:rowOff>0</xdr:rowOff>
    </xdr:from>
    <xdr:to>
      <xdr:col>11</xdr:col>
      <xdr:colOff>0</xdr:colOff>
      <xdr:row>9</xdr:row>
      <xdr:rowOff>0</xdr:rowOff>
    </xdr:to>
    <xdr:sp macro="" textlink="">
      <xdr:nvSpPr>
        <xdr:cNvPr id="22" name="직사각형 21"/>
        <xdr:cNvSpPr/>
      </xdr:nvSpPr>
      <xdr:spPr>
        <a:xfrm>
          <a:off x="4419600" y="2499360"/>
          <a:ext cx="441960" cy="312420"/>
        </a:xfrm>
        <a:prstGeom prst="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8</xdr:row>
      <xdr:rowOff>156210</xdr:rowOff>
    </xdr:from>
    <xdr:to>
      <xdr:col>7</xdr:col>
      <xdr:colOff>12700</xdr:colOff>
      <xdr:row>11</xdr:row>
      <xdr:rowOff>156210</xdr:rowOff>
    </xdr:to>
    <xdr:cxnSp macro="">
      <xdr:nvCxnSpPr>
        <xdr:cNvPr id="24" name="꺾인 연결선 23"/>
        <xdr:cNvCxnSpPr>
          <a:stCxn id="12" idx="3"/>
          <a:endCxn id="20" idx="3"/>
        </xdr:cNvCxnSpPr>
      </xdr:nvCxnSpPr>
      <xdr:spPr>
        <a:xfrm flipV="1">
          <a:off x="3093720" y="2655570"/>
          <a:ext cx="12700" cy="937260"/>
        </a:xfrm>
        <a:prstGeom prst="bentConnector3">
          <a:avLst>
            <a:gd name="adj1" fmla="val 1800000"/>
          </a:avLst>
        </a:prstGeom>
        <a:ln w="1905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8</xdr:row>
      <xdr:rowOff>156210</xdr:rowOff>
    </xdr:from>
    <xdr:to>
      <xdr:col>9</xdr:col>
      <xdr:colOff>12700</xdr:colOff>
      <xdr:row>11</xdr:row>
      <xdr:rowOff>156210</xdr:rowOff>
    </xdr:to>
    <xdr:cxnSp macro="">
      <xdr:nvCxnSpPr>
        <xdr:cNvPr id="26" name="꺾인 연결선 25"/>
        <xdr:cNvCxnSpPr>
          <a:stCxn id="13" idx="3"/>
          <a:endCxn id="21" idx="3"/>
        </xdr:cNvCxnSpPr>
      </xdr:nvCxnSpPr>
      <xdr:spPr>
        <a:xfrm flipV="1">
          <a:off x="3977640" y="2655570"/>
          <a:ext cx="12700" cy="937260"/>
        </a:xfrm>
        <a:prstGeom prst="bentConnector3">
          <a:avLst>
            <a:gd name="adj1" fmla="val 1800000"/>
          </a:avLst>
        </a:prstGeom>
        <a:ln w="1905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12</xdr:row>
      <xdr:rowOff>0</xdr:rowOff>
    </xdr:from>
    <xdr:to>
      <xdr:col>9</xdr:col>
      <xdr:colOff>0</xdr:colOff>
      <xdr:row>13</xdr:row>
      <xdr:rowOff>0</xdr:rowOff>
    </xdr:to>
    <xdr:sp macro="" textlink="">
      <xdr:nvSpPr>
        <xdr:cNvPr id="31" name="직사각형 30"/>
        <xdr:cNvSpPr/>
      </xdr:nvSpPr>
      <xdr:spPr>
        <a:xfrm>
          <a:off x="3535680" y="3749040"/>
          <a:ext cx="441960" cy="312420"/>
        </a:xfrm>
        <a:prstGeom prst="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12</xdr:row>
      <xdr:rowOff>0</xdr:rowOff>
    </xdr:from>
    <xdr:to>
      <xdr:col>11</xdr:col>
      <xdr:colOff>0</xdr:colOff>
      <xdr:row>13</xdr:row>
      <xdr:rowOff>0</xdr:rowOff>
    </xdr:to>
    <xdr:sp macro="" textlink="">
      <xdr:nvSpPr>
        <xdr:cNvPr id="32" name="직사각형 31"/>
        <xdr:cNvSpPr/>
      </xdr:nvSpPr>
      <xdr:spPr>
        <a:xfrm>
          <a:off x="4419600" y="3749040"/>
          <a:ext cx="441960" cy="312420"/>
        </a:xfrm>
        <a:prstGeom prst="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0</xdr:colOff>
      <xdr:row>12</xdr:row>
      <xdr:rowOff>0</xdr:rowOff>
    </xdr:from>
    <xdr:to>
      <xdr:col>13</xdr:col>
      <xdr:colOff>0</xdr:colOff>
      <xdr:row>13</xdr:row>
      <xdr:rowOff>0</xdr:rowOff>
    </xdr:to>
    <xdr:sp macro="" textlink="">
      <xdr:nvSpPr>
        <xdr:cNvPr id="33" name="직사각형 32"/>
        <xdr:cNvSpPr/>
      </xdr:nvSpPr>
      <xdr:spPr>
        <a:xfrm>
          <a:off x="5303520" y="3749040"/>
          <a:ext cx="441960" cy="312420"/>
        </a:xfrm>
        <a:prstGeom prst="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8</xdr:row>
      <xdr:rowOff>156210</xdr:rowOff>
    </xdr:from>
    <xdr:to>
      <xdr:col>8</xdr:col>
      <xdr:colOff>12700</xdr:colOff>
      <xdr:row>12</xdr:row>
      <xdr:rowOff>156210</xdr:rowOff>
    </xdr:to>
    <xdr:cxnSp macro="">
      <xdr:nvCxnSpPr>
        <xdr:cNvPr id="35" name="꺾인 연결선 34"/>
        <xdr:cNvCxnSpPr>
          <a:stCxn id="21" idx="1"/>
          <a:endCxn id="31" idx="1"/>
        </xdr:cNvCxnSpPr>
      </xdr:nvCxnSpPr>
      <xdr:spPr>
        <a:xfrm rot="10800000" flipV="1">
          <a:off x="3535680" y="2655570"/>
          <a:ext cx="12700" cy="1249680"/>
        </a:xfrm>
        <a:prstGeom prst="bentConnector3">
          <a:avLst>
            <a:gd name="adj1" fmla="val 1200000"/>
          </a:avLst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8</xdr:row>
      <xdr:rowOff>156210</xdr:rowOff>
    </xdr:from>
    <xdr:to>
      <xdr:col>10</xdr:col>
      <xdr:colOff>12700</xdr:colOff>
      <xdr:row>12</xdr:row>
      <xdr:rowOff>156210</xdr:rowOff>
    </xdr:to>
    <xdr:cxnSp macro="">
      <xdr:nvCxnSpPr>
        <xdr:cNvPr id="38" name="꺾인 연결선 37"/>
        <xdr:cNvCxnSpPr>
          <a:stCxn id="22" idx="1"/>
          <a:endCxn id="32" idx="1"/>
        </xdr:cNvCxnSpPr>
      </xdr:nvCxnSpPr>
      <xdr:spPr>
        <a:xfrm rot="10800000" flipV="1">
          <a:off x="4419600" y="2655570"/>
          <a:ext cx="12700" cy="1249680"/>
        </a:xfrm>
        <a:prstGeom prst="bentConnector3">
          <a:avLst>
            <a:gd name="adj1" fmla="val 1260000"/>
          </a:avLst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297180</xdr:rowOff>
    </xdr:from>
    <xdr:to>
      <xdr:col>11</xdr:col>
      <xdr:colOff>0</xdr:colOff>
      <xdr:row>7</xdr:row>
      <xdr:rowOff>297180</xdr:rowOff>
    </xdr:to>
    <xdr:sp macro="" textlink="">
      <xdr:nvSpPr>
        <xdr:cNvPr id="42" name="직사각형 41"/>
        <xdr:cNvSpPr/>
      </xdr:nvSpPr>
      <xdr:spPr>
        <a:xfrm>
          <a:off x="4419600" y="217170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0</xdr:colOff>
      <xdr:row>6</xdr:row>
      <xdr:rowOff>297180</xdr:rowOff>
    </xdr:from>
    <xdr:to>
      <xdr:col>13</xdr:col>
      <xdr:colOff>0</xdr:colOff>
      <xdr:row>7</xdr:row>
      <xdr:rowOff>297180</xdr:rowOff>
    </xdr:to>
    <xdr:sp macro="" textlink="">
      <xdr:nvSpPr>
        <xdr:cNvPr id="43" name="직사각형 42"/>
        <xdr:cNvSpPr/>
      </xdr:nvSpPr>
      <xdr:spPr>
        <a:xfrm>
          <a:off x="5303520" y="217170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0</xdr:colOff>
      <xdr:row>6</xdr:row>
      <xdr:rowOff>297180</xdr:rowOff>
    </xdr:from>
    <xdr:to>
      <xdr:col>15</xdr:col>
      <xdr:colOff>0</xdr:colOff>
      <xdr:row>7</xdr:row>
      <xdr:rowOff>297180</xdr:rowOff>
    </xdr:to>
    <xdr:sp macro="" textlink="">
      <xdr:nvSpPr>
        <xdr:cNvPr id="44" name="직사각형 43"/>
        <xdr:cNvSpPr/>
      </xdr:nvSpPr>
      <xdr:spPr>
        <a:xfrm>
          <a:off x="6187440" y="217170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0</xdr:colOff>
      <xdr:row>7</xdr:row>
      <xdr:rowOff>140970</xdr:rowOff>
    </xdr:from>
    <xdr:to>
      <xdr:col>11</xdr:col>
      <xdr:colOff>12700</xdr:colOff>
      <xdr:row>12</xdr:row>
      <xdr:rowOff>156210</xdr:rowOff>
    </xdr:to>
    <xdr:cxnSp macro="">
      <xdr:nvCxnSpPr>
        <xdr:cNvPr id="46" name="꺾인 연결선 45"/>
        <xdr:cNvCxnSpPr>
          <a:stCxn id="32" idx="3"/>
          <a:endCxn id="42" idx="3"/>
        </xdr:cNvCxnSpPr>
      </xdr:nvCxnSpPr>
      <xdr:spPr>
        <a:xfrm flipV="1">
          <a:off x="4861560" y="2327910"/>
          <a:ext cx="12700" cy="1577340"/>
        </a:xfrm>
        <a:prstGeom prst="bentConnector3">
          <a:avLst>
            <a:gd name="adj1" fmla="val 1800000"/>
          </a:avLst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140970</xdr:rowOff>
    </xdr:from>
    <xdr:to>
      <xdr:col>13</xdr:col>
      <xdr:colOff>12700</xdr:colOff>
      <xdr:row>12</xdr:row>
      <xdr:rowOff>156210</xdr:rowOff>
    </xdr:to>
    <xdr:cxnSp macro="">
      <xdr:nvCxnSpPr>
        <xdr:cNvPr id="48" name="꺾인 연결선 47"/>
        <xdr:cNvCxnSpPr>
          <a:stCxn id="33" idx="3"/>
          <a:endCxn id="43" idx="3"/>
        </xdr:cNvCxnSpPr>
      </xdr:nvCxnSpPr>
      <xdr:spPr>
        <a:xfrm flipV="1">
          <a:off x="5745480" y="2327910"/>
          <a:ext cx="12700" cy="1577340"/>
        </a:xfrm>
        <a:prstGeom prst="bentConnector3">
          <a:avLst>
            <a:gd name="adj1" fmla="val 1800000"/>
          </a:avLst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sp macro="" textlink="">
      <xdr:nvSpPr>
        <xdr:cNvPr id="2" name="직사각형 1"/>
        <xdr:cNvSpPr/>
      </xdr:nvSpPr>
      <xdr:spPr>
        <a:xfrm>
          <a:off x="6858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sp macro="" textlink="">
      <xdr:nvSpPr>
        <xdr:cNvPr id="3" name="직사각형 2"/>
        <xdr:cNvSpPr/>
      </xdr:nvSpPr>
      <xdr:spPr>
        <a:xfrm>
          <a:off x="13716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4" name="직사각형 3"/>
        <xdr:cNvSpPr/>
      </xdr:nvSpPr>
      <xdr:spPr>
        <a:xfrm>
          <a:off x="20574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5" name="직사각형 4"/>
        <xdr:cNvSpPr/>
      </xdr:nvSpPr>
      <xdr:spPr>
        <a:xfrm>
          <a:off x="27432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6" name="직사각형 5"/>
        <xdr:cNvSpPr/>
      </xdr:nvSpPr>
      <xdr:spPr>
        <a:xfrm>
          <a:off x="34290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3</xdr:row>
      <xdr:rowOff>0</xdr:rowOff>
    </xdr:to>
    <xdr:sp macro="" textlink="">
      <xdr:nvSpPr>
        <xdr:cNvPr id="7" name="직사각형 6"/>
        <xdr:cNvSpPr/>
      </xdr:nvSpPr>
      <xdr:spPr>
        <a:xfrm>
          <a:off x="41148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8" name="직사각형 7"/>
        <xdr:cNvSpPr/>
      </xdr:nvSpPr>
      <xdr:spPr>
        <a:xfrm>
          <a:off x="48006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2</xdr:row>
      <xdr:rowOff>0</xdr:rowOff>
    </xdr:from>
    <xdr:to>
      <xdr:col>9</xdr:col>
      <xdr:colOff>0</xdr:colOff>
      <xdr:row>3</xdr:row>
      <xdr:rowOff>0</xdr:rowOff>
    </xdr:to>
    <xdr:sp macro="" textlink="">
      <xdr:nvSpPr>
        <xdr:cNvPr id="9" name="직사각형 8"/>
        <xdr:cNvSpPr/>
      </xdr:nvSpPr>
      <xdr:spPr>
        <a:xfrm>
          <a:off x="54864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2</xdr:row>
      <xdr:rowOff>0</xdr:rowOff>
    </xdr:from>
    <xdr:to>
      <xdr:col>10</xdr:col>
      <xdr:colOff>0</xdr:colOff>
      <xdr:row>3</xdr:row>
      <xdr:rowOff>0</xdr:rowOff>
    </xdr:to>
    <xdr:sp macro="" textlink="">
      <xdr:nvSpPr>
        <xdr:cNvPr id="10" name="직사각형 9"/>
        <xdr:cNvSpPr/>
      </xdr:nvSpPr>
      <xdr:spPr>
        <a:xfrm>
          <a:off x="61722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2</xdr:row>
      <xdr:rowOff>0</xdr:rowOff>
    </xdr:from>
    <xdr:to>
      <xdr:col>11</xdr:col>
      <xdr:colOff>0</xdr:colOff>
      <xdr:row>3</xdr:row>
      <xdr:rowOff>0</xdr:rowOff>
    </xdr:to>
    <xdr:sp macro="" textlink="">
      <xdr:nvSpPr>
        <xdr:cNvPr id="11" name="직사각형 10"/>
        <xdr:cNvSpPr/>
      </xdr:nvSpPr>
      <xdr:spPr>
        <a:xfrm>
          <a:off x="68580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0</xdr:colOff>
      <xdr:row>2</xdr:row>
      <xdr:rowOff>0</xdr:rowOff>
    </xdr:from>
    <xdr:to>
      <xdr:col>12</xdr:col>
      <xdr:colOff>0</xdr:colOff>
      <xdr:row>3</xdr:row>
      <xdr:rowOff>0</xdr:rowOff>
    </xdr:to>
    <xdr:sp macro="" textlink="">
      <xdr:nvSpPr>
        <xdr:cNvPr id="12" name="직사각형 11"/>
        <xdr:cNvSpPr/>
      </xdr:nvSpPr>
      <xdr:spPr>
        <a:xfrm>
          <a:off x="75438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6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13" name="직사각형 12"/>
        <xdr:cNvSpPr/>
      </xdr:nvSpPr>
      <xdr:spPr>
        <a:xfrm>
          <a:off x="2057400" y="18859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6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14" name="직사각형 13"/>
        <xdr:cNvSpPr/>
      </xdr:nvSpPr>
      <xdr:spPr>
        <a:xfrm>
          <a:off x="2743200" y="18859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15" name="직사각형 14"/>
        <xdr:cNvSpPr/>
      </xdr:nvSpPr>
      <xdr:spPr>
        <a:xfrm>
          <a:off x="3429000" y="18859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6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16" name="직사각형 15"/>
        <xdr:cNvSpPr/>
      </xdr:nvSpPr>
      <xdr:spPr>
        <a:xfrm>
          <a:off x="4114800" y="18859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7</xdr:row>
      <xdr:rowOff>0</xdr:rowOff>
    </xdr:to>
    <xdr:sp macro="" textlink="">
      <xdr:nvSpPr>
        <xdr:cNvPr id="17" name="직사각형 16"/>
        <xdr:cNvSpPr/>
      </xdr:nvSpPr>
      <xdr:spPr>
        <a:xfrm>
          <a:off x="4800600" y="18859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6</xdr:row>
      <xdr:rowOff>0</xdr:rowOff>
    </xdr:from>
    <xdr:to>
      <xdr:col>9</xdr:col>
      <xdr:colOff>0</xdr:colOff>
      <xdr:row>7</xdr:row>
      <xdr:rowOff>0</xdr:rowOff>
    </xdr:to>
    <xdr:sp macro="" textlink="">
      <xdr:nvSpPr>
        <xdr:cNvPr id="18" name="직사각형 17"/>
        <xdr:cNvSpPr/>
      </xdr:nvSpPr>
      <xdr:spPr>
        <a:xfrm>
          <a:off x="5486400" y="18859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7</xdr:row>
      <xdr:rowOff>0</xdr:rowOff>
    </xdr:to>
    <xdr:sp macro="" textlink="">
      <xdr:nvSpPr>
        <xdr:cNvPr id="19" name="직사각형 18"/>
        <xdr:cNvSpPr/>
      </xdr:nvSpPr>
      <xdr:spPr>
        <a:xfrm>
          <a:off x="6172200" y="18859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6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20" name="직사각형 19"/>
        <xdr:cNvSpPr/>
      </xdr:nvSpPr>
      <xdr:spPr>
        <a:xfrm>
          <a:off x="6858000" y="18859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7</xdr:row>
      <xdr:rowOff>0</xdr:rowOff>
    </xdr:to>
    <xdr:sp macro="" textlink="">
      <xdr:nvSpPr>
        <xdr:cNvPr id="21" name="직사각형 20"/>
        <xdr:cNvSpPr/>
      </xdr:nvSpPr>
      <xdr:spPr>
        <a:xfrm>
          <a:off x="7543800" y="18859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0</xdr:colOff>
      <xdr:row>6</xdr:row>
      <xdr:rowOff>0</xdr:rowOff>
    </xdr:from>
    <xdr:to>
      <xdr:col>13</xdr:col>
      <xdr:colOff>0</xdr:colOff>
      <xdr:row>7</xdr:row>
      <xdr:rowOff>0</xdr:rowOff>
    </xdr:to>
    <xdr:sp macro="" textlink="">
      <xdr:nvSpPr>
        <xdr:cNvPr id="22" name="직사각형 21"/>
        <xdr:cNvSpPr/>
      </xdr:nvSpPr>
      <xdr:spPr>
        <a:xfrm>
          <a:off x="8229600" y="18859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7</xdr:row>
      <xdr:rowOff>0</xdr:rowOff>
    </xdr:to>
    <xdr:sp macro="" textlink="">
      <xdr:nvSpPr>
        <xdr:cNvPr id="23" name="직사각형 22"/>
        <xdr:cNvSpPr/>
      </xdr:nvSpPr>
      <xdr:spPr>
        <a:xfrm>
          <a:off x="8915400" y="18859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24" name="직사각형 23"/>
        <xdr:cNvSpPr/>
      </xdr:nvSpPr>
      <xdr:spPr>
        <a:xfrm>
          <a:off x="2057400" y="220027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25" name="직사각형 24"/>
        <xdr:cNvSpPr/>
      </xdr:nvSpPr>
      <xdr:spPr>
        <a:xfrm>
          <a:off x="2743200" y="220027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26" name="직사각형 25"/>
        <xdr:cNvSpPr/>
      </xdr:nvSpPr>
      <xdr:spPr>
        <a:xfrm>
          <a:off x="3429000" y="220027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27" name="직사각형 26"/>
        <xdr:cNvSpPr/>
      </xdr:nvSpPr>
      <xdr:spPr>
        <a:xfrm>
          <a:off x="4114800" y="220027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28" name="직사각형 27"/>
        <xdr:cNvSpPr/>
      </xdr:nvSpPr>
      <xdr:spPr>
        <a:xfrm>
          <a:off x="4800600" y="220027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7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29" name="직사각형 28"/>
        <xdr:cNvSpPr/>
      </xdr:nvSpPr>
      <xdr:spPr>
        <a:xfrm>
          <a:off x="5486400" y="220027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7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" name="직사각형 29"/>
        <xdr:cNvSpPr/>
      </xdr:nvSpPr>
      <xdr:spPr>
        <a:xfrm>
          <a:off x="6172200" y="220027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7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31" name="직사각형 30"/>
        <xdr:cNvSpPr/>
      </xdr:nvSpPr>
      <xdr:spPr>
        <a:xfrm>
          <a:off x="6858000" y="220027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0</xdr:colOff>
      <xdr:row>7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32" name="직사각형 31"/>
        <xdr:cNvSpPr/>
      </xdr:nvSpPr>
      <xdr:spPr>
        <a:xfrm>
          <a:off x="7543800" y="220027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0</xdr:colOff>
      <xdr:row>7</xdr:row>
      <xdr:rowOff>0</xdr:rowOff>
    </xdr:from>
    <xdr:to>
      <xdr:col>13</xdr:col>
      <xdr:colOff>0</xdr:colOff>
      <xdr:row>8</xdr:row>
      <xdr:rowOff>0</xdr:rowOff>
    </xdr:to>
    <xdr:sp macro="" textlink="">
      <xdr:nvSpPr>
        <xdr:cNvPr id="33" name="직사각형 32"/>
        <xdr:cNvSpPr/>
      </xdr:nvSpPr>
      <xdr:spPr>
        <a:xfrm>
          <a:off x="8229600" y="220027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0</xdr:colOff>
      <xdr:row>7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34" name="직사각형 33"/>
        <xdr:cNvSpPr/>
      </xdr:nvSpPr>
      <xdr:spPr>
        <a:xfrm>
          <a:off x="8915400" y="220027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7</xdr:col>
      <xdr:colOff>0</xdr:colOff>
      <xdr:row>5</xdr:row>
      <xdr:rowOff>0</xdr:rowOff>
    </xdr:to>
    <xdr:sp macro="" textlink="">
      <xdr:nvSpPr>
        <xdr:cNvPr id="2" name="직사각형 1"/>
        <xdr:cNvSpPr/>
      </xdr:nvSpPr>
      <xdr:spPr>
        <a:xfrm>
          <a:off x="3028950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4</xdr:row>
      <xdr:rowOff>0</xdr:rowOff>
    </xdr:from>
    <xdr:to>
      <xdr:col>8</xdr:col>
      <xdr:colOff>0</xdr:colOff>
      <xdr:row>5</xdr:row>
      <xdr:rowOff>0</xdr:rowOff>
    </xdr:to>
    <xdr:sp macro="" textlink="">
      <xdr:nvSpPr>
        <xdr:cNvPr id="3" name="직사각형 2"/>
        <xdr:cNvSpPr/>
      </xdr:nvSpPr>
      <xdr:spPr>
        <a:xfrm>
          <a:off x="3533775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4</xdr:row>
      <xdr:rowOff>0</xdr:rowOff>
    </xdr:from>
    <xdr:to>
      <xdr:col>9</xdr:col>
      <xdr:colOff>0</xdr:colOff>
      <xdr:row>5</xdr:row>
      <xdr:rowOff>0</xdr:rowOff>
    </xdr:to>
    <xdr:sp macro="" textlink="">
      <xdr:nvSpPr>
        <xdr:cNvPr id="4" name="직사각형 3"/>
        <xdr:cNvSpPr/>
      </xdr:nvSpPr>
      <xdr:spPr>
        <a:xfrm>
          <a:off x="4038600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4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5" name="직사각형 4"/>
        <xdr:cNvSpPr/>
      </xdr:nvSpPr>
      <xdr:spPr>
        <a:xfrm>
          <a:off x="4543425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4</xdr:row>
      <xdr:rowOff>0</xdr:rowOff>
    </xdr:from>
    <xdr:to>
      <xdr:col>11</xdr:col>
      <xdr:colOff>0</xdr:colOff>
      <xdr:row>5</xdr:row>
      <xdr:rowOff>0</xdr:rowOff>
    </xdr:to>
    <xdr:sp macro="" textlink="">
      <xdr:nvSpPr>
        <xdr:cNvPr id="6" name="직사각형 5"/>
        <xdr:cNvSpPr/>
      </xdr:nvSpPr>
      <xdr:spPr>
        <a:xfrm>
          <a:off x="5048250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258762</xdr:colOff>
      <xdr:row>4</xdr:row>
      <xdr:rowOff>307975</xdr:rowOff>
    </xdr:from>
    <xdr:to>
      <xdr:col>7</xdr:col>
      <xdr:colOff>258762</xdr:colOff>
      <xdr:row>5</xdr:row>
      <xdr:rowOff>6350</xdr:rowOff>
    </xdr:to>
    <xdr:cxnSp macro="">
      <xdr:nvCxnSpPr>
        <xdr:cNvPr id="7" name="꺾인 연결선 6"/>
        <xdr:cNvCxnSpPr>
          <a:stCxn id="2" idx="2"/>
          <a:endCxn id="3" idx="2"/>
        </xdr:cNvCxnSpPr>
      </xdr:nvCxnSpPr>
      <xdr:spPr>
        <a:xfrm rot="16200000" flipH="1">
          <a:off x="3533775" y="1319212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82" name="직사각형 81"/>
        <xdr:cNvSpPr/>
      </xdr:nvSpPr>
      <xdr:spPr>
        <a:xfrm>
          <a:off x="3028950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7</xdr:row>
      <xdr:rowOff>0</xdr:rowOff>
    </xdr:to>
    <xdr:sp macro="" textlink="">
      <xdr:nvSpPr>
        <xdr:cNvPr id="83" name="직사각형 82"/>
        <xdr:cNvSpPr/>
      </xdr:nvSpPr>
      <xdr:spPr>
        <a:xfrm>
          <a:off x="3533775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6</xdr:row>
      <xdr:rowOff>0</xdr:rowOff>
    </xdr:from>
    <xdr:to>
      <xdr:col>9</xdr:col>
      <xdr:colOff>0</xdr:colOff>
      <xdr:row>7</xdr:row>
      <xdr:rowOff>0</xdr:rowOff>
    </xdr:to>
    <xdr:sp macro="" textlink="">
      <xdr:nvSpPr>
        <xdr:cNvPr id="84" name="직사각형 83"/>
        <xdr:cNvSpPr/>
      </xdr:nvSpPr>
      <xdr:spPr>
        <a:xfrm>
          <a:off x="4038600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7</xdr:row>
      <xdr:rowOff>0</xdr:rowOff>
    </xdr:to>
    <xdr:sp macro="" textlink="">
      <xdr:nvSpPr>
        <xdr:cNvPr id="85" name="직사각형 84"/>
        <xdr:cNvSpPr/>
      </xdr:nvSpPr>
      <xdr:spPr>
        <a:xfrm>
          <a:off x="4543425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6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86" name="직사각형 85"/>
        <xdr:cNvSpPr/>
      </xdr:nvSpPr>
      <xdr:spPr>
        <a:xfrm>
          <a:off x="5048250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258762</xdr:colOff>
      <xdr:row>6</xdr:row>
      <xdr:rowOff>307975</xdr:rowOff>
    </xdr:from>
    <xdr:to>
      <xdr:col>8</xdr:col>
      <xdr:colOff>258762</xdr:colOff>
      <xdr:row>7</xdr:row>
      <xdr:rowOff>6350</xdr:rowOff>
    </xdr:to>
    <xdr:cxnSp macro="">
      <xdr:nvCxnSpPr>
        <xdr:cNvPr id="89" name="꺾인 연결선 88"/>
        <xdr:cNvCxnSpPr>
          <a:stCxn id="83" idx="2"/>
          <a:endCxn id="84" idx="2"/>
        </xdr:cNvCxnSpPr>
      </xdr:nvCxnSpPr>
      <xdr:spPr>
        <a:xfrm rot="16200000" flipH="1">
          <a:off x="4038600" y="1947862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8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90" name="직사각형 89"/>
        <xdr:cNvSpPr/>
      </xdr:nvSpPr>
      <xdr:spPr>
        <a:xfrm>
          <a:off x="3028950" y="18859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8</xdr:row>
      <xdr:rowOff>0</xdr:rowOff>
    </xdr:from>
    <xdr:to>
      <xdr:col>8</xdr:col>
      <xdr:colOff>0</xdr:colOff>
      <xdr:row>9</xdr:row>
      <xdr:rowOff>0</xdr:rowOff>
    </xdr:to>
    <xdr:sp macro="" textlink="">
      <xdr:nvSpPr>
        <xdr:cNvPr id="91" name="직사각형 90"/>
        <xdr:cNvSpPr/>
      </xdr:nvSpPr>
      <xdr:spPr>
        <a:xfrm>
          <a:off x="3533775" y="18859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92" name="직사각형 91"/>
        <xdr:cNvSpPr/>
      </xdr:nvSpPr>
      <xdr:spPr>
        <a:xfrm>
          <a:off x="4038600" y="18859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8</xdr:row>
      <xdr:rowOff>0</xdr:rowOff>
    </xdr:from>
    <xdr:to>
      <xdr:col>10</xdr:col>
      <xdr:colOff>0</xdr:colOff>
      <xdr:row>9</xdr:row>
      <xdr:rowOff>0</xdr:rowOff>
    </xdr:to>
    <xdr:sp macro="" textlink="">
      <xdr:nvSpPr>
        <xdr:cNvPr id="93" name="직사각형 92"/>
        <xdr:cNvSpPr/>
      </xdr:nvSpPr>
      <xdr:spPr>
        <a:xfrm>
          <a:off x="4543425" y="18859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8</xdr:row>
      <xdr:rowOff>0</xdr:rowOff>
    </xdr:from>
    <xdr:to>
      <xdr:col>11</xdr:col>
      <xdr:colOff>0</xdr:colOff>
      <xdr:row>9</xdr:row>
      <xdr:rowOff>0</xdr:rowOff>
    </xdr:to>
    <xdr:sp macro="" textlink="">
      <xdr:nvSpPr>
        <xdr:cNvPr id="94" name="직사각형 93"/>
        <xdr:cNvSpPr/>
      </xdr:nvSpPr>
      <xdr:spPr>
        <a:xfrm>
          <a:off x="5048250" y="18859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258762</xdr:colOff>
      <xdr:row>8</xdr:row>
      <xdr:rowOff>307975</xdr:rowOff>
    </xdr:from>
    <xdr:to>
      <xdr:col>9</xdr:col>
      <xdr:colOff>258762</xdr:colOff>
      <xdr:row>9</xdr:row>
      <xdr:rowOff>6350</xdr:rowOff>
    </xdr:to>
    <xdr:cxnSp macro="">
      <xdr:nvCxnSpPr>
        <xdr:cNvPr id="97" name="꺾인 연결선 96"/>
        <xdr:cNvCxnSpPr>
          <a:stCxn id="92" idx="2"/>
          <a:endCxn id="93" idx="2"/>
        </xdr:cNvCxnSpPr>
      </xdr:nvCxnSpPr>
      <xdr:spPr>
        <a:xfrm rot="16200000" flipH="1">
          <a:off x="4543425" y="2576512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98" name="직사각형 97"/>
        <xdr:cNvSpPr/>
      </xdr:nvSpPr>
      <xdr:spPr>
        <a:xfrm>
          <a:off x="3028950" y="25146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10</xdr:row>
      <xdr:rowOff>0</xdr:rowOff>
    </xdr:from>
    <xdr:to>
      <xdr:col>8</xdr:col>
      <xdr:colOff>0</xdr:colOff>
      <xdr:row>11</xdr:row>
      <xdr:rowOff>0</xdr:rowOff>
    </xdr:to>
    <xdr:sp macro="" textlink="">
      <xdr:nvSpPr>
        <xdr:cNvPr id="99" name="직사각형 98"/>
        <xdr:cNvSpPr/>
      </xdr:nvSpPr>
      <xdr:spPr>
        <a:xfrm>
          <a:off x="3533775" y="25146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10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100" name="직사각형 99"/>
        <xdr:cNvSpPr/>
      </xdr:nvSpPr>
      <xdr:spPr>
        <a:xfrm>
          <a:off x="4038600" y="25146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10</xdr:row>
      <xdr:rowOff>0</xdr:rowOff>
    </xdr:from>
    <xdr:to>
      <xdr:col>10</xdr:col>
      <xdr:colOff>0</xdr:colOff>
      <xdr:row>11</xdr:row>
      <xdr:rowOff>0</xdr:rowOff>
    </xdr:to>
    <xdr:sp macro="" textlink="">
      <xdr:nvSpPr>
        <xdr:cNvPr id="101" name="직사각형 100"/>
        <xdr:cNvSpPr/>
      </xdr:nvSpPr>
      <xdr:spPr>
        <a:xfrm>
          <a:off x="4543425" y="25146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10</xdr:row>
      <xdr:rowOff>0</xdr:rowOff>
    </xdr:from>
    <xdr:to>
      <xdr:col>11</xdr:col>
      <xdr:colOff>0</xdr:colOff>
      <xdr:row>11</xdr:row>
      <xdr:rowOff>0</xdr:rowOff>
    </xdr:to>
    <xdr:sp macro="" textlink="">
      <xdr:nvSpPr>
        <xdr:cNvPr id="102" name="직사각형 101"/>
        <xdr:cNvSpPr/>
      </xdr:nvSpPr>
      <xdr:spPr>
        <a:xfrm>
          <a:off x="5048250" y="25146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258762</xdr:colOff>
      <xdr:row>10</xdr:row>
      <xdr:rowOff>307975</xdr:rowOff>
    </xdr:from>
    <xdr:to>
      <xdr:col>10</xdr:col>
      <xdr:colOff>258762</xdr:colOff>
      <xdr:row>11</xdr:row>
      <xdr:rowOff>6350</xdr:rowOff>
    </xdr:to>
    <xdr:cxnSp macro="">
      <xdr:nvCxnSpPr>
        <xdr:cNvPr id="105" name="꺾인 연결선 104"/>
        <xdr:cNvCxnSpPr>
          <a:stCxn id="101" idx="2"/>
          <a:endCxn id="102" idx="2"/>
        </xdr:cNvCxnSpPr>
      </xdr:nvCxnSpPr>
      <xdr:spPr>
        <a:xfrm rot="16200000" flipH="1">
          <a:off x="5048250" y="3205162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12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06" name="직사각형 105"/>
        <xdr:cNvSpPr/>
      </xdr:nvSpPr>
      <xdr:spPr>
        <a:xfrm>
          <a:off x="3028950" y="31432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12</xdr:row>
      <xdr:rowOff>0</xdr:rowOff>
    </xdr:from>
    <xdr:to>
      <xdr:col>8</xdr:col>
      <xdr:colOff>0</xdr:colOff>
      <xdr:row>13</xdr:row>
      <xdr:rowOff>0</xdr:rowOff>
    </xdr:to>
    <xdr:sp macro="" textlink="">
      <xdr:nvSpPr>
        <xdr:cNvPr id="107" name="직사각형 106"/>
        <xdr:cNvSpPr/>
      </xdr:nvSpPr>
      <xdr:spPr>
        <a:xfrm>
          <a:off x="3533775" y="31432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9</xdr:col>
      <xdr:colOff>0</xdr:colOff>
      <xdr:row>13</xdr:row>
      <xdr:rowOff>0</xdr:rowOff>
    </xdr:to>
    <xdr:sp macro="" textlink="">
      <xdr:nvSpPr>
        <xdr:cNvPr id="108" name="직사각형 107"/>
        <xdr:cNvSpPr/>
      </xdr:nvSpPr>
      <xdr:spPr>
        <a:xfrm>
          <a:off x="4038600" y="31432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12</xdr:row>
      <xdr:rowOff>0</xdr:rowOff>
    </xdr:from>
    <xdr:to>
      <xdr:col>10</xdr:col>
      <xdr:colOff>0</xdr:colOff>
      <xdr:row>13</xdr:row>
      <xdr:rowOff>0</xdr:rowOff>
    </xdr:to>
    <xdr:sp macro="" textlink="">
      <xdr:nvSpPr>
        <xdr:cNvPr id="109" name="직사각형 108"/>
        <xdr:cNvSpPr/>
      </xdr:nvSpPr>
      <xdr:spPr>
        <a:xfrm>
          <a:off x="4543425" y="31432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12</xdr:row>
      <xdr:rowOff>0</xdr:rowOff>
    </xdr:from>
    <xdr:to>
      <xdr:col>11</xdr:col>
      <xdr:colOff>0</xdr:colOff>
      <xdr:row>13</xdr:row>
      <xdr:rowOff>0</xdr:rowOff>
    </xdr:to>
    <xdr:sp macro="" textlink="">
      <xdr:nvSpPr>
        <xdr:cNvPr id="110" name="직사각형 109"/>
        <xdr:cNvSpPr/>
      </xdr:nvSpPr>
      <xdr:spPr>
        <a:xfrm>
          <a:off x="5048250" y="31432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12" name="직사각형 111"/>
        <xdr:cNvSpPr/>
      </xdr:nvSpPr>
      <xdr:spPr>
        <a:xfrm>
          <a:off x="3028950" y="37719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15</xdr:row>
      <xdr:rowOff>0</xdr:rowOff>
    </xdr:from>
    <xdr:to>
      <xdr:col>8</xdr:col>
      <xdr:colOff>0</xdr:colOff>
      <xdr:row>16</xdr:row>
      <xdr:rowOff>0</xdr:rowOff>
    </xdr:to>
    <xdr:sp macro="" textlink="">
      <xdr:nvSpPr>
        <xdr:cNvPr id="113" name="직사각형 112"/>
        <xdr:cNvSpPr/>
      </xdr:nvSpPr>
      <xdr:spPr>
        <a:xfrm>
          <a:off x="3533775" y="37719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15</xdr:row>
      <xdr:rowOff>0</xdr:rowOff>
    </xdr:from>
    <xdr:to>
      <xdr:col>9</xdr:col>
      <xdr:colOff>0</xdr:colOff>
      <xdr:row>16</xdr:row>
      <xdr:rowOff>0</xdr:rowOff>
    </xdr:to>
    <xdr:sp macro="" textlink="">
      <xdr:nvSpPr>
        <xdr:cNvPr id="114" name="직사각형 113"/>
        <xdr:cNvSpPr/>
      </xdr:nvSpPr>
      <xdr:spPr>
        <a:xfrm>
          <a:off x="4038600" y="37719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15</xdr:row>
      <xdr:rowOff>0</xdr:rowOff>
    </xdr:from>
    <xdr:to>
      <xdr:col>10</xdr:col>
      <xdr:colOff>0</xdr:colOff>
      <xdr:row>16</xdr:row>
      <xdr:rowOff>0</xdr:rowOff>
    </xdr:to>
    <xdr:sp macro="" textlink="">
      <xdr:nvSpPr>
        <xdr:cNvPr id="115" name="직사각형 114"/>
        <xdr:cNvSpPr/>
      </xdr:nvSpPr>
      <xdr:spPr>
        <a:xfrm>
          <a:off x="4543425" y="37719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15</xdr:row>
      <xdr:rowOff>0</xdr:rowOff>
    </xdr:from>
    <xdr:to>
      <xdr:col>11</xdr:col>
      <xdr:colOff>0</xdr:colOff>
      <xdr:row>16</xdr:row>
      <xdr:rowOff>0</xdr:rowOff>
    </xdr:to>
    <xdr:sp macro="" textlink="">
      <xdr:nvSpPr>
        <xdr:cNvPr id="116" name="직사각형 115"/>
        <xdr:cNvSpPr/>
      </xdr:nvSpPr>
      <xdr:spPr>
        <a:xfrm>
          <a:off x="5048250" y="37719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258762</xdr:colOff>
      <xdr:row>15</xdr:row>
      <xdr:rowOff>307975</xdr:rowOff>
    </xdr:from>
    <xdr:to>
      <xdr:col>7</xdr:col>
      <xdr:colOff>258762</xdr:colOff>
      <xdr:row>16</xdr:row>
      <xdr:rowOff>6350</xdr:rowOff>
    </xdr:to>
    <xdr:cxnSp macro="">
      <xdr:nvCxnSpPr>
        <xdr:cNvPr id="118" name="꺾인 연결선 117"/>
        <xdr:cNvCxnSpPr>
          <a:stCxn id="112" idx="2"/>
          <a:endCxn id="113" idx="2"/>
        </xdr:cNvCxnSpPr>
      </xdr:nvCxnSpPr>
      <xdr:spPr>
        <a:xfrm rot="16200000" flipH="1">
          <a:off x="3533775" y="4776787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17</xdr:row>
      <xdr:rowOff>0</xdr:rowOff>
    </xdr:from>
    <xdr:to>
      <xdr:col>7</xdr:col>
      <xdr:colOff>0</xdr:colOff>
      <xdr:row>18</xdr:row>
      <xdr:rowOff>0</xdr:rowOff>
    </xdr:to>
    <xdr:sp macro="" textlink="">
      <xdr:nvSpPr>
        <xdr:cNvPr id="119" name="직사각형 118"/>
        <xdr:cNvSpPr/>
      </xdr:nvSpPr>
      <xdr:spPr>
        <a:xfrm>
          <a:off x="3028950" y="47148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17</xdr:row>
      <xdr:rowOff>0</xdr:rowOff>
    </xdr:from>
    <xdr:to>
      <xdr:col>8</xdr:col>
      <xdr:colOff>0</xdr:colOff>
      <xdr:row>18</xdr:row>
      <xdr:rowOff>0</xdr:rowOff>
    </xdr:to>
    <xdr:sp macro="" textlink="">
      <xdr:nvSpPr>
        <xdr:cNvPr id="120" name="직사각형 119"/>
        <xdr:cNvSpPr/>
      </xdr:nvSpPr>
      <xdr:spPr>
        <a:xfrm>
          <a:off x="3533775" y="47148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17</xdr:row>
      <xdr:rowOff>0</xdr:rowOff>
    </xdr:from>
    <xdr:to>
      <xdr:col>9</xdr:col>
      <xdr:colOff>0</xdr:colOff>
      <xdr:row>18</xdr:row>
      <xdr:rowOff>0</xdr:rowOff>
    </xdr:to>
    <xdr:sp macro="" textlink="">
      <xdr:nvSpPr>
        <xdr:cNvPr id="121" name="직사각형 120"/>
        <xdr:cNvSpPr/>
      </xdr:nvSpPr>
      <xdr:spPr>
        <a:xfrm>
          <a:off x="4038600" y="47148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17</xdr:row>
      <xdr:rowOff>0</xdr:rowOff>
    </xdr:from>
    <xdr:to>
      <xdr:col>10</xdr:col>
      <xdr:colOff>0</xdr:colOff>
      <xdr:row>18</xdr:row>
      <xdr:rowOff>0</xdr:rowOff>
    </xdr:to>
    <xdr:sp macro="" textlink="">
      <xdr:nvSpPr>
        <xdr:cNvPr id="122" name="직사각형 121"/>
        <xdr:cNvSpPr/>
      </xdr:nvSpPr>
      <xdr:spPr>
        <a:xfrm>
          <a:off x="4543425" y="47148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17</xdr:row>
      <xdr:rowOff>0</xdr:rowOff>
    </xdr:from>
    <xdr:to>
      <xdr:col>11</xdr:col>
      <xdr:colOff>0</xdr:colOff>
      <xdr:row>18</xdr:row>
      <xdr:rowOff>0</xdr:rowOff>
    </xdr:to>
    <xdr:sp macro="" textlink="">
      <xdr:nvSpPr>
        <xdr:cNvPr id="123" name="직사각형 122"/>
        <xdr:cNvSpPr/>
      </xdr:nvSpPr>
      <xdr:spPr>
        <a:xfrm>
          <a:off x="5048250" y="47148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258762</xdr:colOff>
      <xdr:row>17</xdr:row>
      <xdr:rowOff>307975</xdr:rowOff>
    </xdr:from>
    <xdr:to>
      <xdr:col>8</xdr:col>
      <xdr:colOff>258762</xdr:colOff>
      <xdr:row>18</xdr:row>
      <xdr:rowOff>6350</xdr:rowOff>
    </xdr:to>
    <xdr:cxnSp macro="">
      <xdr:nvCxnSpPr>
        <xdr:cNvPr id="126" name="꺾인 연결선 125"/>
        <xdr:cNvCxnSpPr>
          <a:stCxn id="120" idx="2"/>
          <a:endCxn id="121" idx="2"/>
        </xdr:cNvCxnSpPr>
      </xdr:nvCxnSpPr>
      <xdr:spPr>
        <a:xfrm rot="16200000" flipH="1">
          <a:off x="4038600" y="5405437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19</xdr:row>
      <xdr:rowOff>0</xdr:rowOff>
    </xdr:from>
    <xdr:to>
      <xdr:col>7</xdr:col>
      <xdr:colOff>0</xdr:colOff>
      <xdr:row>20</xdr:row>
      <xdr:rowOff>0</xdr:rowOff>
    </xdr:to>
    <xdr:sp macro="" textlink="">
      <xdr:nvSpPr>
        <xdr:cNvPr id="127" name="직사각형 126"/>
        <xdr:cNvSpPr/>
      </xdr:nvSpPr>
      <xdr:spPr>
        <a:xfrm>
          <a:off x="3028950" y="53435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19</xdr:row>
      <xdr:rowOff>0</xdr:rowOff>
    </xdr:from>
    <xdr:to>
      <xdr:col>8</xdr:col>
      <xdr:colOff>0</xdr:colOff>
      <xdr:row>20</xdr:row>
      <xdr:rowOff>0</xdr:rowOff>
    </xdr:to>
    <xdr:sp macro="" textlink="">
      <xdr:nvSpPr>
        <xdr:cNvPr id="128" name="직사각형 127"/>
        <xdr:cNvSpPr/>
      </xdr:nvSpPr>
      <xdr:spPr>
        <a:xfrm>
          <a:off x="3533775" y="53435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19</xdr:row>
      <xdr:rowOff>0</xdr:rowOff>
    </xdr:from>
    <xdr:to>
      <xdr:col>9</xdr:col>
      <xdr:colOff>0</xdr:colOff>
      <xdr:row>20</xdr:row>
      <xdr:rowOff>0</xdr:rowOff>
    </xdr:to>
    <xdr:sp macro="" textlink="">
      <xdr:nvSpPr>
        <xdr:cNvPr id="129" name="직사각형 128"/>
        <xdr:cNvSpPr/>
      </xdr:nvSpPr>
      <xdr:spPr>
        <a:xfrm>
          <a:off x="4038600" y="53435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19</xdr:row>
      <xdr:rowOff>0</xdr:rowOff>
    </xdr:from>
    <xdr:to>
      <xdr:col>10</xdr:col>
      <xdr:colOff>0</xdr:colOff>
      <xdr:row>20</xdr:row>
      <xdr:rowOff>0</xdr:rowOff>
    </xdr:to>
    <xdr:sp macro="" textlink="">
      <xdr:nvSpPr>
        <xdr:cNvPr id="130" name="직사각형 129"/>
        <xdr:cNvSpPr/>
      </xdr:nvSpPr>
      <xdr:spPr>
        <a:xfrm>
          <a:off x="4543425" y="53435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19</xdr:row>
      <xdr:rowOff>0</xdr:rowOff>
    </xdr:from>
    <xdr:to>
      <xdr:col>11</xdr:col>
      <xdr:colOff>0</xdr:colOff>
      <xdr:row>20</xdr:row>
      <xdr:rowOff>0</xdr:rowOff>
    </xdr:to>
    <xdr:sp macro="" textlink="">
      <xdr:nvSpPr>
        <xdr:cNvPr id="131" name="직사각형 130"/>
        <xdr:cNvSpPr/>
      </xdr:nvSpPr>
      <xdr:spPr>
        <a:xfrm>
          <a:off x="5048250" y="53435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258762</xdr:colOff>
      <xdr:row>19</xdr:row>
      <xdr:rowOff>307975</xdr:rowOff>
    </xdr:from>
    <xdr:to>
      <xdr:col>9</xdr:col>
      <xdr:colOff>258762</xdr:colOff>
      <xdr:row>20</xdr:row>
      <xdr:rowOff>6350</xdr:rowOff>
    </xdr:to>
    <xdr:cxnSp macro="">
      <xdr:nvCxnSpPr>
        <xdr:cNvPr id="134" name="꺾인 연결선 133"/>
        <xdr:cNvCxnSpPr>
          <a:stCxn id="129" idx="2"/>
          <a:endCxn id="130" idx="2"/>
        </xdr:cNvCxnSpPr>
      </xdr:nvCxnSpPr>
      <xdr:spPr>
        <a:xfrm rot="16200000" flipH="1">
          <a:off x="4543425" y="6034087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21</xdr:row>
      <xdr:rowOff>0</xdr:rowOff>
    </xdr:from>
    <xdr:to>
      <xdr:col>7</xdr:col>
      <xdr:colOff>0</xdr:colOff>
      <xdr:row>22</xdr:row>
      <xdr:rowOff>0</xdr:rowOff>
    </xdr:to>
    <xdr:sp macro="" textlink="">
      <xdr:nvSpPr>
        <xdr:cNvPr id="135" name="직사각형 134"/>
        <xdr:cNvSpPr/>
      </xdr:nvSpPr>
      <xdr:spPr>
        <a:xfrm>
          <a:off x="3028950" y="59721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21</xdr:row>
      <xdr:rowOff>0</xdr:rowOff>
    </xdr:from>
    <xdr:to>
      <xdr:col>8</xdr:col>
      <xdr:colOff>0</xdr:colOff>
      <xdr:row>22</xdr:row>
      <xdr:rowOff>0</xdr:rowOff>
    </xdr:to>
    <xdr:sp macro="" textlink="">
      <xdr:nvSpPr>
        <xdr:cNvPr id="136" name="직사각형 135"/>
        <xdr:cNvSpPr/>
      </xdr:nvSpPr>
      <xdr:spPr>
        <a:xfrm>
          <a:off x="3533775" y="59721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21</xdr:row>
      <xdr:rowOff>0</xdr:rowOff>
    </xdr:from>
    <xdr:to>
      <xdr:col>9</xdr:col>
      <xdr:colOff>0</xdr:colOff>
      <xdr:row>22</xdr:row>
      <xdr:rowOff>0</xdr:rowOff>
    </xdr:to>
    <xdr:sp macro="" textlink="">
      <xdr:nvSpPr>
        <xdr:cNvPr id="137" name="직사각형 136"/>
        <xdr:cNvSpPr/>
      </xdr:nvSpPr>
      <xdr:spPr>
        <a:xfrm>
          <a:off x="4038600" y="59721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21</xdr:row>
      <xdr:rowOff>0</xdr:rowOff>
    </xdr:from>
    <xdr:to>
      <xdr:col>10</xdr:col>
      <xdr:colOff>0</xdr:colOff>
      <xdr:row>22</xdr:row>
      <xdr:rowOff>0</xdr:rowOff>
    </xdr:to>
    <xdr:sp macro="" textlink="">
      <xdr:nvSpPr>
        <xdr:cNvPr id="138" name="직사각형 137"/>
        <xdr:cNvSpPr/>
      </xdr:nvSpPr>
      <xdr:spPr>
        <a:xfrm>
          <a:off x="4543425" y="59721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21</xdr:row>
      <xdr:rowOff>0</xdr:rowOff>
    </xdr:from>
    <xdr:to>
      <xdr:col>11</xdr:col>
      <xdr:colOff>0</xdr:colOff>
      <xdr:row>22</xdr:row>
      <xdr:rowOff>0</xdr:rowOff>
    </xdr:to>
    <xdr:sp macro="" textlink="">
      <xdr:nvSpPr>
        <xdr:cNvPr id="139" name="직사각형 138"/>
        <xdr:cNvSpPr/>
      </xdr:nvSpPr>
      <xdr:spPr>
        <a:xfrm>
          <a:off x="5048250" y="59721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24</xdr:row>
      <xdr:rowOff>0</xdr:rowOff>
    </xdr:from>
    <xdr:to>
      <xdr:col>7</xdr:col>
      <xdr:colOff>0</xdr:colOff>
      <xdr:row>25</xdr:row>
      <xdr:rowOff>0</xdr:rowOff>
    </xdr:to>
    <xdr:sp macro="" textlink="">
      <xdr:nvSpPr>
        <xdr:cNvPr id="141" name="직사각형 140"/>
        <xdr:cNvSpPr/>
      </xdr:nvSpPr>
      <xdr:spPr>
        <a:xfrm>
          <a:off x="3028950" y="66008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24</xdr:row>
      <xdr:rowOff>0</xdr:rowOff>
    </xdr:from>
    <xdr:to>
      <xdr:col>8</xdr:col>
      <xdr:colOff>0</xdr:colOff>
      <xdr:row>25</xdr:row>
      <xdr:rowOff>0</xdr:rowOff>
    </xdr:to>
    <xdr:sp macro="" textlink="">
      <xdr:nvSpPr>
        <xdr:cNvPr id="142" name="직사각형 141"/>
        <xdr:cNvSpPr/>
      </xdr:nvSpPr>
      <xdr:spPr>
        <a:xfrm>
          <a:off x="3533775" y="66008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24</xdr:row>
      <xdr:rowOff>0</xdr:rowOff>
    </xdr:from>
    <xdr:to>
      <xdr:col>9</xdr:col>
      <xdr:colOff>0</xdr:colOff>
      <xdr:row>25</xdr:row>
      <xdr:rowOff>0</xdr:rowOff>
    </xdr:to>
    <xdr:sp macro="" textlink="">
      <xdr:nvSpPr>
        <xdr:cNvPr id="143" name="직사각형 142"/>
        <xdr:cNvSpPr/>
      </xdr:nvSpPr>
      <xdr:spPr>
        <a:xfrm>
          <a:off x="4038600" y="66008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24</xdr:row>
      <xdr:rowOff>0</xdr:rowOff>
    </xdr:from>
    <xdr:to>
      <xdr:col>10</xdr:col>
      <xdr:colOff>0</xdr:colOff>
      <xdr:row>25</xdr:row>
      <xdr:rowOff>0</xdr:rowOff>
    </xdr:to>
    <xdr:sp macro="" textlink="">
      <xdr:nvSpPr>
        <xdr:cNvPr id="144" name="직사각형 143"/>
        <xdr:cNvSpPr/>
      </xdr:nvSpPr>
      <xdr:spPr>
        <a:xfrm>
          <a:off x="4543425" y="66008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24</xdr:row>
      <xdr:rowOff>0</xdr:rowOff>
    </xdr:from>
    <xdr:to>
      <xdr:col>11</xdr:col>
      <xdr:colOff>0</xdr:colOff>
      <xdr:row>25</xdr:row>
      <xdr:rowOff>0</xdr:rowOff>
    </xdr:to>
    <xdr:sp macro="" textlink="">
      <xdr:nvSpPr>
        <xdr:cNvPr id="145" name="직사각형 144"/>
        <xdr:cNvSpPr/>
      </xdr:nvSpPr>
      <xdr:spPr>
        <a:xfrm>
          <a:off x="5048250" y="66008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258762</xdr:colOff>
      <xdr:row>24</xdr:row>
      <xdr:rowOff>307975</xdr:rowOff>
    </xdr:from>
    <xdr:to>
      <xdr:col>7</xdr:col>
      <xdr:colOff>258762</xdr:colOff>
      <xdr:row>25</xdr:row>
      <xdr:rowOff>6350</xdr:rowOff>
    </xdr:to>
    <xdr:cxnSp macro="">
      <xdr:nvCxnSpPr>
        <xdr:cNvPr id="147" name="꺾인 연결선 146"/>
        <xdr:cNvCxnSpPr>
          <a:stCxn id="141" idx="2"/>
          <a:endCxn id="142" idx="2"/>
        </xdr:cNvCxnSpPr>
      </xdr:nvCxnSpPr>
      <xdr:spPr>
        <a:xfrm rot="16200000" flipH="1">
          <a:off x="3533775" y="7605712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26</xdr:row>
      <xdr:rowOff>0</xdr:rowOff>
    </xdr:from>
    <xdr:to>
      <xdr:col>7</xdr:col>
      <xdr:colOff>0</xdr:colOff>
      <xdr:row>27</xdr:row>
      <xdr:rowOff>0</xdr:rowOff>
    </xdr:to>
    <xdr:sp macro="" textlink="">
      <xdr:nvSpPr>
        <xdr:cNvPr id="148" name="직사각형 147"/>
        <xdr:cNvSpPr/>
      </xdr:nvSpPr>
      <xdr:spPr>
        <a:xfrm>
          <a:off x="3028950" y="75438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49" name="직사각형 148"/>
        <xdr:cNvSpPr/>
      </xdr:nvSpPr>
      <xdr:spPr>
        <a:xfrm>
          <a:off x="3533775" y="75438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26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150" name="직사각형 149"/>
        <xdr:cNvSpPr/>
      </xdr:nvSpPr>
      <xdr:spPr>
        <a:xfrm>
          <a:off x="4038600" y="75438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26</xdr:row>
      <xdr:rowOff>0</xdr:rowOff>
    </xdr:from>
    <xdr:to>
      <xdr:col>10</xdr:col>
      <xdr:colOff>0</xdr:colOff>
      <xdr:row>27</xdr:row>
      <xdr:rowOff>0</xdr:rowOff>
    </xdr:to>
    <xdr:sp macro="" textlink="">
      <xdr:nvSpPr>
        <xdr:cNvPr id="151" name="직사각형 150"/>
        <xdr:cNvSpPr/>
      </xdr:nvSpPr>
      <xdr:spPr>
        <a:xfrm>
          <a:off x="4543425" y="75438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26</xdr:row>
      <xdr:rowOff>0</xdr:rowOff>
    </xdr:from>
    <xdr:to>
      <xdr:col>11</xdr:col>
      <xdr:colOff>0</xdr:colOff>
      <xdr:row>27</xdr:row>
      <xdr:rowOff>0</xdr:rowOff>
    </xdr:to>
    <xdr:sp macro="" textlink="">
      <xdr:nvSpPr>
        <xdr:cNvPr id="152" name="직사각형 151"/>
        <xdr:cNvSpPr/>
      </xdr:nvSpPr>
      <xdr:spPr>
        <a:xfrm>
          <a:off x="5048250" y="75438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258762</xdr:colOff>
      <xdr:row>26</xdr:row>
      <xdr:rowOff>307975</xdr:rowOff>
    </xdr:from>
    <xdr:to>
      <xdr:col>8</xdr:col>
      <xdr:colOff>258762</xdr:colOff>
      <xdr:row>27</xdr:row>
      <xdr:rowOff>6350</xdr:rowOff>
    </xdr:to>
    <xdr:cxnSp macro="">
      <xdr:nvCxnSpPr>
        <xdr:cNvPr id="155" name="꺾인 연결선 154"/>
        <xdr:cNvCxnSpPr>
          <a:stCxn id="149" idx="2"/>
          <a:endCxn id="150" idx="2"/>
        </xdr:cNvCxnSpPr>
      </xdr:nvCxnSpPr>
      <xdr:spPr>
        <a:xfrm rot="16200000" flipH="1">
          <a:off x="4038600" y="8234362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28</xdr:row>
      <xdr:rowOff>0</xdr:rowOff>
    </xdr:from>
    <xdr:to>
      <xdr:col>7</xdr:col>
      <xdr:colOff>0</xdr:colOff>
      <xdr:row>29</xdr:row>
      <xdr:rowOff>0</xdr:rowOff>
    </xdr:to>
    <xdr:sp macro="" textlink="">
      <xdr:nvSpPr>
        <xdr:cNvPr id="156" name="직사각형 155"/>
        <xdr:cNvSpPr/>
      </xdr:nvSpPr>
      <xdr:spPr>
        <a:xfrm>
          <a:off x="3028950" y="81724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28</xdr:row>
      <xdr:rowOff>0</xdr:rowOff>
    </xdr:from>
    <xdr:to>
      <xdr:col>8</xdr:col>
      <xdr:colOff>0</xdr:colOff>
      <xdr:row>29</xdr:row>
      <xdr:rowOff>0</xdr:rowOff>
    </xdr:to>
    <xdr:sp macro="" textlink="">
      <xdr:nvSpPr>
        <xdr:cNvPr id="157" name="직사각형 156"/>
        <xdr:cNvSpPr/>
      </xdr:nvSpPr>
      <xdr:spPr>
        <a:xfrm>
          <a:off x="3533775" y="81724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28</xdr:row>
      <xdr:rowOff>0</xdr:rowOff>
    </xdr:from>
    <xdr:to>
      <xdr:col>9</xdr:col>
      <xdr:colOff>0</xdr:colOff>
      <xdr:row>29</xdr:row>
      <xdr:rowOff>0</xdr:rowOff>
    </xdr:to>
    <xdr:sp macro="" textlink="">
      <xdr:nvSpPr>
        <xdr:cNvPr id="158" name="직사각형 157"/>
        <xdr:cNvSpPr/>
      </xdr:nvSpPr>
      <xdr:spPr>
        <a:xfrm>
          <a:off x="4038600" y="81724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28</xdr:row>
      <xdr:rowOff>0</xdr:rowOff>
    </xdr:from>
    <xdr:to>
      <xdr:col>10</xdr:col>
      <xdr:colOff>0</xdr:colOff>
      <xdr:row>29</xdr:row>
      <xdr:rowOff>0</xdr:rowOff>
    </xdr:to>
    <xdr:sp macro="" textlink="">
      <xdr:nvSpPr>
        <xdr:cNvPr id="159" name="직사각형 158"/>
        <xdr:cNvSpPr/>
      </xdr:nvSpPr>
      <xdr:spPr>
        <a:xfrm>
          <a:off x="4543425" y="81724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28</xdr:row>
      <xdr:rowOff>0</xdr:rowOff>
    </xdr:from>
    <xdr:to>
      <xdr:col>11</xdr:col>
      <xdr:colOff>0</xdr:colOff>
      <xdr:row>29</xdr:row>
      <xdr:rowOff>0</xdr:rowOff>
    </xdr:to>
    <xdr:sp macro="" textlink="">
      <xdr:nvSpPr>
        <xdr:cNvPr id="160" name="직사각형 159"/>
        <xdr:cNvSpPr/>
      </xdr:nvSpPr>
      <xdr:spPr>
        <a:xfrm>
          <a:off x="5048250" y="81724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31</xdr:row>
      <xdr:rowOff>0</xdr:rowOff>
    </xdr:from>
    <xdr:to>
      <xdr:col>7</xdr:col>
      <xdr:colOff>0</xdr:colOff>
      <xdr:row>32</xdr:row>
      <xdr:rowOff>0</xdr:rowOff>
    </xdr:to>
    <xdr:sp macro="" textlink="">
      <xdr:nvSpPr>
        <xdr:cNvPr id="162" name="직사각형 161"/>
        <xdr:cNvSpPr/>
      </xdr:nvSpPr>
      <xdr:spPr>
        <a:xfrm>
          <a:off x="3028950" y="88011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31</xdr:row>
      <xdr:rowOff>0</xdr:rowOff>
    </xdr:from>
    <xdr:to>
      <xdr:col>8</xdr:col>
      <xdr:colOff>0</xdr:colOff>
      <xdr:row>32</xdr:row>
      <xdr:rowOff>0</xdr:rowOff>
    </xdr:to>
    <xdr:sp macro="" textlink="">
      <xdr:nvSpPr>
        <xdr:cNvPr id="163" name="직사각형 162"/>
        <xdr:cNvSpPr/>
      </xdr:nvSpPr>
      <xdr:spPr>
        <a:xfrm>
          <a:off x="3533775" y="88011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31</xdr:row>
      <xdr:rowOff>0</xdr:rowOff>
    </xdr:from>
    <xdr:to>
      <xdr:col>9</xdr:col>
      <xdr:colOff>0</xdr:colOff>
      <xdr:row>32</xdr:row>
      <xdr:rowOff>0</xdr:rowOff>
    </xdr:to>
    <xdr:sp macro="" textlink="">
      <xdr:nvSpPr>
        <xdr:cNvPr id="164" name="직사각형 163"/>
        <xdr:cNvSpPr/>
      </xdr:nvSpPr>
      <xdr:spPr>
        <a:xfrm>
          <a:off x="4038600" y="88011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31</xdr:row>
      <xdr:rowOff>0</xdr:rowOff>
    </xdr:from>
    <xdr:to>
      <xdr:col>10</xdr:col>
      <xdr:colOff>0</xdr:colOff>
      <xdr:row>32</xdr:row>
      <xdr:rowOff>0</xdr:rowOff>
    </xdr:to>
    <xdr:sp macro="" textlink="">
      <xdr:nvSpPr>
        <xdr:cNvPr id="165" name="직사각형 164"/>
        <xdr:cNvSpPr/>
      </xdr:nvSpPr>
      <xdr:spPr>
        <a:xfrm>
          <a:off x="4543425" y="88011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31</xdr:row>
      <xdr:rowOff>0</xdr:rowOff>
    </xdr:from>
    <xdr:to>
      <xdr:col>11</xdr:col>
      <xdr:colOff>0</xdr:colOff>
      <xdr:row>32</xdr:row>
      <xdr:rowOff>0</xdr:rowOff>
    </xdr:to>
    <xdr:sp macro="" textlink="">
      <xdr:nvSpPr>
        <xdr:cNvPr id="166" name="직사각형 165"/>
        <xdr:cNvSpPr/>
      </xdr:nvSpPr>
      <xdr:spPr>
        <a:xfrm>
          <a:off x="5048250" y="88011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258762</xdr:colOff>
      <xdr:row>31</xdr:row>
      <xdr:rowOff>307975</xdr:rowOff>
    </xdr:from>
    <xdr:to>
      <xdr:col>7</xdr:col>
      <xdr:colOff>258762</xdr:colOff>
      <xdr:row>32</xdr:row>
      <xdr:rowOff>6350</xdr:rowOff>
    </xdr:to>
    <xdr:cxnSp macro="">
      <xdr:nvCxnSpPr>
        <xdr:cNvPr id="168" name="꺾인 연결선 167"/>
        <xdr:cNvCxnSpPr>
          <a:stCxn id="162" idx="2"/>
          <a:endCxn id="163" idx="2"/>
        </xdr:cNvCxnSpPr>
      </xdr:nvCxnSpPr>
      <xdr:spPr>
        <a:xfrm rot="16200000" flipH="1">
          <a:off x="3533775" y="9805987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33</xdr:row>
      <xdr:rowOff>0</xdr:rowOff>
    </xdr:from>
    <xdr:to>
      <xdr:col>7</xdr:col>
      <xdr:colOff>0</xdr:colOff>
      <xdr:row>34</xdr:row>
      <xdr:rowOff>0</xdr:rowOff>
    </xdr:to>
    <xdr:sp macro="" textlink="">
      <xdr:nvSpPr>
        <xdr:cNvPr id="169" name="직사각형 168"/>
        <xdr:cNvSpPr/>
      </xdr:nvSpPr>
      <xdr:spPr>
        <a:xfrm>
          <a:off x="3028950" y="97440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33</xdr:row>
      <xdr:rowOff>0</xdr:rowOff>
    </xdr:from>
    <xdr:to>
      <xdr:col>8</xdr:col>
      <xdr:colOff>0</xdr:colOff>
      <xdr:row>34</xdr:row>
      <xdr:rowOff>0</xdr:rowOff>
    </xdr:to>
    <xdr:sp macro="" textlink="">
      <xdr:nvSpPr>
        <xdr:cNvPr id="170" name="직사각형 169"/>
        <xdr:cNvSpPr/>
      </xdr:nvSpPr>
      <xdr:spPr>
        <a:xfrm>
          <a:off x="3533775" y="97440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33</xdr:row>
      <xdr:rowOff>0</xdr:rowOff>
    </xdr:from>
    <xdr:to>
      <xdr:col>9</xdr:col>
      <xdr:colOff>0</xdr:colOff>
      <xdr:row>34</xdr:row>
      <xdr:rowOff>0</xdr:rowOff>
    </xdr:to>
    <xdr:sp macro="" textlink="">
      <xdr:nvSpPr>
        <xdr:cNvPr id="171" name="직사각형 170"/>
        <xdr:cNvSpPr/>
      </xdr:nvSpPr>
      <xdr:spPr>
        <a:xfrm>
          <a:off x="4038600" y="97440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33</xdr:row>
      <xdr:rowOff>0</xdr:rowOff>
    </xdr:from>
    <xdr:to>
      <xdr:col>10</xdr:col>
      <xdr:colOff>0</xdr:colOff>
      <xdr:row>34</xdr:row>
      <xdr:rowOff>0</xdr:rowOff>
    </xdr:to>
    <xdr:sp macro="" textlink="">
      <xdr:nvSpPr>
        <xdr:cNvPr id="172" name="직사각형 171"/>
        <xdr:cNvSpPr/>
      </xdr:nvSpPr>
      <xdr:spPr>
        <a:xfrm>
          <a:off x="4543425" y="97440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33</xdr:row>
      <xdr:rowOff>0</xdr:rowOff>
    </xdr:from>
    <xdr:to>
      <xdr:col>11</xdr:col>
      <xdr:colOff>0</xdr:colOff>
      <xdr:row>34</xdr:row>
      <xdr:rowOff>0</xdr:rowOff>
    </xdr:to>
    <xdr:sp macro="" textlink="">
      <xdr:nvSpPr>
        <xdr:cNvPr id="173" name="직사각형 172"/>
        <xdr:cNvSpPr/>
      </xdr:nvSpPr>
      <xdr:spPr>
        <a:xfrm>
          <a:off x="5048250" y="97440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0</xdr:rowOff>
    </xdr:from>
    <xdr:to>
      <xdr:col>5</xdr:col>
      <xdr:colOff>0</xdr:colOff>
      <xdr:row>50</xdr:row>
      <xdr:rowOff>0</xdr:rowOff>
    </xdr:to>
    <xdr:sp macro="" textlink="">
      <xdr:nvSpPr>
        <xdr:cNvPr id="2" name="직사각형 1"/>
        <xdr:cNvSpPr/>
      </xdr:nvSpPr>
      <xdr:spPr>
        <a:xfrm>
          <a:off x="2933700" y="15087600"/>
          <a:ext cx="733425" cy="628650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53</xdr:row>
      <xdr:rowOff>0</xdr:rowOff>
    </xdr:from>
    <xdr:to>
      <xdr:col>7</xdr:col>
      <xdr:colOff>0</xdr:colOff>
      <xdr:row>55</xdr:row>
      <xdr:rowOff>0</xdr:rowOff>
    </xdr:to>
    <xdr:sp macro="" textlink="">
      <xdr:nvSpPr>
        <xdr:cNvPr id="3" name="직사각형 2"/>
        <xdr:cNvSpPr/>
      </xdr:nvSpPr>
      <xdr:spPr>
        <a:xfrm>
          <a:off x="4400550" y="16659225"/>
          <a:ext cx="733425" cy="628650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48</xdr:row>
      <xdr:rowOff>9525</xdr:rowOff>
    </xdr:from>
    <xdr:to>
      <xdr:col>9</xdr:col>
      <xdr:colOff>0</xdr:colOff>
      <xdr:row>50</xdr:row>
      <xdr:rowOff>9525</xdr:rowOff>
    </xdr:to>
    <xdr:sp macro="" textlink="">
      <xdr:nvSpPr>
        <xdr:cNvPr id="4" name="직사각형 3"/>
        <xdr:cNvSpPr/>
      </xdr:nvSpPr>
      <xdr:spPr>
        <a:xfrm>
          <a:off x="5867400" y="15097125"/>
          <a:ext cx="733425" cy="628650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48</xdr:row>
      <xdr:rowOff>0</xdr:rowOff>
    </xdr:from>
    <xdr:to>
      <xdr:col>11</xdr:col>
      <xdr:colOff>0</xdr:colOff>
      <xdr:row>50</xdr:row>
      <xdr:rowOff>0</xdr:rowOff>
    </xdr:to>
    <xdr:sp macro="" textlink="">
      <xdr:nvSpPr>
        <xdr:cNvPr id="5" name="직사각형 4"/>
        <xdr:cNvSpPr/>
      </xdr:nvSpPr>
      <xdr:spPr>
        <a:xfrm>
          <a:off x="7334250" y="15087600"/>
          <a:ext cx="733425" cy="628650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0</xdr:colOff>
      <xdr:row>48</xdr:row>
      <xdr:rowOff>0</xdr:rowOff>
    </xdr:from>
    <xdr:to>
      <xdr:col>3</xdr:col>
      <xdr:colOff>0</xdr:colOff>
      <xdr:row>50</xdr:row>
      <xdr:rowOff>0</xdr:rowOff>
    </xdr:to>
    <xdr:sp macro="" textlink="">
      <xdr:nvSpPr>
        <xdr:cNvPr id="6" name="직사각형 5"/>
        <xdr:cNvSpPr/>
      </xdr:nvSpPr>
      <xdr:spPr>
        <a:xfrm>
          <a:off x="1466850" y="15087600"/>
          <a:ext cx="733425" cy="628650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cxnSp macro="">
      <xdr:nvCxnSpPr>
        <xdr:cNvPr id="8" name="직선 화살표 연결선 7"/>
        <xdr:cNvCxnSpPr>
          <a:stCxn id="6" idx="3"/>
          <a:endCxn id="2" idx="1"/>
        </xdr:cNvCxnSpPr>
      </xdr:nvCxnSpPr>
      <xdr:spPr>
        <a:xfrm>
          <a:off x="2200275" y="15401925"/>
          <a:ext cx="733425" cy="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48</xdr:row>
      <xdr:rowOff>152400</xdr:rowOff>
    </xdr:from>
    <xdr:to>
      <xdr:col>8</xdr:col>
      <xdr:colOff>0</xdr:colOff>
      <xdr:row>48</xdr:row>
      <xdr:rowOff>161925</xdr:rowOff>
    </xdr:to>
    <xdr:cxnSp macro="">
      <xdr:nvCxnSpPr>
        <xdr:cNvPr id="10" name="직선 화살표 연결선 9"/>
        <xdr:cNvCxnSpPr/>
      </xdr:nvCxnSpPr>
      <xdr:spPr>
        <a:xfrm>
          <a:off x="3667125" y="15240000"/>
          <a:ext cx="2200275" cy="9525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49</xdr:row>
      <xdr:rowOff>0</xdr:rowOff>
    </xdr:from>
    <xdr:to>
      <xdr:col>10</xdr:col>
      <xdr:colOff>0</xdr:colOff>
      <xdr:row>49</xdr:row>
      <xdr:rowOff>9525</xdr:rowOff>
    </xdr:to>
    <xdr:cxnSp macro="">
      <xdr:nvCxnSpPr>
        <xdr:cNvPr id="12" name="직선 화살표 연결선 11"/>
        <xdr:cNvCxnSpPr>
          <a:stCxn id="4" idx="3"/>
          <a:endCxn id="5" idx="1"/>
        </xdr:cNvCxnSpPr>
      </xdr:nvCxnSpPr>
      <xdr:spPr>
        <a:xfrm flipV="1">
          <a:off x="6600825" y="15401925"/>
          <a:ext cx="733425" cy="9525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</xdr:colOff>
      <xdr:row>50</xdr:row>
      <xdr:rowOff>9524</xdr:rowOff>
    </xdr:from>
    <xdr:to>
      <xdr:col>8</xdr:col>
      <xdr:colOff>366714</xdr:colOff>
      <xdr:row>53</xdr:row>
      <xdr:rowOff>314324</xdr:rowOff>
    </xdr:to>
    <xdr:cxnSp macro="">
      <xdr:nvCxnSpPr>
        <xdr:cNvPr id="14" name="꺾인 연결선 13"/>
        <xdr:cNvCxnSpPr>
          <a:stCxn id="4" idx="2"/>
          <a:endCxn id="3" idx="3"/>
        </xdr:cNvCxnSpPr>
      </xdr:nvCxnSpPr>
      <xdr:spPr>
        <a:xfrm rot="5400000">
          <a:off x="5060157" y="15799593"/>
          <a:ext cx="1247775" cy="1100138"/>
        </a:xfrm>
        <a:prstGeom prst="bentConnector2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366714</xdr:colOff>
      <xdr:row>50</xdr:row>
      <xdr:rowOff>0</xdr:rowOff>
    </xdr:from>
    <xdr:to>
      <xdr:col>6</xdr:col>
      <xdr:colOff>1</xdr:colOff>
      <xdr:row>54</xdr:row>
      <xdr:rowOff>0</xdr:rowOff>
    </xdr:to>
    <xdr:cxnSp macro="">
      <xdr:nvCxnSpPr>
        <xdr:cNvPr id="18" name="꺾인 연결선 17"/>
        <xdr:cNvCxnSpPr>
          <a:stCxn id="3" idx="1"/>
          <a:endCxn id="2" idx="2"/>
        </xdr:cNvCxnSpPr>
      </xdr:nvCxnSpPr>
      <xdr:spPr>
        <a:xfrm rot="10800000">
          <a:off x="3300414" y="15716250"/>
          <a:ext cx="1100137" cy="1257300"/>
        </a:xfrm>
        <a:prstGeom prst="bentConnector2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49</xdr:row>
      <xdr:rowOff>142875</xdr:rowOff>
    </xdr:from>
    <xdr:to>
      <xdr:col>8</xdr:col>
      <xdr:colOff>0</xdr:colOff>
      <xdr:row>49</xdr:row>
      <xdr:rowOff>152400</xdr:rowOff>
    </xdr:to>
    <xdr:cxnSp macro="">
      <xdr:nvCxnSpPr>
        <xdr:cNvPr id="20" name="직선 화살표 연결선 19"/>
        <xdr:cNvCxnSpPr/>
      </xdr:nvCxnSpPr>
      <xdr:spPr>
        <a:xfrm flipH="1" flipV="1">
          <a:off x="3667125" y="15544800"/>
          <a:ext cx="2200275" cy="9525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58</xdr:row>
      <xdr:rowOff>0</xdr:rowOff>
    </xdr:from>
    <xdr:to>
      <xdr:col>11</xdr:col>
      <xdr:colOff>0</xdr:colOff>
      <xdr:row>58</xdr:row>
      <xdr:rowOff>0</xdr:rowOff>
    </xdr:to>
    <xdr:cxnSp macro="">
      <xdr:nvCxnSpPr>
        <xdr:cNvPr id="22" name="직선 연결선 21"/>
        <xdr:cNvCxnSpPr/>
      </xdr:nvCxnSpPr>
      <xdr:spPr>
        <a:xfrm>
          <a:off x="5133975" y="18230850"/>
          <a:ext cx="2933700" cy="0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466725</xdr:colOff>
      <xdr:row>57</xdr:row>
      <xdr:rowOff>180975</xdr:rowOff>
    </xdr:from>
    <xdr:ext cx="256160" cy="264560"/>
    <xdr:sp macro="" textlink="">
      <xdr:nvSpPr>
        <xdr:cNvPr id="23" name="TextBox 22"/>
        <xdr:cNvSpPr txBox="1"/>
      </xdr:nvSpPr>
      <xdr:spPr>
        <a:xfrm>
          <a:off x="4867275" y="180975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0</a:t>
          </a:r>
          <a:endParaRPr lang="ko-KR" altLang="en-US" sz="1100"/>
        </a:p>
      </xdr:txBody>
    </xdr:sp>
    <xdr:clientData/>
  </xdr:oneCellAnchor>
  <xdr:oneCellAnchor>
    <xdr:from>
      <xdr:col>7</xdr:col>
      <xdr:colOff>571500</xdr:colOff>
      <xdr:row>56</xdr:row>
      <xdr:rowOff>190500</xdr:rowOff>
    </xdr:from>
    <xdr:ext cx="330283" cy="264560"/>
    <xdr:sp macro="" textlink="">
      <xdr:nvSpPr>
        <xdr:cNvPr id="24" name="TextBox 23"/>
        <xdr:cNvSpPr txBox="1"/>
      </xdr:nvSpPr>
      <xdr:spPr>
        <a:xfrm>
          <a:off x="5705475" y="17792700"/>
          <a:ext cx="3302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p1</a:t>
          </a:r>
          <a:endParaRPr lang="ko-KR" altLang="en-US" sz="1100"/>
        </a:p>
      </xdr:txBody>
    </xdr:sp>
    <xdr:clientData/>
  </xdr:oneCellAnchor>
  <xdr:oneCellAnchor>
    <xdr:from>
      <xdr:col>8</xdr:col>
      <xdr:colOff>552450</xdr:colOff>
      <xdr:row>56</xdr:row>
      <xdr:rowOff>190500</xdr:rowOff>
    </xdr:from>
    <xdr:ext cx="330283" cy="264560"/>
    <xdr:sp macro="" textlink="">
      <xdr:nvSpPr>
        <xdr:cNvPr id="25" name="TextBox 24"/>
        <xdr:cNvSpPr txBox="1"/>
      </xdr:nvSpPr>
      <xdr:spPr>
        <a:xfrm>
          <a:off x="6419850" y="17792700"/>
          <a:ext cx="3302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p2</a:t>
          </a:r>
          <a:endParaRPr lang="ko-KR" altLang="en-US" sz="1100"/>
        </a:p>
      </xdr:txBody>
    </xdr:sp>
    <xdr:clientData/>
  </xdr:oneCellAnchor>
  <xdr:oneCellAnchor>
    <xdr:from>
      <xdr:col>9</xdr:col>
      <xdr:colOff>571500</xdr:colOff>
      <xdr:row>56</xdr:row>
      <xdr:rowOff>190500</xdr:rowOff>
    </xdr:from>
    <xdr:ext cx="330283" cy="264560"/>
    <xdr:sp macro="" textlink="">
      <xdr:nvSpPr>
        <xdr:cNvPr id="26" name="TextBox 25"/>
        <xdr:cNvSpPr txBox="1"/>
      </xdr:nvSpPr>
      <xdr:spPr>
        <a:xfrm>
          <a:off x="7172325" y="17792700"/>
          <a:ext cx="3302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p3</a:t>
          </a:r>
          <a:endParaRPr lang="ko-KR" altLang="en-US" sz="1100"/>
        </a:p>
      </xdr:txBody>
    </xdr:sp>
    <xdr:clientData/>
  </xdr:oneCellAnchor>
  <xdr:twoCellAnchor>
    <xdr:from>
      <xdr:col>7</xdr:col>
      <xdr:colOff>0</xdr:colOff>
      <xdr:row>61</xdr:row>
      <xdr:rowOff>304800</xdr:rowOff>
    </xdr:from>
    <xdr:to>
      <xdr:col>11</xdr:col>
      <xdr:colOff>0</xdr:colOff>
      <xdr:row>61</xdr:row>
      <xdr:rowOff>304800</xdr:rowOff>
    </xdr:to>
    <xdr:cxnSp macro="">
      <xdr:nvCxnSpPr>
        <xdr:cNvPr id="28" name="직선 연결선 27"/>
        <xdr:cNvCxnSpPr/>
      </xdr:nvCxnSpPr>
      <xdr:spPr>
        <a:xfrm>
          <a:off x="5133975" y="19478625"/>
          <a:ext cx="2933700" cy="0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422763</xdr:colOff>
      <xdr:row>61</xdr:row>
      <xdr:rowOff>173648</xdr:rowOff>
    </xdr:from>
    <xdr:ext cx="327654" cy="264560"/>
    <xdr:sp macro="" textlink="">
      <xdr:nvSpPr>
        <xdr:cNvPr id="29" name="TextBox 28"/>
        <xdr:cNvSpPr txBox="1"/>
      </xdr:nvSpPr>
      <xdr:spPr>
        <a:xfrm>
          <a:off x="4818917" y="19392167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20</a:t>
          </a:r>
          <a:endParaRPr lang="ko-KR" altLang="en-US" sz="1100"/>
        </a:p>
      </xdr:txBody>
    </xdr:sp>
    <xdr:clientData/>
  </xdr:oneCellAnchor>
  <xdr:twoCellAnchor>
    <xdr:from>
      <xdr:col>7</xdr:col>
      <xdr:colOff>732692</xdr:colOff>
      <xdr:row>58</xdr:row>
      <xdr:rowOff>0</xdr:rowOff>
    </xdr:from>
    <xdr:to>
      <xdr:col>7</xdr:col>
      <xdr:colOff>732692</xdr:colOff>
      <xdr:row>62</xdr:row>
      <xdr:rowOff>0</xdr:rowOff>
    </xdr:to>
    <xdr:cxnSp macro="">
      <xdr:nvCxnSpPr>
        <xdr:cNvPr id="31" name="직선 연결선 30"/>
        <xdr:cNvCxnSpPr/>
      </xdr:nvCxnSpPr>
      <xdr:spPr>
        <a:xfrm>
          <a:off x="5861538" y="18273346"/>
          <a:ext cx="0" cy="1260231"/>
        </a:xfrm>
        <a:prstGeom prst="line">
          <a:avLst/>
        </a:prstGeom>
        <a:ln w="19050">
          <a:solidFill>
            <a:srgbClr val="0070C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58</xdr:row>
      <xdr:rowOff>165652</xdr:rowOff>
    </xdr:from>
    <xdr:to>
      <xdr:col>11</xdr:col>
      <xdr:colOff>0</xdr:colOff>
      <xdr:row>58</xdr:row>
      <xdr:rowOff>165652</xdr:rowOff>
    </xdr:to>
    <xdr:cxnSp macro="">
      <xdr:nvCxnSpPr>
        <xdr:cNvPr id="32" name="직선 연결선 31"/>
        <xdr:cNvCxnSpPr/>
      </xdr:nvCxnSpPr>
      <xdr:spPr>
        <a:xfrm>
          <a:off x="5160065" y="18420522"/>
          <a:ext cx="2948609" cy="0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59</xdr:row>
      <xdr:rowOff>91108</xdr:rowOff>
    </xdr:from>
    <xdr:to>
      <xdr:col>11</xdr:col>
      <xdr:colOff>0</xdr:colOff>
      <xdr:row>59</xdr:row>
      <xdr:rowOff>91108</xdr:rowOff>
    </xdr:to>
    <xdr:cxnSp macro="">
      <xdr:nvCxnSpPr>
        <xdr:cNvPr id="33" name="직선 연결선 32"/>
        <xdr:cNvCxnSpPr/>
      </xdr:nvCxnSpPr>
      <xdr:spPr>
        <a:xfrm>
          <a:off x="5160065" y="18660717"/>
          <a:ext cx="2948609" cy="0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466725</xdr:colOff>
      <xdr:row>58</xdr:row>
      <xdr:rowOff>48453</xdr:rowOff>
    </xdr:from>
    <xdr:ext cx="256160" cy="264560"/>
    <xdr:sp macro="" textlink="">
      <xdr:nvSpPr>
        <xdr:cNvPr id="34" name="TextBox 33"/>
        <xdr:cNvSpPr txBox="1"/>
      </xdr:nvSpPr>
      <xdr:spPr>
        <a:xfrm>
          <a:off x="4889638" y="18303323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2</a:t>
          </a:r>
          <a:endParaRPr lang="ko-KR" altLang="en-US" sz="1100"/>
        </a:p>
      </xdr:txBody>
    </xdr:sp>
    <xdr:clientData/>
  </xdr:oneCellAnchor>
  <xdr:oneCellAnchor>
    <xdr:from>
      <xdr:col>6</xdr:col>
      <xdr:colOff>466725</xdr:colOff>
      <xdr:row>58</xdr:row>
      <xdr:rowOff>272083</xdr:rowOff>
    </xdr:from>
    <xdr:ext cx="256160" cy="264560"/>
    <xdr:sp macro="" textlink="">
      <xdr:nvSpPr>
        <xdr:cNvPr id="35" name="TextBox 34"/>
        <xdr:cNvSpPr txBox="1"/>
      </xdr:nvSpPr>
      <xdr:spPr>
        <a:xfrm>
          <a:off x="4867275" y="18502933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3</a:t>
          </a:r>
          <a:endParaRPr lang="ko-KR" altLang="en-US" sz="1100"/>
        </a:p>
      </xdr:txBody>
    </xdr:sp>
    <xdr:clientData/>
  </xdr:oneCellAnchor>
  <xdr:twoCellAnchor>
    <xdr:from>
      <xdr:col>9</xdr:col>
      <xdr:colOff>16565</xdr:colOff>
      <xdr:row>58</xdr:row>
      <xdr:rowOff>157369</xdr:rowOff>
    </xdr:from>
    <xdr:to>
      <xdr:col>9</xdr:col>
      <xdr:colOff>16565</xdr:colOff>
      <xdr:row>61</xdr:row>
      <xdr:rowOff>306456</xdr:rowOff>
    </xdr:to>
    <xdr:cxnSp macro="">
      <xdr:nvCxnSpPr>
        <xdr:cNvPr id="39" name="직선 연결선 38"/>
        <xdr:cNvCxnSpPr/>
      </xdr:nvCxnSpPr>
      <xdr:spPr>
        <a:xfrm>
          <a:off x="6650935" y="18412239"/>
          <a:ext cx="0" cy="1093304"/>
        </a:xfrm>
        <a:prstGeom prst="line">
          <a:avLst/>
        </a:prstGeom>
        <a:ln w="19050">
          <a:solidFill>
            <a:srgbClr val="00B050"/>
          </a:solidFill>
          <a:prstDash val="sys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59</xdr:row>
      <xdr:rowOff>99391</xdr:rowOff>
    </xdr:from>
    <xdr:to>
      <xdr:col>10</xdr:col>
      <xdr:colOff>0</xdr:colOff>
      <xdr:row>61</xdr:row>
      <xdr:rowOff>306456</xdr:rowOff>
    </xdr:to>
    <xdr:cxnSp macro="">
      <xdr:nvCxnSpPr>
        <xdr:cNvPr id="40" name="직선 연결선 39"/>
        <xdr:cNvCxnSpPr/>
      </xdr:nvCxnSpPr>
      <xdr:spPr>
        <a:xfrm>
          <a:off x="7371522" y="18669000"/>
          <a:ext cx="0" cy="836543"/>
        </a:xfrm>
        <a:prstGeom prst="line">
          <a:avLst/>
        </a:prstGeom>
        <a:ln w="19050">
          <a:solidFill>
            <a:srgbClr val="00B050"/>
          </a:solidFill>
          <a:prstDash val="sys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62</xdr:row>
      <xdr:rowOff>313083</xdr:rowOff>
    </xdr:from>
    <xdr:to>
      <xdr:col>11</xdr:col>
      <xdr:colOff>0</xdr:colOff>
      <xdr:row>62</xdr:row>
      <xdr:rowOff>313083</xdr:rowOff>
    </xdr:to>
    <xdr:cxnSp macro="">
      <xdr:nvCxnSpPr>
        <xdr:cNvPr id="42" name="직선 연결선 41"/>
        <xdr:cNvCxnSpPr/>
      </xdr:nvCxnSpPr>
      <xdr:spPr>
        <a:xfrm>
          <a:off x="5160065" y="19826909"/>
          <a:ext cx="2948609" cy="0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422763</xdr:colOff>
      <xdr:row>62</xdr:row>
      <xdr:rowOff>181931</xdr:rowOff>
    </xdr:from>
    <xdr:ext cx="327654" cy="264560"/>
    <xdr:sp macro="" textlink="">
      <xdr:nvSpPr>
        <xdr:cNvPr id="43" name="TextBox 42"/>
        <xdr:cNvSpPr txBox="1"/>
      </xdr:nvSpPr>
      <xdr:spPr>
        <a:xfrm>
          <a:off x="4823313" y="19670081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26</a:t>
          </a:r>
          <a:endParaRPr lang="ko-KR" altLang="en-US" sz="1100"/>
        </a:p>
      </xdr:txBody>
    </xdr:sp>
    <xdr:clientData/>
  </xdr:oneCellAnchor>
  <xdr:twoCellAnchor>
    <xdr:from>
      <xdr:col>9</xdr:col>
      <xdr:colOff>20387</xdr:colOff>
      <xdr:row>62</xdr:row>
      <xdr:rowOff>8283</xdr:rowOff>
    </xdr:from>
    <xdr:to>
      <xdr:col>9</xdr:col>
      <xdr:colOff>20387</xdr:colOff>
      <xdr:row>63</xdr:row>
      <xdr:rowOff>0</xdr:rowOff>
    </xdr:to>
    <xdr:cxnSp macro="">
      <xdr:nvCxnSpPr>
        <xdr:cNvPr id="44" name="직선 연결선 43"/>
        <xdr:cNvCxnSpPr/>
      </xdr:nvCxnSpPr>
      <xdr:spPr>
        <a:xfrm>
          <a:off x="6654757" y="19522109"/>
          <a:ext cx="0" cy="306456"/>
        </a:xfrm>
        <a:prstGeom prst="line">
          <a:avLst/>
        </a:prstGeom>
        <a:ln w="19050">
          <a:solidFill>
            <a:srgbClr val="0070C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62</xdr:row>
      <xdr:rowOff>16565</xdr:rowOff>
    </xdr:from>
    <xdr:to>
      <xdr:col>10</xdr:col>
      <xdr:colOff>0</xdr:colOff>
      <xdr:row>63</xdr:row>
      <xdr:rowOff>0</xdr:rowOff>
    </xdr:to>
    <xdr:cxnSp macro="">
      <xdr:nvCxnSpPr>
        <xdr:cNvPr id="46" name="직선 연결선 45"/>
        <xdr:cNvCxnSpPr/>
      </xdr:nvCxnSpPr>
      <xdr:spPr>
        <a:xfrm>
          <a:off x="7371522" y="19530391"/>
          <a:ext cx="0" cy="298174"/>
        </a:xfrm>
        <a:prstGeom prst="line">
          <a:avLst/>
        </a:prstGeom>
        <a:ln w="19050">
          <a:solidFill>
            <a:srgbClr val="00B050"/>
          </a:solidFill>
          <a:prstDash val="sys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64</xdr:row>
      <xdr:rowOff>6627</xdr:rowOff>
    </xdr:from>
    <xdr:to>
      <xdr:col>11</xdr:col>
      <xdr:colOff>0</xdr:colOff>
      <xdr:row>64</xdr:row>
      <xdr:rowOff>6627</xdr:rowOff>
    </xdr:to>
    <xdr:cxnSp macro="">
      <xdr:nvCxnSpPr>
        <xdr:cNvPr id="49" name="직선 연결선 48"/>
        <xdr:cNvCxnSpPr/>
      </xdr:nvCxnSpPr>
      <xdr:spPr>
        <a:xfrm>
          <a:off x="5160065" y="20149931"/>
          <a:ext cx="2948609" cy="0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422763</xdr:colOff>
      <xdr:row>63</xdr:row>
      <xdr:rowOff>181931</xdr:rowOff>
    </xdr:from>
    <xdr:ext cx="327654" cy="264560"/>
    <xdr:sp macro="" textlink="">
      <xdr:nvSpPr>
        <xdr:cNvPr id="50" name="TextBox 49"/>
        <xdr:cNvSpPr txBox="1"/>
      </xdr:nvSpPr>
      <xdr:spPr>
        <a:xfrm>
          <a:off x="4845676" y="20010496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30</a:t>
          </a:r>
          <a:endParaRPr lang="ko-KR" altLang="en-US" sz="1100"/>
        </a:p>
      </xdr:txBody>
    </xdr:sp>
    <xdr:clientData/>
  </xdr:oneCellAnchor>
  <xdr:twoCellAnchor>
    <xdr:from>
      <xdr:col>10</xdr:col>
      <xdr:colOff>3822</xdr:colOff>
      <xdr:row>63</xdr:row>
      <xdr:rowOff>16566</xdr:rowOff>
    </xdr:from>
    <xdr:to>
      <xdr:col>10</xdr:col>
      <xdr:colOff>3822</xdr:colOff>
      <xdr:row>64</xdr:row>
      <xdr:rowOff>8283</xdr:rowOff>
    </xdr:to>
    <xdr:cxnSp macro="">
      <xdr:nvCxnSpPr>
        <xdr:cNvPr id="51" name="직선 연결선 50"/>
        <xdr:cNvCxnSpPr/>
      </xdr:nvCxnSpPr>
      <xdr:spPr>
        <a:xfrm>
          <a:off x="7375344" y="19845131"/>
          <a:ext cx="0" cy="306456"/>
        </a:xfrm>
        <a:prstGeom prst="line">
          <a:avLst/>
        </a:prstGeom>
        <a:ln w="19050">
          <a:solidFill>
            <a:srgbClr val="0070C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68</xdr:row>
      <xdr:rowOff>9525</xdr:rowOff>
    </xdr:from>
    <xdr:to>
      <xdr:col>11</xdr:col>
      <xdr:colOff>0</xdr:colOff>
      <xdr:row>68</xdr:row>
      <xdr:rowOff>9525</xdr:rowOff>
    </xdr:to>
    <xdr:cxnSp macro="">
      <xdr:nvCxnSpPr>
        <xdr:cNvPr id="52" name="직선 연결선 51"/>
        <xdr:cNvCxnSpPr/>
      </xdr:nvCxnSpPr>
      <xdr:spPr>
        <a:xfrm>
          <a:off x="5133975" y="21383625"/>
          <a:ext cx="2933700" cy="0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466725</xdr:colOff>
      <xdr:row>67</xdr:row>
      <xdr:rowOff>190500</xdr:rowOff>
    </xdr:from>
    <xdr:ext cx="256160" cy="264560"/>
    <xdr:sp macro="" textlink="">
      <xdr:nvSpPr>
        <xdr:cNvPr id="53" name="TextBox 52"/>
        <xdr:cNvSpPr txBox="1"/>
      </xdr:nvSpPr>
      <xdr:spPr>
        <a:xfrm>
          <a:off x="4867275" y="212502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0</a:t>
          </a:r>
          <a:endParaRPr lang="ko-KR" altLang="en-US" sz="1100"/>
        </a:p>
      </xdr:txBody>
    </xdr:sp>
    <xdr:clientData/>
  </xdr:oneCellAnchor>
  <xdr:oneCellAnchor>
    <xdr:from>
      <xdr:col>7</xdr:col>
      <xdr:colOff>571500</xdr:colOff>
      <xdr:row>66</xdr:row>
      <xdr:rowOff>200025</xdr:rowOff>
    </xdr:from>
    <xdr:ext cx="330283" cy="264560"/>
    <xdr:sp macro="" textlink="">
      <xdr:nvSpPr>
        <xdr:cNvPr id="54" name="TextBox 53"/>
        <xdr:cNvSpPr txBox="1"/>
      </xdr:nvSpPr>
      <xdr:spPr>
        <a:xfrm>
          <a:off x="5705475" y="20945475"/>
          <a:ext cx="3302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p1</a:t>
          </a:r>
          <a:endParaRPr lang="ko-KR" altLang="en-US" sz="1100"/>
        </a:p>
      </xdr:txBody>
    </xdr:sp>
    <xdr:clientData/>
  </xdr:oneCellAnchor>
  <xdr:oneCellAnchor>
    <xdr:from>
      <xdr:col>8</xdr:col>
      <xdr:colOff>552450</xdr:colOff>
      <xdr:row>66</xdr:row>
      <xdr:rowOff>200025</xdr:rowOff>
    </xdr:from>
    <xdr:ext cx="330283" cy="264560"/>
    <xdr:sp macro="" textlink="">
      <xdr:nvSpPr>
        <xdr:cNvPr id="55" name="TextBox 54"/>
        <xdr:cNvSpPr txBox="1"/>
      </xdr:nvSpPr>
      <xdr:spPr>
        <a:xfrm>
          <a:off x="6419850" y="20945475"/>
          <a:ext cx="3302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p2</a:t>
          </a:r>
          <a:endParaRPr lang="ko-KR" altLang="en-US" sz="1100"/>
        </a:p>
      </xdr:txBody>
    </xdr:sp>
    <xdr:clientData/>
  </xdr:oneCellAnchor>
  <xdr:oneCellAnchor>
    <xdr:from>
      <xdr:col>9</xdr:col>
      <xdr:colOff>571500</xdr:colOff>
      <xdr:row>66</xdr:row>
      <xdr:rowOff>200025</xdr:rowOff>
    </xdr:from>
    <xdr:ext cx="330283" cy="264560"/>
    <xdr:sp macro="" textlink="">
      <xdr:nvSpPr>
        <xdr:cNvPr id="56" name="TextBox 55"/>
        <xdr:cNvSpPr txBox="1"/>
      </xdr:nvSpPr>
      <xdr:spPr>
        <a:xfrm>
          <a:off x="7172325" y="20945475"/>
          <a:ext cx="3302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p3</a:t>
          </a:r>
          <a:endParaRPr lang="ko-KR" altLang="en-US" sz="1100"/>
        </a:p>
      </xdr:txBody>
    </xdr:sp>
    <xdr:clientData/>
  </xdr:oneCellAnchor>
  <xdr:twoCellAnchor>
    <xdr:from>
      <xdr:col>7</xdr:col>
      <xdr:colOff>0</xdr:colOff>
      <xdr:row>71</xdr:row>
      <xdr:rowOff>304800</xdr:rowOff>
    </xdr:from>
    <xdr:to>
      <xdr:col>11</xdr:col>
      <xdr:colOff>0</xdr:colOff>
      <xdr:row>71</xdr:row>
      <xdr:rowOff>304800</xdr:rowOff>
    </xdr:to>
    <xdr:cxnSp macro="">
      <xdr:nvCxnSpPr>
        <xdr:cNvPr id="57" name="직선 연결선 56"/>
        <xdr:cNvCxnSpPr/>
      </xdr:nvCxnSpPr>
      <xdr:spPr>
        <a:xfrm>
          <a:off x="5133975" y="22621875"/>
          <a:ext cx="2933700" cy="0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422763</xdr:colOff>
      <xdr:row>71</xdr:row>
      <xdr:rowOff>173648</xdr:rowOff>
    </xdr:from>
    <xdr:ext cx="327654" cy="264560"/>
    <xdr:sp macro="" textlink="">
      <xdr:nvSpPr>
        <xdr:cNvPr id="58" name="TextBox 57"/>
        <xdr:cNvSpPr txBox="1"/>
      </xdr:nvSpPr>
      <xdr:spPr>
        <a:xfrm>
          <a:off x="4823313" y="22490723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20</a:t>
          </a:r>
          <a:endParaRPr lang="ko-KR" altLang="en-US" sz="1100"/>
        </a:p>
      </xdr:txBody>
    </xdr:sp>
    <xdr:clientData/>
  </xdr:oneCellAnchor>
  <xdr:twoCellAnchor>
    <xdr:from>
      <xdr:col>7</xdr:col>
      <xdr:colOff>732692</xdr:colOff>
      <xdr:row>68</xdr:row>
      <xdr:rowOff>0</xdr:rowOff>
    </xdr:from>
    <xdr:to>
      <xdr:col>7</xdr:col>
      <xdr:colOff>732692</xdr:colOff>
      <xdr:row>72</xdr:row>
      <xdr:rowOff>0</xdr:rowOff>
    </xdr:to>
    <xdr:cxnSp macro="">
      <xdr:nvCxnSpPr>
        <xdr:cNvPr id="59" name="직선 연결선 58"/>
        <xdr:cNvCxnSpPr/>
      </xdr:nvCxnSpPr>
      <xdr:spPr>
        <a:xfrm>
          <a:off x="5866667" y="21374100"/>
          <a:ext cx="0" cy="1257300"/>
        </a:xfrm>
        <a:prstGeom prst="line">
          <a:avLst/>
        </a:prstGeom>
        <a:ln w="19050">
          <a:solidFill>
            <a:srgbClr val="0070C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68</xdr:row>
      <xdr:rowOff>165652</xdr:rowOff>
    </xdr:from>
    <xdr:to>
      <xdr:col>11</xdr:col>
      <xdr:colOff>0</xdr:colOff>
      <xdr:row>68</xdr:row>
      <xdr:rowOff>165652</xdr:rowOff>
    </xdr:to>
    <xdr:cxnSp macro="">
      <xdr:nvCxnSpPr>
        <xdr:cNvPr id="60" name="직선 연결선 59"/>
        <xdr:cNvCxnSpPr/>
      </xdr:nvCxnSpPr>
      <xdr:spPr>
        <a:xfrm>
          <a:off x="5133975" y="21539752"/>
          <a:ext cx="2933700" cy="0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69</xdr:row>
      <xdr:rowOff>91108</xdr:rowOff>
    </xdr:from>
    <xdr:to>
      <xdr:col>11</xdr:col>
      <xdr:colOff>0</xdr:colOff>
      <xdr:row>69</xdr:row>
      <xdr:rowOff>91108</xdr:rowOff>
    </xdr:to>
    <xdr:cxnSp macro="">
      <xdr:nvCxnSpPr>
        <xdr:cNvPr id="61" name="직선 연결선 60"/>
        <xdr:cNvCxnSpPr/>
      </xdr:nvCxnSpPr>
      <xdr:spPr>
        <a:xfrm>
          <a:off x="5133975" y="21779533"/>
          <a:ext cx="2933700" cy="0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466725</xdr:colOff>
      <xdr:row>68</xdr:row>
      <xdr:rowOff>48453</xdr:rowOff>
    </xdr:from>
    <xdr:ext cx="256160" cy="264560"/>
    <xdr:sp macro="" textlink="">
      <xdr:nvSpPr>
        <xdr:cNvPr id="62" name="TextBox 61"/>
        <xdr:cNvSpPr txBox="1"/>
      </xdr:nvSpPr>
      <xdr:spPr>
        <a:xfrm>
          <a:off x="4867275" y="21422553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2</a:t>
          </a:r>
          <a:endParaRPr lang="ko-KR" altLang="en-US" sz="1100"/>
        </a:p>
      </xdr:txBody>
    </xdr:sp>
    <xdr:clientData/>
  </xdr:oneCellAnchor>
  <xdr:oneCellAnchor>
    <xdr:from>
      <xdr:col>6</xdr:col>
      <xdr:colOff>466725</xdr:colOff>
      <xdr:row>68</xdr:row>
      <xdr:rowOff>272083</xdr:rowOff>
    </xdr:from>
    <xdr:ext cx="256160" cy="264560"/>
    <xdr:sp macro="" textlink="">
      <xdr:nvSpPr>
        <xdr:cNvPr id="63" name="TextBox 62"/>
        <xdr:cNvSpPr txBox="1"/>
      </xdr:nvSpPr>
      <xdr:spPr>
        <a:xfrm>
          <a:off x="4867275" y="21646183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oneCellAnchor>
  <xdr:twoCellAnchor>
    <xdr:from>
      <xdr:col>9</xdr:col>
      <xdr:colOff>16565</xdr:colOff>
      <xdr:row>68</xdr:row>
      <xdr:rowOff>157369</xdr:rowOff>
    </xdr:from>
    <xdr:to>
      <xdr:col>9</xdr:col>
      <xdr:colOff>16565</xdr:colOff>
      <xdr:row>71</xdr:row>
      <xdr:rowOff>306456</xdr:rowOff>
    </xdr:to>
    <xdr:cxnSp macro="">
      <xdr:nvCxnSpPr>
        <xdr:cNvPr id="64" name="직선 연결선 63"/>
        <xdr:cNvCxnSpPr/>
      </xdr:nvCxnSpPr>
      <xdr:spPr>
        <a:xfrm>
          <a:off x="6617390" y="21531469"/>
          <a:ext cx="0" cy="1092062"/>
        </a:xfrm>
        <a:prstGeom prst="line">
          <a:avLst/>
        </a:prstGeom>
        <a:ln w="19050">
          <a:solidFill>
            <a:srgbClr val="00B050"/>
          </a:solidFill>
          <a:prstDash val="sys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69</xdr:row>
      <xdr:rowOff>99391</xdr:rowOff>
    </xdr:from>
    <xdr:to>
      <xdr:col>10</xdr:col>
      <xdr:colOff>0</xdr:colOff>
      <xdr:row>71</xdr:row>
      <xdr:rowOff>306456</xdr:rowOff>
    </xdr:to>
    <xdr:cxnSp macro="">
      <xdr:nvCxnSpPr>
        <xdr:cNvPr id="65" name="직선 연결선 64"/>
        <xdr:cNvCxnSpPr/>
      </xdr:nvCxnSpPr>
      <xdr:spPr>
        <a:xfrm>
          <a:off x="7334250" y="21787816"/>
          <a:ext cx="0" cy="835715"/>
        </a:xfrm>
        <a:prstGeom prst="line">
          <a:avLst/>
        </a:prstGeom>
        <a:ln w="19050">
          <a:solidFill>
            <a:srgbClr val="00B050"/>
          </a:solidFill>
          <a:prstDash val="sys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72</xdr:row>
      <xdr:rowOff>303558</xdr:rowOff>
    </xdr:from>
    <xdr:to>
      <xdr:col>11</xdr:col>
      <xdr:colOff>0</xdr:colOff>
      <xdr:row>72</xdr:row>
      <xdr:rowOff>303558</xdr:rowOff>
    </xdr:to>
    <xdr:cxnSp macro="">
      <xdr:nvCxnSpPr>
        <xdr:cNvPr id="66" name="직선 연결선 65"/>
        <xdr:cNvCxnSpPr/>
      </xdr:nvCxnSpPr>
      <xdr:spPr>
        <a:xfrm>
          <a:off x="5133975" y="22934958"/>
          <a:ext cx="2933700" cy="0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422763</xdr:colOff>
      <xdr:row>72</xdr:row>
      <xdr:rowOff>172406</xdr:rowOff>
    </xdr:from>
    <xdr:ext cx="327654" cy="264560"/>
    <xdr:sp macro="" textlink="">
      <xdr:nvSpPr>
        <xdr:cNvPr id="67" name="TextBox 66"/>
        <xdr:cNvSpPr txBox="1"/>
      </xdr:nvSpPr>
      <xdr:spPr>
        <a:xfrm>
          <a:off x="4823313" y="22803806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24</a:t>
          </a:r>
          <a:endParaRPr lang="ko-KR" altLang="en-US" sz="1100"/>
        </a:p>
      </xdr:txBody>
    </xdr:sp>
    <xdr:clientData/>
  </xdr:oneCellAnchor>
  <xdr:twoCellAnchor>
    <xdr:from>
      <xdr:col>10</xdr:col>
      <xdr:colOff>1337</xdr:colOff>
      <xdr:row>71</xdr:row>
      <xdr:rowOff>313083</xdr:rowOff>
    </xdr:from>
    <xdr:to>
      <xdr:col>10</xdr:col>
      <xdr:colOff>1337</xdr:colOff>
      <xdr:row>72</xdr:row>
      <xdr:rowOff>304800</xdr:rowOff>
    </xdr:to>
    <xdr:cxnSp macro="">
      <xdr:nvCxnSpPr>
        <xdr:cNvPr id="68" name="직선 연결선 67"/>
        <xdr:cNvCxnSpPr/>
      </xdr:nvCxnSpPr>
      <xdr:spPr>
        <a:xfrm>
          <a:off x="7335587" y="22630158"/>
          <a:ext cx="0" cy="306042"/>
        </a:xfrm>
        <a:prstGeom prst="line">
          <a:avLst/>
        </a:prstGeom>
        <a:ln w="19050">
          <a:solidFill>
            <a:srgbClr val="0070C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</xdr:colOff>
      <xdr:row>72</xdr:row>
      <xdr:rowOff>16565</xdr:rowOff>
    </xdr:from>
    <xdr:to>
      <xdr:col>9</xdr:col>
      <xdr:colOff>19050</xdr:colOff>
      <xdr:row>73</xdr:row>
      <xdr:rowOff>0</xdr:rowOff>
    </xdr:to>
    <xdr:cxnSp macro="">
      <xdr:nvCxnSpPr>
        <xdr:cNvPr id="69" name="직선 연결선 68"/>
        <xdr:cNvCxnSpPr/>
      </xdr:nvCxnSpPr>
      <xdr:spPr>
        <a:xfrm>
          <a:off x="6619875" y="22647965"/>
          <a:ext cx="0" cy="297760"/>
        </a:xfrm>
        <a:prstGeom prst="line">
          <a:avLst/>
        </a:prstGeom>
        <a:ln w="19050">
          <a:solidFill>
            <a:srgbClr val="00B050"/>
          </a:solidFill>
          <a:prstDash val="sys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74</xdr:row>
      <xdr:rowOff>6627</xdr:rowOff>
    </xdr:from>
    <xdr:to>
      <xdr:col>11</xdr:col>
      <xdr:colOff>0</xdr:colOff>
      <xdr:row>74</xdr:row>
      <xdr:rowOff>6627</xdr:rowOff>
    </xdr:to>
    <xdr:cxnSp macro="">
      <xdr:nvCxnSpPr>
        <xdr:cNvPr id="70" name="직선 연결선 69"/>
        <xdr:cNvCxnSpPr/>
      </xdr:nvCxnSpPr>
      <xdr:spPr>
        <a:xfrm>
          <a:off x="5133975" y="23266677"/>
          <a:ext cx="2933700" cy="0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422763</xdr:colOff>
      <xdr:row>73</xdr:row>
      <xdr:rowOff>181931</xdr:rowOff>
    </xdr:from>
    <xdr:ext cx="327654" cy="264560"/>
    <xdr:sp macro="" textlink="">
      <xdr:nvSpPr>
        <xdr:cNvPr id="71" name="TextBox 70"/>
        <xdr:cNvSpPr txBox="1"/>
      </xdr:nvSpPr>
      <xdr:spPr>
        <a:xfrm>
          <a:off x="4823313" y="23127656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30</a:t>
          </a:r>
          <a:endParaRPr lang="ko-KR" altLang="en-US" sz="1100"/>
        </a:p>
      </xdr:txBody>
    </xdr:sp>
    <xdr:clientData/>
  </xdr:oneCellAnchor>
  <xdr:twoCellAnchor>
    <xdr:from>
      <xdr:col>9</xdr:col>
      <xdr:colOff>22872</xdr:colOff>
      <xdr:row>73</xdr:row>
      <xdr:rowOff>16566</xdr:rowOff>
    </xdr:from>
    <xdr:to>
      <xdr:col>9</xdr:col>
      <xdr:colOff>22872</xdr:colOff>
      <xdr:row>74</xdr:row>
      <xdr:rowOff>8283</xdr:rowOff>
    </xdr:to>
    <xdr:cxnSp macro="">
      <xdr:nvCxnSpPr>
        <xdr:cNvPr id="72" name="직선 연결선 71"/>
        <xdr:cNvCxnSpPr/>
      </xdr:nvCxnSpPr>
      <xdr:spPr>
        <a:xfrm>
          <a:off x="6623697" y="22962291"/>
          <a:ext cx="0" cy="306042"/>
        </a:xfrm>
        <a:prstGeom prst="line">
          <a:avLst/>
        </a:prstGeom>
        <a:ln w="19050">
          <a:solidFill>
            <a:srgbClr val="0070C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78</xdr:row>
      <xdr:rowOff>9525</xdr:rowOff>
    </xdr:from>
    <xdr:to>
      <xdr:col>11</xdr:col>
      <xdr:colOff>0</xdr:colOff>
      <xdr:row>78</xdr:row>
      <xdr:rowOff>9525</xdr:rowOff>
    </xdr:to>
    <xdr:cxnSp macro="">
      <xdr:nvCxnSpPr>
        <xdr:cNvPr id="73" name="직선 연결선 72"/>
        <xdr:cNvCxnSpPr/>
      </xdr:nvCxnSpPr>
      <xdr:spPr>
        <a:xfrm>
          <a:off x="5133975" y="24526875"/>
          <a:ext cx="2933700" cy="0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466725</xdr:colOff>
      <xdr:row>77</xdr:row>
      <xdr:rowOff>190500</xdr:rowOff>
    </xdr:from>
    <xdr:ext cx="256160" cy="264560"/>
    <xdr:sp macro="" textlink="">
      <xdr:nvSpPr>
        <xdr:cNvPr id="74" name="TextBox 73"/>
        <xdr:cNvSpPr txBox="1"/>
      </xdr:nvSpPr>
      <xdr:spPr>
        <a:xfrm>
          <a:off x="4867275" y="243935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0</a:t>
          </a:r>
          <a:endParaRPr lang="ko-KR" altLang="en-US" sz="1100"/>
        </a:p>
      </xdr:txBody>
    </xdr:sp>
    <xdr:clientData/>
  </xdr:oneCellAnchor>
  <xdr:oneCellAnchor>
    <xdr:from>
      <xdr:col>7</xdr:col>
      <xdr:colOff>571500</xdr:colOff>
      <xdr:row>76</xdr:row>
      <xdr:rowOff>200025</xdr:rowOff>
    </xdr:from>
    <xdr:ext cx="330283" cy="264560"/>
    <xdr:sp macro="" textlink="">
      <xdr:nvSpPr>
        <xdr:cNvPr id="75" name="TextBox 74"/>
        <xdr:cNvSpPr txBox="1"/>
      </xdr:nvSpPr>
      <xdr:spPr>
        <a:xfrm>
          <a:off x="5705475" y="24088725"/>
          <a:ext cx="3302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p1</a:t>
          </a:r>
          <a:endParaRPr lang="ko-KR" altLang="en-US" sz="1100"/>
        </a:p>
      </xdr:txBody>
    </xdr:sp>
    <xdr:clientData/>
  </xdr:oneCellAnchor>
  <xdr:oneCellAnchor>
    <xdr:from>
      <xdr:col>8</xdr:col>
      <xdr:colOff>552450</xdr:colOff>
      <xdr:row>76</xdr:row>
      <xdr:rowOff>200025</xdr:rowOff>
    </xdr:from>
    <xdr:ext cx="330283" cy="264560"/>
    <xdr:sp macro="" textlink="">
      <xdr:nvSpPr>
        <xdr:cNvPr id="76" name="TextBox 75"/>
        <xdr:cNvSpPr txBox="1"/>
      </xdr:nvSpPr>
      <xdr:spPr>
        <a:xfrm>
          <a:off x="6419850" y="24088725"/>
          <a:ext cx="3302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p2</a:t>
          </a:r>
          <a:endParaRPr lang="ko-KR" altLang="en-US" sz="1100"/>
        </a:p>
      </xdr:txBody>
    </xdr:sp>
    <xdr:clientData/>
  </xdr:oneCellAnchor>
  <xdr:oneCellAnchor>
    <xdr:from>
      <xdr:col>9</xdr:col>
      <xdr:colOff>571500</xdr:colOff>
      <xdr:row>76</xdr:row>
      <xdr:rowOff>200025</xdr:rowOff>
    </xdr:from>
    <xdr:ext cx="330283" cy="264560"/>
    <xdr:sp macro="" textlink="">
      <xdr:nvSpPr>
        <xdr:cNvPr id="77" name="TextBox 76"/>
        <xdr:cNvSpPr txBox="1"/>
      </xdr:nvSpPr>
      <xdr:spPr>
        <a:xfrm>
          <a:off x="7172325" y="24088725"/>
          <a:ext cx="3302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p3</a:t>
          </a:r>
          <a:endParaRPr lang="ko-KR" altLang="en-US" sz="1100"/>
        </a:p>
      </xdr:txBody>
    </xdr:sp>
    <xdr:clientData/>
  </xdr:oneCellAnchor>
  <xdr:twoCellAnchor>
    <xdr:from>
      <xdr:col>7</xdr:col>
      <xdr:colOff>732692</xdr:colOff>
      <xdr:row>78</xdr:row>
      <xdr:rowOff>9525</xdr:rowOff>
    </xdr:from>
    <xdr:to>
      <xdr:col>7</xdr:col>
      <xdr:colOff>732692</xdr:colOff>
      <xdr:row>78</xdr:row>
      <xdr:rowOff>190500</xdr:rowOff>
    </xdr:to>
    <xdr:cxnSp macro="">
      <xdr:nvCxnSpPr>
        <xdr:cNvPr id="80" name="직선 연결선 79"/>
        <xdr:cNvCxnSpPr/>
      </xdr:nvCxnSpPr>
      <xdr:spPr>
        <a:xfrm>
          <a:off x="5866667" y="24526875"/>
          <a:ext cx="0" cy="180975"/>
        </a:xfrm>
        <a:prstGeom prst="line">
          <a:avLst/>
        </a:prstGeom>
        <a:ln w="19050">
          <a:solidFill>
            <a:srgbClr val="0070C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78</xdr:row>
      <xdr:rowOff>175177</xdr:rowOff>
    </xdr:from>
    <xdr:to>
      <xdr:col>11</xdr:col>
      <xdr:colOff>0</xdr:colOff>
      <xdr:row>78</xdr:row>
      <xdr:rowOff>175177</xdr:rowOff>
    </xdr:to>
    <xdr:cxnSp macro="">
      <xdr:nvCxnSpPr>
        <xdr:cNvPr id="81" name="직선 연결선 80"/>
        <xdr:cNvCxnSpPr/>
      </xdr:nvCxnSpPr>
      <xdr:spPr>
        <a:xfrm>
          <a:off x="5133975" y="24692527"/>
          <a:ext cx="2933700" cy="0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466725</xdr:colOff>
      <xdr:row>78</xdr:row>
      <xdr:rowOff>57978</xdr:rowOff>
    </xdr:from>
    <xdr:ext cx="256160" cy="264560"/>
    <xdr:sp macro="" textlink="">
      <xdr:nvSpPr>
        <xdr:cNvPr id="82" name="TextBox 81"/>
        <xdr:cNvSpPr txBox="1"/>
      </xdr:nvSpPr>
      <xdr:spPr>
        <a:xfrm>
          <a:off x="4867275" y="24575328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2</a:t>
          </a:r>
          <a:endParaRPr lang="ko-KR" altLang="en-US" sz="1100"/>
        </a:p>
      </xdr:txBody>
    </xdr:sp>
    <xdr:clientData/>
  </xdr:oneCellAnchor>
  <xdr:twoCellAnchor>
    <xdr:from>
      <xdr:col>7</xdr:col>
      <xdr:colOff>0</xdr:colOff>
      <xdr:row>78</xdr:row>
      <xdr:rowOff>308527</xdr:rowOff>
    </xdr:from>
    <xdr:to>
      <xdr:col>11</xdr:col>
      <xdr:colOff>0</xdr:colOff>
      <xdr:row>78</xdr:row>
      <xdr:rowOff>308527</xdr:rowOff>
    </xdr:to>
    <xdr:cxnSp macro="">
      <xdr:nvCxnSpPr>
        <xdr:cNvPr id="85" name="직선 연결선 84"/>
        <xdr:cNvCxnSpPr/>
      </xdr:nvCxnSpPr>
      <xdr:spPr>
        <a:xfrm>
          <a:off x="5133975" y="24825877"/>
          <a:ext cx="2933700" cy="0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466725</xdr:colOff>
      <xdr:row>78</xdr:row>
      <xdr:rowOff>191328</xdr:rowOff>
    </xdr:from>
    <xdr:ext cx="256160" cy="264560"/>
    <xdr:sp macro="" textlink="">
      <xdr:nvSpPr>
        <xdr:cNvPr id="86" name="TextBox 85"/>
        <xdr:cNvSpPr txBox="1"/>
      </xdr:nvSpPr>
      <xdr:spPr>
        <a:xfrm>
          <a:off x="4867275" y="24708678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3</a:t>
          </a:r>
          <a:endParaRPr lang="ko-KR" altLang="en-US" sz="1100"/>
        </a:p>
      </xdr:txBody>
    </xdr:sp>
    <xdr:clientData/>
  </xdr:oneCellAnchor>
  <xdr:twoCellAnchor>
    <xdr:from>
      <xdr:col>8</xdr:col>
      <xdr:colOff>732692</xdr:colOff>
      <xdr:row>78</xdr:row>
      <xdr:rowOff>180975</xdr:rowOff>
    </xdr:from>
    <xdr:to>
      <xdr:col>8</xdr:col>
      <xdr:colOff>732692</xdr:colOff>
      <xdr:row>79</xdr:row>
      <xdr:rowOff>9525</xdr:rowOff>
    </xdr:to>
    <xdr:cxnSp macro="">
      <xdr:nvCxnSpPr>
        <xdr:cNvPr id="87" name="직선 연결선 86"/>
        <xdr:cNvCxnSpPr/>
      </xdr:nvCxnSpPr>
      <xdr:spPr>
        <a:xfrm>
          <a:off x="6600092" y="24698325"/>
          <a:ext cx="0" cy="142875"/>
        </a:xfrm>
        <a:prstGeom prst="line">
          <a:avLst/>
        </a:prstGeom>
        <a:ln w="19050">
          <a:solidFill>
            <a:srgbClr val="0070C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732692</xdr:colOff>
      <xdr:row>78</xdr:row>
      <xdr:rowOff>180975</xdr:rowOff>
    </xdr:from>
    <xdr:to>
      <xdr:col>7</xdr:col>
      <xdr:colOff>732692</xdr:colOff>
      <xdr:row>79</xdr:row>
      <xdr:rowOff>9525</xdr:rowOff>
    </xdr:to>
    <xdr:cxnSp macro="">
      <xdr:nvCxnSpPr>
        <xdr:cNvPr id="89" name="직선 연결선 88"/>
        <xdr:cNvCxnSpPr/>
      </xdr:nvCxnSpPr>
      <xdr:spPr>
        <a:xfrm>
          <a:off x="5882761" y="24775182"/>
          <a:ext cx="0" cy="143860"/>
        </a:xfrm>
        <a:prstGeom prst="line">
          <a:avLst/>
        </a:prstGeom>
        <a:ln w="19050">
          <a:solidFill>
            <a:srgbClr val="00B050"/>
          </a:solidFill>
          <a:prstDash val="sys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80</xdr:row>
      <xdr:rowOff>6355</xdr:rowOff>
    </xdr:from>
    <xdr:to>
      <xdr:col>11</xdr:col>
      <xdr:colOff>0</xdr:colOff>
      <xdr:row>80</xdr:row>
      <xdr:rowOff>6355</xdr:rowOff>
    </xdr:to>
    <xdr:cxnSp macro="">
      <xdr:nvCxnSpPr>
        <xdr:cNvPr id="90" name="직선 연결선 89"/>
        <xdr:cNvCxnSpPr/>
      </xdr:nvCxnSpPr>
      <xdr:spPr>
        <a:xfrm>
          <a:off x="5150069" y="25231183"/>
          <a:ext cx="2942897" cy="0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466725</xdr:colOff>
      <xdr:row>79</xdr:row>
      <xdr:rowOff>204467</xdr:rowOff>
    </xdr:from>
    <xdr:ext cx="256160" cy="264560"/>
    <xdr:sp macro="" textlink="">
      <xdr:nvSpPr>
        <xdr:cNvPr id="91" name="TextBox 90"/>
        <xdr:cNvSpPr txBox="1"/>
      </xdr:nvSpPr>
      <xdr:spPr>
        <a:xfrm>
          <a:off x="4889638" y="25068858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7</a:t>
          </a:r>
          <a:endParaRPr lang="ko-KR" altLang="en-US" sz="1100"/>
        </a:p>
      </xdr:txBody>
    </xdr:sp>
    <xdr:clientData/>
  </xdr:oneCellAnchor>
  <xdr:twoCellAnchor>
    <xdr:from>
      <xdr:col>9</xdr:col>
      <xdr:colOff>726123</xdr:colOff>
      <xdr:row>78</xdr:row>
      <xdr:rowOff>299216</xdr:rowOff>
    </xdr:from>
    <xdr:to>
      <xdr:col>9</xdr:col>
      <xdr:colOff>726123</xdr:colOff>
      <xdr:row>80</xdr:row>
      <xdr:rowOff>0</xdr:rowOff>
    </xdr:to>
    <xdr:cxnSp macro="">
      <xdr:nvCxnSpPr>
        <xdr:cNvPr id="94" name="직선 연결선 93"/>
        <xdr:cNvCxnSpPr/>
      </xdr:nvCxnSpPr>
      <xdr:spPr>
        <a:xfrm>
          <a:off x="7347640" y="24893423"/>
          <a:ext cx="0" cy="331405"/>
        </a:xfrm>
        <a:prstGeom prst="line">
          <a:avLst/>
        </a:prstGeom>
        <a:ln w="19050">
          <a:solidFill>
            <a:srgbClr val="0070C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3537</xdr:colOff>
      <xdr:row>78</xdr:row>
      <xdr:rowOff>299216</xdr:rowOff>
    </xdr:from>
    <xdr:to>
      <xdr:col>9</xdr:col>
      <xdr:colOff>3537</xdr:colOff>
      <xdr:row>80</xdr:row>
      <xdr:rowOff>0</xdr:rowOff>
    </xdr:to>
    <xdr:cxnSp macro="">
      <xdr:nvCxnSpPr>
        <xdr:cNvPr id="96" name="직선 연결선 95"/>
        <xdr:cNvCxnSpPr/>
      </xdr:nvCxnSpPr>
      <xdr:spPr>
        <a:xfrm>
          <a:off x="6625054" y="24893423"/>
          <a:ext cx="0" cy="331405"/>
        </a:xfrm>
        <a:prstGeom prst="line">
          <a:avLst/>
        </a:prstGeom>
        <a:ln w="19050">
          <a:solidFill>
            <a:srgbClr val="00B050"/>
          </a:solidFill>
          <a:prstDash val="sys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3537</xdr:colOff>
      <xdr:row>78</xdr:row>
      <xdr:rowOff>299216</xdr:rowOff>
    </xdr:from>
    <xdr:to>
      <xdr:col>8</xdr:col>
      <xdr:colOff>3537</xdr:colOff>
      <xdr:row>80</xdr:row>
      <xdr:rowOff>0</xdr:rowOff>
    </xdr:to>
    <xdr:cxnSp macro="">
      <xdr:nvCxnSpPr>
        <xdr:cNvPr id="97" name="직선 연결선 96"/>
        <xdr:cNvCxnSpPr/>
      </xdr:nvCxnSpPr>
      <xdr:spPr>
        <a:xfrm>
          <a:off x="5889330" y="24893423"/>
          <a:ext cx="0" cy="331405"/>
        </a:xfrm>
        <a:prstGeom prst="line">
          <a:avLst/>
        </a:prstGeom>
        <a:ln w="19050">
          <a:solidFill>
            <a:srgbClr val="00B050"/>
          </a:solidFill>
          <a:prstDash val="sys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80</xdr:row>
      <xdr:rowOff>304529</xdr:rowOff>
    </xdr:from>
    <xdr:to>
      <xdr:col>11</xdr:col>
      <xdr:colOff>0</xdr:colOff>
      <xdr:row>80</xdr:row>
      <xdr:rowOff>304529</xdr:rowOff>
    </xdr:to>
    <xdr:cxnSp macro="">
      <xdr:nvCxnSpPr>
        <xdr:cNvPr id="98" name="직선 연결선 97"/>
        <xdr:cNvCxnSpPr/>
      </xdr:nvCxnSpPr>
      <xdr:spPr>
        <a:xfrm>
          <a:off x="5160065" y="25483659"/>
          <a:ext cx="2948609" cy="0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408744</xdr:colOff>
      <xdr:row>80</xdr:row>
      <xdr:rowOff>187902</xdr:rowOff>
    </xdr:from>
    <xdr:ext cx="327654" cy="264560"/>
    <xdr:sp macro="" textlink="">
      <xdr:nvSpPr>
        <xdr:cNvPr id="99" name="TextBox 98"/>
        <xdr:cNvSpPr txBox="1"/>
      </xdr:nvSpPr>
      <xdr:spPr>
        <a:xfrm>
          <a:off x="4831657" y="25367032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12</a:t>
          </a:r>
          <a:endParaRPr lang="ko-KR" altLang="en-US" sz="1100"/>
        </a:p>
      </xdr:txBody>
    </xdr:sp>
    <xdr:clientData/>
  </xdr:oneCellAnchor>
  <xdr:twoCellAnchor>
    <xdr:from>
      <xdr:col>9</xdr:col>
      <xdr:colOff>5536</xdr:colOff>
      <xdr:row>79</xdr:row>
      <xdr:rowOff>299216</xdr:rowOff>
    </xdr:from>
    <xdr:to>
      <xdr:col>9</xdr:col>
      <xdr:colOff>5536</xdr:colOff>
      <xdr:row>80</xdr:row>
      <xdr:rowOff>314739</xdr:rowOff>
    </xdr:to>
    <xdr:cxnSp macro="">
      <xdr:nvCxnSpPr>
        <xdr:cNvPr id="100" name="직선 연결선 99"/>
        <xdr:cNvCxnSpPr/>
      </xdr:nvCxnSpPr>
      <xdr:spPr>
        <a:xfrm>
          <a:off x="6639906" y="25163607"/>
          <a:ext cx="0" cy="330262"/>
        </a:xfrm>
        <a:prstGeom prst="line">
          <a:avLst/>
        </a:prstGeom>
        <a:ln w="19050">
          <a:solidFill>
            <a:srgbClr val="0070C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3537</xdr:colOff>
      <xdr:row>80</xdr:row>
      <xdr:rowOff>1042</xdr:rowOff>
    </xdr:from>
    <xdr:to>
      <xdr:col>8</xdr:col>
      <xdr:colOff>3537</xdr:colOff>
      <xdr:row>81</xdr:row>
      <xdr:rowOff>16564</xdr:rowOff>
    </xdr:to>
    <xdr:cxnSp macro="">
      <xdr:nvCxnSpPr>
        <xdr:cNvPr id="101" name="직선 연결선 100"/>
        <xdr:cNvCxnSpPr/>
      </xdr:nvCxnSpPr>
      <xdr:spPr>
        <a:xfrm>
          <a:off x="5900754" y="25180172"/>
          <a:ext cx="0" cy="330262"/>
        </a:xfrm>
        <a:prstGeom prst="line">
          <a:avLst/>
        </a:prstGeom>
        <a:ln w="19050">
          <a:solidFill>
            <a:srgbClr val="00B050"/>
          </a:solidFill>
          <a:prstDash val="sys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85</xdr:row>
      <xdr:rowOff>14638</xdr:rowOff>
    </xdr:from>
    <xdr:to>
      <xdr:col>11</xdr:col>
      <xdr:colOff>0</xdr:colOff>
      <xdr:row>85</xdr:row>
      <xdr:rowOff>14638</xdr:rowOff>
    </xdr:to>
    <xdr:cxnSp macro="">
      <xdr:nvCxnSpPr>
        <xdr:cNvPr id="102" name="직선 연결선 101"/>
        <xdr:cNvCxnSpPr/>
      </xdr:nvCxnSpPr>
      <xdr:spPr>
        <a:xfrm>
          <a:off x="5160065" y="26767464"/>
          <a:ext cx="2948609" cy="0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408744</xdr:colOff>
      <xdr:row>84</xdr:row>
      <xdr:rowOff>212750</xdr:rowOff>
    </xdr:from>
    <xdr:ext cx="327654" cy="264560"/>
    <xdr:sp macro="" textlink="">
      <xdr:nvSpPr>
        <xdr:cNvPr id="103" name="TextBox 102"/>
        <xdr:cNvSpPr txBox="1"/>
      </xdr:nvSpPr>
      <xdr:spPr>
        <a:xfrm>
          <a:off x="4831657" y="26650837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30</a:t>
          </a:r>
          <a:endParaRPr lang="ko-KR" altLang="en-US" sz="1100"/>
        </a:p>
      </xdr:txBody>
    </xdr:sp>
    <xdr:clientData/>
  </xdr:oneCellAnchor>
  <xdr:twoCellAnchor>
    <xdr:from>
      <xdr:col>8</xdr:col>
      <xdr:colOff>5537</xdr:colOff>
      <xdr:row>81</xdr:row>
      <xdr:rowOff>1042</xdr:rowOff>
    </xdr:from>
    <xdr:to>
      <xdr:col>8</xdr:col>
      <xdr:colOff>5537</xdr:colOff>
      <xdr:row>85</xdr:row>
      <xdr:rowOff>8283</xdr:rowOff>
    </xdr:to>
    <xdr:cxnSp macro="">
      <xdr:nvCxnSpPr>
        <xdr:cNvPr id="104" name="직선 연결선 103"/>
        <xdr:cNvCxnSpPr/>
      </xdr:nvCxnSpPr>
      <xdr:spPr>
        <a:xfrm>
          <a:off x="5902754" y="25494912"/>
          <a:ext cx="0" cy="1266197"/>
        </a:xfrm>
        <a:prstGeom prst="line">
          <a:avLst/>
        </a:prstGeom>
        <a:ln w="19050">
          <a:solidFill>
            <a:srgbClr val="0070C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69</xdr:row>
      <xdr:rowOff>0</xdr:rowOff>
    </xdr:from>
    <xdr:to>
      <xdr:col>2</xdr:col>
      <xdr:colOff>0</xdr:colOff>
      <xdr:row>70</xdr:row>
      <xdr:rowOff>0</xdr:rowOff>
    </xdr:to>
    <xdr:sp macro="" textlink="">
      <xdr:nvSpPr>
        <xdr:cNvPr id="2" name="직사각형 1"/>
        <xdr:cNvSpPr/>
      </xdr:nvSpPr>
      <xdr:spPr>
        <a:xfrm>
          <a:off x="876300" y="21688425"/>
          <a:ext cx="876300" cy="314325"/>
        </a:xfrm>
        <a:prstGeom prst="rect">
          <a:avLst/>
        </a:prstGeom>
        <a:noFill/>
        <a:ln w="28575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69</xdr:row>
      <xdr:rowOff>0</xdr:rowOff>
    </xdr:from>
    <xdr:to>
      <xdr:col>7</xdr:col>
      <xdr:colOff>0</xdr:colOff>
      <xdr:row>70</xdr:row>
      <xdr:rowOff>0</xdr:rowOff>
    </xdr:to>
    <xdr:sp macro="" textlink="">
      <xdr:nvSpPr>
        <xdr:cNvPr id="3" name="직사각형 2"/>
        <xdr:cNvSpPr/>
      </xdr:nvSpPr>
      <xdr:spPr>
        <a:xfrm>
          <a:off x="5257800" y="21688425"/>
          <a:ext cx="876300" cy="314325"/>
        </a:xfrm>
        <a:prstGeom prst="rect">
          <a:avLst/>
        </a:prstGeom>
        <a:noFill/>
        <a:ln w="28575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444500</xdr:colOff>
      <xdr:row>68</xdr:row>
      <xdr:rowOff>307975</xdr:rowOff>
    </xdr:from>
    <xdr:to>
      <xdr:col>6</xdr:col>
      <xdr:colOff>444500</xdr:colOff>
      <xdr:row>69</xdr:row>
      <xdr:rowOff>6350</xdr:rowOff>
    </xdr:to>
    <xdr:cxnSp macro="">
      <xdr:nvCxnSpPr>
        <xdr:cNvPr id="5" name="꺾인 연결선 4"/>
        <xdr:cNvCxnSpPr>
          <a:stCxn id="3" idx="0"/>
          <a:endCxn id="2" idx="0"/>
        </xdr:cNvCxnSpPr>
      </xdr:nvCxnSpPr>
      <xdr:spPr>
        <a:xfrm rot="16200000" flipV="1">
          <a:off x="3505200" y="19497675"/>
          <a:ext cx="12700" cy="4381500"/>
        </a:xfrm>
        <a:prstGeom prst="bentConnector3">
          <a:avLst>
            <a:gd name="adj1" fmla="val 36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4</xdr:col>
      <xdr:colOff>0</xdr:colOff>
      <xdr:row>6</xdr:row>
      <xdr:rowOff>0</xdr:rowOff>
    </xdr:to>
    <xdr:sp macro="" textlink="">
      <xdr:nvSpPr>
        <xdr:cNvPr id="2" name="직사각형 1"/>
        <xdr:cNvSpPr/>
      </xdr:nvSpPr>
      <xdr:spPr>
        <a:xfrm>
          <a:off x="134874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3" name="직사각형 2"/>
        <xdr:cNvSpPr/>
      </xdr:nvSpPr>
      <xdr:spPr>
        <a:xfrm>
          <a:off x="179832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4" name="직사각형 3"/>
        <xdr:cNvSpPr/>
      </xdr:nvSpPr>
      <xdr:spPr>
        <a:xfrm>
          <a:off x="224790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7</xdr:col>
      <xdr:colOff>0</xdr:colOff>
      <xdr:row>6</xdr:row>
      <xdr:rowOff>0</xdr:rowOff>
    </xdr:to>
    <xdr:sp macro="" textlink="">
      <xdr:nvSpPr>
        <xdr:cNvPr id="5" name="직사각형 4"/>
        <xdr:cNvSpPr/>
      </xdr:nvSpPr>
      <xdr:spPr>
        <a:xfrm>
          <a:off x="269748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5</xdr:row>
      <xdr:rowOff>0</xdr:rowOff>
    </xdr:from>
    <xdr:to>
      <xdr:col>8</xdr:col>
      <xdr:colOff>0</xdr:colOff>
      <xdr:row>6</xdr:row>
      <xdr:rowOff>0</xdr:rowOff>
    </xdr:to>
    <xdr:sp macro="" textlink="">
      <xdr:nvSpPr>
        <xdr:cNvPr id="6" name="직사각형 5"/>
        <xdr:cNvSpPr/>
      </xdr:nvSpPr>
      <xdr:spPr>
        <a:xfrm>
          <a:off x="314706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5</xdr:row>
      <xdr:rowOff>397510</xdr:rowOff>
    </xdr:from>
    <xdr:to>
      <xdr:col>4</xdr:col>
      <xdr:colOff>231140</xdr:colOff>
      <xdr:row>6</xdr:row>
      <xdr:rowOff>6350</xdr:rowOff>
    </xdr:to>
    <xdr:cxnSp macro="">
      <xdr:nvCxnSpPr>
        <xdr:cNvPr id="8" name="꺾인 연결선 7"/>
        <xdr:cNvCxnSpPr>
          <a:stCxn id="2" idx="2"/>
          <a:endCxn id="3" idx="2"/>
        </xdr:cNvCxnSpPr>
      </xdr:nvCxnSpPr>
      <xdr:spPr>
        <a:xfrm rot="16200000" flipH="1">
          <a:off x="1798320" y="219837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9" name="직사각형 8"/>
        <xdr:cNvSpPr/>
      </xdr:nvSpPr>
      <xdr:spPr>
        <a:xfrm>
          <a:off x="134874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0" name="직사각형 9"/>
        <xdr:cNvSpPr/>
      </xdr:nvSpPr>
      <xdr:spPr>
        <a:xfrm>
          <a:off x="179832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" name="직사각형 10"/>
        <xdr:cNvSpPr/>
      </xdr:nvSpPr>
      <xdr:spPr>
        <a:xfrm>
          <a:off x="224790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2" name="직사각형 11"/>
        <xdr:cNvSpPr/>
      </xdr:nvSpPr>
      <xdr:spPr>
        <a:xfrm>
          <a:off x="269748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" name="직사각형 12"/>
        <xdr:cNvSpPr/>
      </xdr:nvSpPr>
      <xdr:spPr>
        <a:xfrm>
          <a:off x="314706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7</xdr:row>
      <xdr:rowOff>397510</xdr:rowOff>
    </xdr:from>
    <xdr:to>
      <xdr:col>5</xdr:col>
      <xdr:colOff>231140</xdr:colOff>
      <xdr:row>8</xdr:row>
      <xdr:rowOff>6350</xdr:rowOff>
    </xdr:to>
    <xdr:cxnSp macro="">
      <xdr:nvCxnSpPr>
        <xdr:cNvPr id="16" name="꺾인 연결선 15"/>
        <xdr:cNvCxnSpPr>
          <a:stCxn id="9" idx="2"/>
          <a:endCxn id="11" idx="2"/>
        </xdr:cNvCxnSpPr>
      </xdr:nvCxnSpPr>
      <xdr:spPr>
        <a:xfrm rot="16200000" flipH="1">
          <a:off x="2023110" y="2781300"/>
          <a:ext cx="12700" cy="89916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10</xdr:row>
      <xdr:rowOff>0</xdr:rowOff>
    </xdr:to>
    <xdr:sp macro="" textlink="">
      <xdr:nvSpPr>
        <xdr:cNvPr id="17" name="직사각형 16"/>
        <xdr:cNvSpPr/>
      </xdr:nvSpPr>
      <xdr:spPr>
        <a:xfrm>
          <a:off x="134874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18" name="직사각형 17"/>
        <xdr:cNvSpPr/>
      </xdr:nvSpPr>
      <xdr:spPr>
        <a:xfrm>
          <a:off x="179832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9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19" name="직사각형 18"/>
        <xdr:cNvSpPr/>
      </xdr:nvSpPr>
      <xdr:spPr>
        <a:xfrm>
          <a:off x="224790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20" name="직사각형 19"/>
        <xdr:cNvSpPr/>
      </xdr:nvSpPr>
      <xdr:spPr>
        <a:xfrm>
          <a:off x="269748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9</xdr:row>
      <xdr:rowOff>0</xdr:rowOff>
    </xdr:from>
    <xdr:to>
      <xdr:col>8</xdr:col>
      <xdr:colOff>0</xdr:colOff>
      <xdr:row>10</xdr:row>
      <xdr:rowOff>0</xdr:rowOff>
    </xdr:to>
    <xdr:sp macro="" textlink="">
      <xdr:nvSpPr>
        <xdr:cNvPr id="21" name="직사각형 20"/>
        <xdr:cNvSpPr/>
      </xdr:nvSpPr>
      <xdr:spPr>
        <a:xfrm>
          <a:off x="314706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9</xdr:row>
      <xdr:rowOff>397510</xdr:rowOff>
    </xdr:from>
    <xdr:to>
      <xdr:col>6</xdr:col>
      <xdr:colOff>231140</xdr:colOff>
      <xdr:row>10</xdr:row>
      <xdr:rowOff>6350</xdr:rowOff>
    </xdr:to>
    <xdr:cxnSp macro="">
      <xdr:nvCxnSpPr>
        <xdr:cNvPr id="24" name="꺾인 연결선 23"/>
        <xdr:cNvCxnSpPr>
          <a:stCxn id="17" idx="2"/>
          <a:endCxn id="20" idx="2"/>
        </xdr:cNvCxnSpPr>
      </xdr:nvCxnSpPr>
      <xdr:spPr>
        <a:xfrm rot="16200000" flipH="1">
          <a:off x="2247900" y="3364230"/>
          <a:ext cx="12700" cy="134874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12</xdr:row>
      <xdr:rowOff>0</xdr:rowOff>
    </xdr:to>
    <xdr:sp macro="" textlink="">
      <xdr:nvSpPr>
        <xdr:cNvPr id="25" name="직사각형 24"/>
        <xdr:cNvSpPr/>
      </xdr:nvSpPr>
      <xdr:spPr>
        <a:xfrm>
          <a:off x="134874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26" name="직사각형 25"/>
        <xdr:cNvSpPr/>
      </xdr:nvSpPr>
      <xdr:spPr>
        <a:xfrm>
          <a:off x="179832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11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27" name="직사각형 26"/>
        <xdr:cNvSpPr/>
      </xdr:nvSpPr>
      <xdr:spPr>
        <a:xfrm>
          <a:off x="224790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28" name="직사각형 27"/>
        <xdr:cNvSpPr/>
      </xdr:nvSpPr>
      <xdr:spPr>
        <a:xfrm>
          <a:off x="269748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8</xdr:col>
      <xdr:colOff>0</xdr:colOff>
      <xdr:row>12</xdr:row>
      <xdr:rowOff>0</xdr:rowOff>
    </xdr:to>
    <xdr:sp macro="" textlink="">
      <xdr:nvSpPr>
        <xdr:cNvPr id="29" name="직사각형 28"/>
        <xdr:cNvSpPr/>
      </xdr:nvSpPr>
      <xdr:spPr>
        <a:xfrm>
          <a:off x="314706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11</xdr:row>
      <xdr:rowOff>397510</xdr:rowOff>
    </xdr:from>
    <xdr:to>
      <xdr:col>7</xdr:col>
      <xdr:colOff>231140</xdr:colOff>
      <xdr:row>12</xdr:row>
      <xdr:rowOff>6350</xdr:rowOff>
    </xdr:to>
    <xdr:cxnSp macro="">
      <xdr:nvCxnSpPr>
        <xdr:cNvPr id="32" name="꺾인 연결선 31"/>
        <xdr:cNvCxnSpPr>
          <a:stCxn id="25" idx="2"/>
          <a:endCxn id="29" idx="2"/>
        </xdr:cNvCxnSpPr>
      </xdr:nvCxnSpPr>
      <xdr:spPr>
        <a:xfrm rot="16200000" flipH="1">
          <a:off x="2472690" y="3947160"/>
          <a:ext cx="12700" cy="179832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14</xdr:row>
      <xdr:rowOff>0</xdr:rowOff>
    </xdr:from>
    <xdr:to>
      <xdr:col>4</xdr:col>
      <xdr:colOff>0</xdr:colOff>
      <xdr:row>15</xdr:row>
      <xdr:rowOff>0</xdr:rowOff>
    </xdr:to>
    <xdr:sp macro="" textlink="">
      <xdr:nvSpPr>
        <xdr:cNvPr id="33" name="직사각형 32"/>
        <xdr:cNvSpPr/>
      </xdr:nvSpPr>
      <xdr:spPr>
        <a:xfrm>
          <a:off x="134874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14</xdr:row>
      <xdr:rowOff>0</xdr:rowOff>
    </xdr:from>
    <xdr:to>
      <xdr:col>5</xdr:col>
      <xdr:colOff>0</xdr:colOff>
      <xdr:row>15</xdr:row>
      <xdr:rowOff>0</xdr:rowOff>
    </xdr:to>
    <xdr:sp macro="" textlink="">
      <xdr:nvSpPr>
        <xdr:cNvPr id="34" name="직사각형 33"/>
        <xdr:cNvSpPr/>
      </xdr:nvSpPr>
      <xdr:spPr>
        <a:xfrm>
          <a:off x="179832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14</xdr:row>
      <xdr:rowOff>0</xdr:rowOff>
    </xdr:from>
    <xdr:to>
      <xdr:col>6</xdr:col>
      <xdr:colOff>0</xdr:colOff>
      <xdr:row>15</xdr:row>
      <xdr:rowOff>0</xdr:rowOff>
    </xdr:to>
    <xdr:sp macro="" textlink="">
      <xdr:nvSpPr>
        <xdr:cNvPr id="35" name="직사각형 34"/>
        <xdr:cNvSpPr/>
      </xdr:nvSpPr>
      <xdr:spPr>
        <a:xfrm>
          <a:off x="224790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14</xdr:row>
      <xdr:rowOff>0</xdr:rowOff>
    </xdr:from>
    <xdr:to>
      <xdr:col>7</xdr:col>
      <xdr:colOff>0</xdr:colOff>
      <xdr:row>15</xdr:row>
      <xdr:rowOff>0</xdr:rowOff>
    </xdr:to>
    <xdr:sp macro="" textlink="">
      <xdr:nvSpPr>
        <xdr:cNvPr id="36" name="직사각형 35"/>
        <xdr:cNvSpPr/>
      </xdr:nvSpPr>
      <xdr:spPr>
        <a:xfrm>
          <a:off x="269748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14</xdr:row>
      <xdr:rowOff>0</xdr:rowOff>
    </xdr:from>
    <xdr:to>
      <xdr:col>8</xdr:col>
      <xdr:colOff>0</xdr:colOff>
      <xdr:row>15</xdr:row>
      <xdr:rowOff>0</xdr:rowOff>
    </xdr:to>
    <xdr:sp macro="" textlink="">
      <xdr:nvSpPr>
        <xdr:cNvPr id="37" name="직사각형 36"/>
        <xdr:cNvSpPr/>
      </xdr:nvSpPr>
      <xdr:spPr>
        <a:xfrm>
          <a:off x="314706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14</xdr:row>
      <xdr:rowOff>397510</xdr:rowOff>
    </xdr:from>
    <xdr:to>
      <xdr:col>5</xdr:col>
      <xdr:colOff>231140</xdr:colOff>
      <xdr:row>15</xdr:row>
      <xdr:rowOff>6350</xdr:rowOff>
    </xdr:to>
    <xdr:cxnSp macro="">
      <xdr:nvCxnSpPr>
        <xdr:cNvPr id="40" name="꺾인 연결선 39"/>
        <xdr:cNvCxnSpPr>
          <a:stCxn id="34" idx="2"/>
          <a:endCxn id="35" idx="2"/>
        </xdr:cNvCxnSpPr>
      </xdr:nvCxnSpPr>
      <xdr:spPr>
        <a:xfrm rot="16200000" flipH="1">
          <a:off x="2247900" y="583311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16</xdr:row>
      <xdr:rowOff>0</xdr:rowOff>
    </xdr:from>
    <xdr:to>
      <xdr:col>4</xdr:col>
      <xdr:colOff>0</xdr:colOff>
      <xdr:row>17</xdr:row>
      <xdr:rowOff>0</xdr:rowOff>
    </xdr:to>
    <xdr:sp macro="" textlink="">
      <xdr:nvSpPr>
        <xdr:cNvPr id="41" name="직사각형 40"/>
        <xdr:cNvSpPr/>
      </xdr:nvSpPr>
      <xdr:spPr>
        <a:xfrm>
          <a:off x="134874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16</xdr:row>
      <xdr:rowOff>0</xdr:rowOff>
    </xdr:from>
    <xdr:to>
      <xdr:col>5</xdr:col>
      <xdr:colOff>0</xdr:colOff>
      <xdr:row>17</xdr:row>
      <xdr:rowOff>0</xdr:rowOff>
    </xdr:to>
    <xdr:sp macro="" textlink="">
      <xdr:nvSpPr>
        <xdr:cNvPr id="42" name="직사각형 41"/>
        <xdr:cNvSpPr/>
      </xdr:nvSpPr>
      <xdr:spPr>
        <a:xfrm>
          <a:off x="179832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16</xdr:row>
      <xdr:rowOff>0</xdr:rowOff>
    </xdr:from>
    <xdr:to>
      <xdr:col>6</xdr:col>
      <xdr:colOff>0</xdr:colOff>
      <xdr:row>17</xdr:row>
      <xdr:rowOff>0</xdr:rowOff>
    </xdr:to>
    <xdr:sp macro="" textlink="">
      <xdr:nvSpPr>
        <xdr:cNvPr id="43" name="직사각형 42"/>
        <xdr:cNvSpPr/>
      </xdr:nvSpPr>
      <xdr:spPr>
        <a:xfrm>
          <a:off x="224790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16</xdr:row>
      <xdr:rowOff>0</xdr:rowOff>
    </xdr:from>
    <xdr:to>
      <xdr:col>7</xdr:col>
      <xdr:colOff>0</xdr:colOff>
      <xdr:row>17</xdr:row>
      <xdr:rowOff>0</xdr:rowOff>
    </xdr:to>
    <xdr:sp macro="" textlink="">
      <xdr:nvSpPr>
        <xdr:cNvPr id="44" name="직사각형 43"/>
        <xdr:cNvSpPr/>
      </xdr:nvSpPr>
      <xdr:spPr>
        <a:xfrm>
          <a:off x="269748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16</xdr:row>
      <xdr:rowOff>0</xdr:rowOff>
    </xdr:from>
    <xdr:to>
      <xdr:col>8</xdr:col>
      <xdr:colOff>0</xdr:colOff>
      <xdr:row>17</xdr:row>
      <xdr:rowOff>0</xdr:rowOff>
    </xdr:to>
    <xdr:sp macro="" textlink="">
      <xdr:nvSpPr>
        <xdr:cNvPr id="45" name="직사각형 44"/>
        <xdr:cNvSpPr/>
      </xdr:nvSpPr>
      <xdr:spPr>
        <a:xfrm>
          <a:off x="314706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16</xdr:row>
      <xdr:rowOff>397510</xdr:rowOff>
    </xdr:from>
    <xdr:to>
      <xdr:col>6</xdr:col>
      <xdr:colOff>231140</xdr:colOff>
      <xdr:row>17</xdr:row>
      <xdr:rowOff>6350</xdr:rowOff>
    </xdr:to>
    <xdr:cxnSp macro="">
      <xdr:nvCxnSpPr>
        <xdr:cNvPr id="50" name="꺾인 연결선 49"/>
        <xdr:cNvCxnSpPr>
          <a:stCxn id="42" idx="2"/>
          <a:endCxn id="44" idx="2"/>
        </xdr:cNvCxnSpPr>
      </xdr:nvCxnSpPr>
      <xdr:spPr>
        <a:xfrm rot="16200000" flipH="1">
          <a:off x="2472690" y="6416040"/>
          <a:ext cx="12700" cy="89916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</xdr:row>
      <xdr:rowOff>0</xdr:rowOff>
    </xdr:from>
    <xdr:to>
      <xdr:col>4</xdr:col>
      <xdr:colOff>0</xdr:colOff>
      <xdr:row>19</xdr:row>
      <xdr:rowOff>0</xdr:rowOff>
    </xdr:to>
    <xdr:sp macro="" textlink="">
      <xdr:nvSpPr>
        <xdr:cNvPr id="51" name="직사각형 50"/>
        <xdr:cNvSpPr/>
      </xdr:nvSpPr>
      <xdr:spPr>
        <a:xfrm>
          <a:off x="134874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5</xdr:col>
      <xdr:colOff>0</xdr:colOff>
      <xdr:row>19</xdr:row>
      <xdr:rowOff>0</xdr:rowOff>
    </xdr:to>
    <xdr:sp macro="" textlink="">
      <xdr:nvSpPr>
        <xdr:cNvPr id="52" name="직사각형 51"/>
        <xdr:cNvSpPr/>
      </xdr:nvSpPr>
      <xdr:spPr>
        <a:xfrm>
          <a:off x="179832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18</xdr:row>
      <xdr:rowOff>0</xdr:rowOff>
    </xdr:from>
    <xdr:to>
      <xdr:col>6</xdr:col>
      <xdr:colOff>0</xdr:colOff>
      <xdr:row>19</xdr:row>
      <xdr:rowOff>0</xdr:rowOff>
    </xdr:to>
    <xdr:sp macro="" textlink="">
      <xdr:nvSpPr>
        <xdr:cNvPr id="53" name="직사각형 52"/>
        <xdr:cNvSpPr/>
      </xdr:nvSpPr>
      <xdr:spPr>
        <a:xfrm>
          <a:off x="224790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18</xdr:row>
      <xdr:rowOff>0</xdr:rowOff>
    </xdr:from>
    <xdr:to>
      <xdr:col>7</xdr:col>
      <xdr:colOff>0</xdr:colOff>
      <xdr:row>19</xdr:row>
      <xdr:rowOff>0</xdr:rowOff>
    </xdr:to>
    <xdr:sp macro="" textlink="">
      <xdr:nvSpPr>
        <xdr:cNvPr id="54" name="직사각형 53"/>
        <xdr:cNvSpPr/>
      </xdr:nvSpPr>
      <xdr:spPr>
        <a:xfrm>
          <a:off x="269748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18</xdr:row>
      <xdr:rowOff>0</xdr:rowOff>
    </xdr:from>
    <xdr:to>
      <xdr:col>8</xdr:col>
      <xdr:colOff>0</xdr:colOff>
      <xdr:row>19</xdr:row>
      <xdr:rowOff>0</xdr:rowOff>
    </xdr:to>
    <xdr:sp macro="" textlink="">
      <xdr:nvSpPr>
        <xdr:cNvPr id="55" name="직사각형 54"/>
        <xdr:cNvSpPr/>
      </xdr:nvSpPr>
      <xdr:spPr>
        <a:xfrm>
          <a:off x="314706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18</xdr:row>
      <xdr:rowOff>397510</xdr:rowOff>
    </xdr:from>
    <xdr:to>
      <xdr:col>7</xdr:col>
      <xdr:colOff>231140</xdr:colOff>
      <xdr:row>19</xdr:row>
      <xdr:rowOff>6350</xdr:rowOff>
    </xdr:to>
    <xdr:cxnSp macro="">
      <xdr:nvCxnSpPr>
        <xdr:cNvPr id="58" name="꺾인 연결선 57"/>
        <xdr:cNvCxnSpPr>
          <a:stCxn id="52" idx="2"/>
          <a:endCxn id="55" idx="2"/>
        </xdr:cNvCxnSpPr>
      </xdr:nvCxnSpPr>
      <xdr:spPr>
        <a:xfrm rot="16200000" flipH="1">
          <a:off x="2697480" y="6998970"/>
          <a:ext cx="12700" cy="134874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21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59" name="직사각형 58"/>
        <xdr:cNvSpPr/>
      </xdr:nvSpPr>
      <xdr:spPr>
        <a:xfrm>
          <a:off x="134874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22</xdr:row>
      <xdr:rowOff>0</xdr:rowOff>
    </xdr:to>
    <xdr:sp macro="" textlink="">
      <xdr:nvSpPr>
        <xdr:cNvPr id="60" name="직사각형 59"/>
        <xdr:cNvSpPr/>
      </xdr:nvSpPr>
      <xdr:spPr>
        <a:xfrm>
          <a:off x="179832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21</xdr:row>
      <xdr:rowOff>0</xdr:rowOff>
    </xdr:from>
    <xdr:to>
      <xdr:col>6</xdr:col>
      <xdr:colOff>0</xdr:colOff>
      <xdr:row>22</xdr:row>
      <xdr:rowOff>0</xdr:rowOff>
    </xdr:to>
    <xdr:sp macro="" textlink="">
      <xdr:nvSpPr>
        <xdr:cNvPr id="61" name="직사각형 60"/>
        <xdr:cNvSpPr/>
      </xdr:nvSpPr>
      <xdr:spPr>
        <a:xfrm>
          <a:off x="224790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21</xdr:row>
      <xdr:rowOff>0</xdr:rowOff>
    </xdr:from>
    <xdr:to>
      <xdr:col>7</xdr:col>
      <xdr:colOff>0</xdr:colOff>
      <xdr:row>22</xdr:row>
      <xdr:rowOff>0</xdr:rowOff>
    </xdr:to>
    <xdr:sp macro="" textlink="">
      <xdr:nvSpPr>
        <xdr:cNvPr id="62" name="직사각형 61"/>
        <xdr:cNvSpPr/>
      </xdr:nvSpPr>
      <xdr:spPr>
        <a:xfrm>
          <a:off x="269748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21</xdr:row>
      <xdr:rowOff>0</xdr:rowOff>
    </xdr:from>
    <xdr:to>
      <xdr:col>8</xdr:col>
      <xdr:colOff>0</xdr:colOff>
      <xdr:row>22</xdr:row>
      <xdr:rowOff>0</xdr:rowOff>
    </xdr:to>
    <xdr:sp macro="" textlink="">
      <xdr:nvSpPr>
        <xdr:cNvPr id="63" name="직사각형 62"/>
        <xdr:cNvSpPr/>
      </xdr:nvSpPr>
      <xdr:spPr>
        <a:xfrm>
          <a:off x="314706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231140</xdr:colOff>
      <xdr:row>21</xdr:row>
      <xdr:rowOff>397510</xdr:rowOff>
    </xdr:from>
    <xdr:to>
      <xdr:col>6</xdr:col>
      <xdr:colOff>231140</xdr:colOff>
      <xdr:row>22</xdr:row>
      <xdr:rowOff>6350</xdr:rowOff>
    </xdr:to>
    <xdr:cxnSp macro="">
      <xdr:nvCxnSpPr>
        <xdr:cNvPr id="66" name="꺾인 연결선 65"/>
        <xdr:cNvCxnSpPr>
          <a:stCxn id="61" idx="2"/>
          <a:endCxn id="62" idx="2"/>
        </xdr:cNvCxnSpPr>
      </xdr:nvCxnSpPr>
      <xdr:spPr>
        <a:xfrm rot="16200000" flipH="1">
          <a:off x="2697480" y="866013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24</xdr:row>
      <xdr:rowOff>0</xdr:rowOff>
    </xdr:to>
    <xdr:sp macro="" textlink="">
      <xdr:nvSpPr>
        <xdr:cNvPr id="67" name="직사각형 66"/>
        <xdr:cNvSpPr/>
      </xdr:nvSpPr>
      <xdr:spPr>
        <a:xfrm>
          <a:off x="134874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23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68" name="직사각형 67"/>
        <xdr:cNvSpPr/>
      </xdr:nvSpPr>
      <xdr:spPr>
        <a:xfrm>
          <a:off x="179832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23</xdr:row>
      <xdr:rowOff>0</xdr:rowOff>
    </xdr:from>
    <xdr:to>
      <xdr:col>6</xdr:col>
      <xdr:colOff>0</xdr:colOff>
      <xdr:row>24</xdr:row>
      <xdr:rowOff>0</xdr:rowOff>
    </xdr:to>
    <xdr:sp macro="" textlink="">
      <xdr:nvSpPr>
        <xdr:cNvPr id="69" name="직사각형 68"/>
        <xdr:cNvSpPr/>
      </xdr:nvSpPr>
      <xdr:spPr>
        <a:xfrm>
          <a:off x="224790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23</xdr:row>
      <xdr:rowOff>0</xdr:rowOff>
    </xdr:from>
    <xdr:to>
      <xdr:col>7</xdr:col>
      <xdr:colOff>0</xdr:colOff>
      <xdr:row>24</xdr:row>
      <xdr:rowOff>0</xdr:rowOff>
    </xdr:to>
    <xdr:sp macro="" textlink="">
      <xdr:nvSpPr>
        <xdr:cNvPr id="70" name="직사각형 69"/>
        <xdr:cNvSpPr/>
      </xdr:nvSpPr>
      <xdr:spPr>
        <a:xfrm>
          <a:off x="269748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23</xdr:row>
      <xdr:rowOff>0</xdr:rowOff>
    </xdr:from>
    <xdr:to>
      <xdr:col>8</xdr:col>
      <xdr:colOff>0</xdr:colOff>
      <xdr:row>24</xdr:row>
      <xdr:rowOff>0</xdr:rowOff>
    </xdr:to>
    <xdr:sp macro="" textlink="">
      <xdr:nvSpPr>
        <xdr:cNvPr id="71" name="직사각형 70"/>
        <xdr:cNvSpPr/>
      </xdr:nvSpPr>
      <xdr:spPr>
        <a:xfrm>
          <a:off x="314706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231140</xdr:colOff>
      <xdr:row>23</xdr:row>
      <xdr:rowOff>397510</xdr:rowOff>
    </xdr:from>
    <xdr:to>
      <xdr:col>7</xdr:col>
      <xdr:colOff>231140</xdr:colOff>
      <xdr:row>24</xdr:row>
      <xdr:rowOff>6350</xdr:rowOff>
    </xdr:to>
    <xdr:cxnSp macro="">
      <xdr:nvCxnSpPr>
        <xdr:cNvPr id="74" name="꺾인 연결선 73"/>
        <xdr:cNvCxnSpPr>
          <a:stCxn id="69" idx="2"/>
          <a:endCxn id="71" idx="2"/>
        </xdr:cNvCxnSpPr>
      </xdr:nvCxnSpPr>
      <xdr:spPr>
        <a:xfrm rot="16200000" flipH="1">
          <a:off x="2922270" y="9243060"/>
          <a:ext cx="12700" cy="89916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27</xdr:row>
      <xdr:rowOff>0</xdr:rowOff>
    </xdr:to>
    <xdr:sp macro="" textlink="">
      <xdr:nvSpPr>
        <xdr:cNvPr id="75" name="직사각형 74"/>
        <xdr:cNvSpPr/>
      </xdr:nvSpPr>
      <xdr:spPr>
        <a:xfrm>
          <a:off x="134874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26</xdr:row>
      <xdr:rowOff>0</xdr:rowOff>
    </xdr:from>
    <xdr:to>
      <xdr:col>5</xdr:col>
      <xdr:colOff>0</xdr:colOff>
      <xdr:row>27</xdr:row>
      <xdr:rowOff>0</xdr:rowOff>
    </xdr:to>
    <xdr:sp macro="" textlink="">
      <xdr:nvSpPr>
        <xdr:cNvPr id="76" name="직사각형 75"/>
        <xdr:cNvSpPr/>
      </xdr:nvSpPr>
      <xdr:spPr>
        <a:xfrm>
          <a:off x="179832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26</xdr:row>
      <xdr:rowOff>0</xdr:rowOff>
    </xdr:from>
    <xdr:to>
      <xdr:col>6</xdr:col>
      <xdr:colOff>0</xdr:colOff>
      <xdr:row>27</xdr:row>
      <xdr:rowOff>0</xdr:rowOff>
    </xdr:to>
    <xdr:sp macro="" textlink="">
      <xdr:nvSpPr>
        <xdr:cNvPr id="77" name="직사각형 76"/>
        <xdr:cNvSpPr/>
      </xdr:nvSpPr>
      <xdr:spPr>
        <a:xfrm>
          <a:off x="224790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26</xdr:row>
      <xdr:rowOff>0</xdr:rowOff>
    </xdr:from>
    <xdr:to>
      <xdr:col>7</xdr:col>
      <xdr:colOff>0</xdr:colOff>
      <xdr:row>27</xdr:row>
      <xdr:rowOff>0</xdr:rowOff>
    </xdr:to>
    <xdr:sp macro="" textlink="">
      <xdr:nvSpPr>
        <xdr:cNvPr id="78" name="직사각형 77"/>
        <xdr:cNvSpPr/>
      </xdr:nvSpPr>
      <xdr:spPr>
        <a:xfrm>
          <a:off x="269748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79" name="직사각형 78"/>
        <xdr:cNvSpPr/>
      </xdr:nvSpPr>
      <xdr:spPr>
        <a:xfrm>
          <a:off x="314706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231140</xdr:colOff>
      <xdr:row>26</xdr:row>
      <xdr:rowOff>397510</xdr:rowOff>
    </xdr:from>
    <xdr:to>
      <xdr:col>7</xdr:col>
      <xdr:colOff>231140</xdr:colOff>
      <xdr:row>27</xdr:row>
      <xdr:rowOff>6350</xdr:rowOff>
    </xdr:to>
    <xdr:cxnSp macro="">
      <xdr:nvCxnSpPr>
        <xdr:cNvPr id="82" name="꺾인 연결선 81"/>
        <xdr:cNvCxnSpPr>
          <a:stCxn id="78" idx="2"/>
          <a:endCxn id="79" idx="2"/>
        </xdr:cNvCxnSpPr>
      </xdr:nvCxnSpPr>
      <xdr:spPr>
        <a:xfrm rot="16200000" flipH="1">
          <a:off x="3147060" y="1067943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30</xdr:row>
      <xdr:rowOff>0</xdr:rowOff>
    </xdr:to>
    <xdr:sp macro="" textlink="">
      <xdr:nvSpPr>
        <xdr:cNvPr id="83" name="직사각형 82"/>
        <xdr:cNvSpPr/>
      </xdr:nvSpPr>
      <xdr:spPr>
        <a:xfrm>
          <a:off x="134874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29</xdr:row>
      <xdr:rowOff>0</xdr:rowOff>
    </xdr:from>
    <xdr:to>
      <xdr:col>5</xdr:col>
      <xdr:colOff>0</xdr:colOff>
      <xdr:row>30</xdr:row>
      <xdr:rowOff>0</xdr:rowOff>
    </xdr:to>
    <xdr:sp macro="" textlink="">
      <xdr:nvSpPr>
        <xdr:cNvPr id="84" name="직사각형 83"/>
        <xdr:cNvSpPr/>
      </xdr:nvSpPr>
      <xdr:spPr>
        <a:xfrm>
          <a:off x="179832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29</xdr:row>
      <xdr:rowOff>0</xdr:rowOff>
    </xdr:from>
    <xdr:to>
      <xdr:col>6</xdr:col>
      <xdr:colOff>0</xdr:colOff>
      <xdr:row>30</xdr:row>
      <xdr:rowOff>0</xdr:rowOff>
    </xdr:to>
    <xdr:sp macro="" textlink="">
      <xdr:nvSpPr>
        <xdr:cNvPr id="85" name="직사각형 84"/>
        <xdr:cNvSpPr/>
      </xdr:nvSpPr>
      <xdr:spPr>
        <a:xfrm>
          <a:off x="224790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29</xdr:row>
      <xdr:rowOff>0</xdr:rowOff>
    </xdr:from>
    <xdr:to>
      <xdr:col>7</xdr:col>
      <xdr:colOff>0</xdr:colOff>
      <xdr:row>30</xdr:row>
      <xdr:rowOff>0</xdr:rowOff>
    </xdr:to>
    <xdr:sp macro="" textlink="">
      <xdr:nvSpPr>
        <xdr:cNvPr id="86" name="직사각형 85"/>
        <xdr:cNvSpPr/>
      </xdr:nvSpPr>
      <xdr:spPr>
        <a:xfrm>
          <a:off x="269748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29</xdr:row>
      <xdr:rowOff>0</xdr:rowOff>
    </xdr:from>
    <xdr:to>
      <xdr:col>8</xdr:col>
      <xdr:colOff>0</xdr:colOff>
      <xdr:row>30</xdr:row>
      <xdr:rowOff>0</xdr:rowOff>
    </xdr:to>
    <xdr:sp macro="" textlink="">
      <xdr:nvSpPr>
        <xdr:cNvPr id="87" name="직사각형 86"/>
        <xdr:cNvSpPr/>
      </xdr:nvSpPr>
      <xdr:spPr>
        <a:xfrm>
          <a:off x="314706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67" name="직사각형 66"/>
        <xdr:cNvSpPr/>
      </xdr:nvSpPr>
      <xdr:spPr>
        <a:xfrm>
          <a:off x="134874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68" name="직사각형 67"/>
        <xdr:cNvSpPr/>
      </xdr:nvSpPr>
      <xdr:spPr>
        <a:xfrm>
          <a:off x="179832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69" name="직사각형 68"/>
        <xdr:cNvSpPr/>
      </xdr:nvSpPr>
      <xdr:spPr>
        <a:xfrm>
          <a:off x="224790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3</xdr:row>
      <xdr:rowOff>0</xdr:rowOff>
    </xdr:to>
    <xdr:sp macro="" textlink="">
      <xdr:nvSpPr>
        <xdr:cNvPr id="70" name="직사각형 69"/>
        <xdr:cNvSpPr/>
      </xdr:nvSpPr>
      <xdr:spPr>
        <a:xfrm>
          <a:off x="269748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71" name="직사각형 70"/>
        <xdr:cNvSpPr/>
      </xdr:nvSpPr>
      <xdr:spPr>
        <a:xfrm>
          <a:off x="314706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2" name="직사각형 1"/>
        <xdr:cNvSpPr/>
      </xdr:nvSpPr>
      <xdr:spPr>
        <a:xfrm>
          <a:off x="134874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" name="직사각형 2"/>
        <xdr:cNvSpPr/>
      </xdr:nvSpPr>
      <xdr:spPr>
        <a:xfrm>
          <a:off x="179832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4" name="직사각형 3"/>
        <xdr:cNvSpPr/>
      </xdr:nvSpPr>
      <xdr:spPr>
        <a:xfrm>
          <a:off x="224790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3</xdr:row>
      <xdr:rowOff>0</xdr:rowOff>
    </xdr:to>
    <xdr:sp macro="" textlink="">
      <xdr:nvSpPr>
        <xdr:cNvPr id="5" name="직사각형 4"/>
        <xdr:cNvSpPr/>
      </xdr:nvSpPr>
      <xdr:spPr>
        <a:xfrm>
          <a:off x="269748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6" name="직사각형 5"/>
        <xdr:cNvSpPr/>
      </xdr:nvSpPr>
      <xdr:spPr>
        <a:xfrm>
          <a:off x="314706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4</xdr:col>
      <xdr:colOff>0</xdr:colOff>
      <xdr:row>6</xdr:row>
      <xdr:rowOff>0</xdr:rowOff>
    </xdr:to>
    <xdr:sp macro="" textlink="">
      <xdr:nvSpPr>
        <xdr:cNvPr id="2" name="직사각형 1"/>
        <xdr:cNvSpPr/>
      </xdr:nvSpPr>
      <xdr:spPr>
        <a:xfrm>
          <a:off x="134874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3" name="직사각형 2"/>
        <xdr:cNvSpPr/>
      </xdr:nvSpPr>
      <xdr:spPr>
        <a:xfrm>
          <a:off x="179832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4" name="직사각형 3"/>
        <xdr:cNvSpPr/>
      </xdr:nvSpPr>
      <xdr:spPr>
        <a:xfrm>
          <a:off x="224790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7</xdr:col>
      <xdr:colOff>0</xdr:colOff>
      <xdr:row>6</xdr:row>
      <xdr:rowOff>0</xdr:rowOff>
    </xdr:to>
    <xdr:sp macro="" textlink="">
      <xdr:nvSpPr>
        <xdr:cNvPr id="5" name="직사각형 4"/>
        <xdr:cNvSpPr/>
      </xdr:nvSpPr>
      <xdr:spPr>
        <a:xfrm>
          <a:off x="269748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5</xdr:row>
      <xdr:rowOff>0</xdr:rowOff>
    </xdr:from>
    <xdr:to>
      <xdr:col>8</xdr:col>
      <xdr:colOff>0</xdr:colOff>
      <xdr:row>6</xdr:row>
      <xdr:rowOff>0</xdr:rowOff>
    </xdr:to>
    <xdr:sp macro="" textlink="">
      <xdr:nvSpPr>
        <xdr:cNvPr id="6" name="직사각형 5"/>
        <xdr:cNvSpPr/>
      </xdr:nvSpPr>
      <xdr:spPr>
        <a:xfrm>
          <a:off x="314706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5</xdr:row>
      <xdr:rowOff>397510</xdr:rowOff>
    </xdr:from>
    <xdr:to>
      <xdr:col>4</xdr:col>
      <xdr:colOff>231140</xdr:colOff>
      <xdr:row>6</xdr:row>
      <xdr:rowOff>6350</xdr:rowOff>
    </xdr:to>
    <xdr:cxnSp macro="">
      <xdr:nvCxnSpPr>
        <xdr:cNvPr id="68" name="꺾인 연결선 67"/>
        <xdr:cNvCxnSpPr>
          <a:stCxn id="2" idx="2"/>
          <a:endCxn id="3" idx="2"/>
        </xdr:cNvCxnSpPr>
      </xdr:nvCxnSpPr>
      <xdr:spPr>
        <a:xfrm rot="16200000" flipH="1">
          <a:off x="1798320" y="219837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69" name="직사각형 68"/>
        <xdr:cNvSpPr/>
      </xdr:nvSpPr>
      <xdr:spPr>
        <a:xfrm>
          <a:off x="134874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70" name="직사각형 69"/>
        <xdr:cNvSpPr/>
      </xdr:nvSpPr>
      <xdr:spPr>
        <a:xfrm>
          <a:off x="179832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71" name="직사각형 70"/>
        <xdr:cNvSpPr/>
      </xdr:nvSpPr>
      <xdr:spPr>
        <a:xfrm>
          <a:off x="224790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72" name="직사각형 71"/>
        <xdr:cNvSpPr/>
      </xdr:nvSpPr>
      <xdr:spPr>
        <a:xfrm>
          <a:off x="269748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73" name="직사각형 72"/>
        <xdr:cNvSpPr/>
      </xdr:nvSpPr>
      <xdr:spPr>
        <a:xfrm>
          <a:off x="314706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7</xdr:row>
      <xdr:rowOff>397510</xdr:rowOff>
    </xdr:from>
    <xdr:to>
      <xdr:col>5</xdr:col>
      <xdr:colOff>231140</xdr:colOff>
      <xdr:row>8</xdr:row>
      <xdr:rowOff>6350</xdr:rowOff>
    </xdr:to>
    <xdr:cxnSp macro="">
      <xdr:nvCxnSpPr>
        <xdr:cNvPr id="78" name="꺾인 연결선 77"/>
        <xdr:cNvCxnSpPr>
          <a:stCxn id="70" idx="2"/>
          <a:endCxn id="71" idx="2"/>
        </xdr:cNvCxnSpPr>
      </xdr:nvCxnSpPr>
      <xdr:spPr>
        <a:xfrm rot="16200000" flipH="1">
          <a:off x="2247900" y="300609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10</xdr:row>
      <xdr:rowOff>0</xdr:rowOff>
    </xdr:to>
    <xdr:sp macro="" textlink="">
      <xdr:nvSpPr>
        <xdr:cNvPr id="79" name="직사각형 78"/>
        <xdr:cNvSpPr/>
      </xdr:nvSpPr>
      <xdr:spPr>
        <a:xfrm>
          <a:off x="134874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80" name="직사각형 79"/>
        <xdr:cNvSpPr/>
      </xdr:nvSpPr>
      <xdr:spPr>
        <a:xfrm>
          <a:off x="179832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9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81" name="직사각형 80"/>
        <xdr:cNvSpPr/>
      </xdr:nvSpPr>
      <xdr:spPr>
        <a:xfrm>
          <a:off x="224790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82" name="직사각형 81"/>
        <xdr:cNvSpPr/>
      </xdr:nvSpPr>
      <xdr:spPr>
        <a:xfrm>
          <a:off x="269748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9</xdr:row>
      <xdr:rowOff>0</xdr:rowOff>
    </xdr:from>
    <xdr:to>
      <xdr:col>8</xdr:col>
      <xdr:colOff>0</xdr:colOff>
      <xdr:row>10</xdr:row>
      <xdr:rowOff>0</xdr:rowOff>
    </xdr:to>
    <xdr:sp macro="" textlink="">
      <xdr:nvSpPr>
        <xdr:cNvPr id="83" name="직사각형 82"/>
        <xdr:cNvSpPr/>
      </xdr:nvSpPr>
      <xdr:spPr>
        <a:xfrm>
          <a:off x="314706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231140</xdr:colOff>
      <xdr:row>9</xdr:row>
      <xdr:rowOff>397510</xdr:rowOff>
    </xdr:from>
    <xdr:to>
      <xdr:col>6</xdr:col>
      <xdr:colOff>231140</xdr:colOff>
      <xdr:row>10</xdr:row>
      <xdr:rowOff>6350</xdr:rowOff>
    </xdr:to>
    <xdr:cxnSp macro="">
      <xdr:nvCxnSpPr>
        <xdr:cNvPr id="86" name="꺾인 연결선 85"/>
        <xdr:cNvCxnSpPr>
          <a:stCxn id="81" idx="2"/>
          <a:endCxn id="82" idx="2"/>
        </xdr:cNvCxnSpPr>
      </xdr:nvCxnSpPr>
      <xdr:spPr>
        <a:xfrm rot="16200000" flipH="1">
          <a:off x="2697480" y="381381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12</xdr:row>
      <xdr:rowOff>0</xdr:rowOff>
    </xdr:to>
    <xdr:sp macro="" textlink="">
      <xdr:nvSpPr>
        <xdr:cNvPr id="87" name="직사각형 86"/>
        <xdr:cNvSpPr/>
      </xdr:nvSpPr>
      <xdr:spPr>
        <a:xfrm>
          <a:off x="134874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88" name="직사각형 87"/>
        <xdr:cNvSpPr/>
      </xdr:nvSpPr>
      <xdr:spPr>
        <a:xfrm>
          <a:off x="179832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11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89" name="직사각형 88"/>
        <xdr:cNvSpPr/>
      </xdr:nvSpPr>
      <xdr:spPr>
        <a:xfrm>
          <a:off x="224790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90" name="직사각형 89"/>
        <xdr:cNvSpPr/>
      </xdr:nvSpPr>
      <xdr:spPr>
        <a:xfrm>
          <a:off x="269748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8</xdr:col>
      <xdr:colOff>0</xdr:colOff>
      <xdr:row>12</xdr:row>
      <xdr:rowOff>0</xdr:rowOff>
    </xdr:to>
    <xdr:sp macro="" textlink="">
      <xdr:nvSpPr>
        <xdr:cNvPr id="91" name="직사각형 90"/>
        <xdr:cNvSpPr/>
      </xdr:nvSpPr>
      <xdr:spPr>
        <a:xfrm>
          <a:off x="314706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231140</xdr:colOff>
      <xdr:row>11</xdr:row>
      <xdr:rowOff>397510</xdr:rowOff>
    </xdr:from>
    <xdr:to>
      <xdr:col>7</xdr:col>
      <xdr:colOff>231140</xdr:colOff>
      <xdr:row>12</xdr:row>
      <xdr:rowOff>6350</xdr:rowOff>
    </xdr:to>
    <xdr:cxnSp macro="">
      <xdr:nvCxnSpPr>
        <xdr:cNvPr id="94" name="꺾인 연결선 93"/>
        <xdr:cNvCxnSpPr>
          <a:stCxn id="90" idx="2"/>
          <a:endCxn id="91" idx="2"/>
        </xdr:cNvCxnSpPr>
      </xdr:nvCxnSpPr>
      <xdr:spPr>
        <a:xfrm rot="16200000" flipH="1">
          <a:off x="3147060" y="462153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95" name="직사각형 94"/>
        <xdr:cNvSpPr/>
      </xdr:nvSpPr>
      <xdr:spPr>
        <a:xfrm>
          <a:off x="134874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13</xdr:row>
      <xdr:rowOff>0</xdr:rowOff>
    </xdr:from>
    <xdr:to>
      <xdr:col>5</xdr:col>
      <xdr:colOff>0</xdr:colOff>
      <xdr:row>14</xdr:row>
      <xdr:rowOff>0</xdr:rowOff>
    </xdr:to>
    <xdr:sp macro="" textlink="">
      <xdr:nvSpPr>
        <xdr:cNvPr id="96" name="직사각형 95"/>
        <xdr:cNvSpPr/>
      </xdr:nvSpPr>
      <xdr:spPr>
        <a:xfrm>
          <a:off x="179832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13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97" name="직사각형 96"/>
        <xdr:cNvSpPr/>
      </xdr:nvSpPr>
      <xdr:spPr>
        <a:xfrm>
          <a:off x="224790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13</xdr:row>
      <xdr:rowOff>0</xdr:rowOff>
    </xdr:from>
    <xdr:to>
      <xdr:col>7</xdr:col>
      <xdr:colOff>0</xdr:colOff>
      <xdr:row>14</xdr:row>
      <xdr:rowOff>0</xdr:rowOff>
    </xdr:to>
    <xdr:sp macro="" textlink="">
      <xdr:nvSpPr>
        <xdr:cNvPr id="98" name="직사각형 97"/>
        <xdr:cNvSpPr/>
      </xdr:nvSpPr>
      <xdr:spPr>
        <a:xfrm>
          <a:off x="269748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13</xdr:row>
      <xdr:rowOff>0</xdr:rowOff>
    </xdr:from>
    <xdr:to>
      <xdr:col>8</xdr:col>
      <xdr:colOff>0</xdr:colOff>
      <xdr:row>14</xdr:row>
      <xdr:rowOff>0</xdr:rowOff>
    </xdr:to>
    <xdr:sp macro="" textlink="">
      <xdr:nvSpPr>
        <xdr:cNvPr id="99" name="직사각형 98"/>
        <xdr:cNvSpPr/>
      </xdr:nvSpPr>
      <xdr:spPr>
        <a:xfrm>
          <a:off x="314706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16</xdr:row>
      <xdr:rowOff>0</xdr:rowOff>
    </xdr:from>
    <xdr:to>
      <xdr:col>4</xdr:col>
      <xdr:colOff>0</xdr:colOff>
      <xdr:row>17</xdr:row>
      <xdr:rowOff>0</xdr:rowOff>
    </xdr:to>
    <xdr:sp macro="" textlink="">
      <xdr:nvSpPr>
        <xdr:cNvPr id="101" name="직사각형 100"/>
        <xdr:cNvSpPr/>
      </xdr:nvSpPr>
      <xdr:spPr>
        <a:xfrm>
          <a:off x="134874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16</xdr:row>
      <xdr:rowOff>0</xdr:rowOff>
    </xdr:from>
    <xdr:to>
      <xdr:col>5</xdr:col>
      <xdr:colOff>0</xdr:colOff>
      <xdr:row>17</xdr:row>
      <xdr:rowOff>0</xdr:rowOff>
    </xdr:to>
    <xdr:sp macro="" textlink="">
      <xdr:nvSpPr>
        <xdr:cNvPr id="102" name="직사각형 101"/>
        <xdr:cNvSpPr/>
      </xdr:nvSpPr>
      <xdr:spPr>
        <a:xfrm>
          <a:off x="179832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16</xdr:row>
      <xdr:rowOff>0</xdr:rowOff>
    </xdr:from>
    <xdr:to>
      <xdr:col>6</xdr:col>
      <xdr:colOff>0</xdr:colOff>
      <xdr:row>17</xdr:row>
      <xdr:rowOff>0</xdr:rowOff>
    </xdr:to>
    <xdr:sp macro="" textlink="">
      <xdr:nvSpPr>
        <xdr:cNvPr id="103" name="직사각형 102"/>
        <xdr:cNvSpPr/>
      </xdr:nvSpPr>
      <xdr:spPr>
        <a:xfrm>
          <a:off x="224790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16</xdr:row>
      <xdr:rowOff>0</xdr:rowOff>
    </xdr:from>
    <xdr:to>
      <xdr:col>7</xdr:col>
      <xdr:colOff>0</xdr:colOff>
      <xdr:row>17</xdr:row>
      <xdr:rowOff>0</xdr:rowOff>
    </xdr:to>
    <xdr:sp macro="" textlink="">
      <xdr:nvSpPr>
        <xdr:cNvPr id="104" name="직사각형 103"/>
        <xdr:cNvSpPr/>
      </xdr:nvSpPr>
      <xdr:spPr>
        <a:xfrm>
          <a:off x="269748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16</xdr:row>
      <xdr:rowOff>0</xdr:rowOff>
    </xdr:from>
    <xdr:to>
      <xdr:col>8</xdr:col>
      <xdr:colOff>0</xdr:colOff>
      <xdr:row>17</xdr:row>
      <xdr:rowOff>0</xdr:rowOff>
    </xdr:to>
    <xdr:sp macro="" textlink="">
      <xdr:nvSpPr>
        <xdr:cNvPr id="105" name="직사각형 104"/>
        <xdr:cNvSpPr/>
      </xdr:nvSpPr>
      <xdr:spPr>
        <a:xfrm>
          <a:off x="314706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16</xdr:row>
      <xdr:rowOff>397510</xdr:rowOff>
    </xdr:from>
    <xdr:to>
      <xdr:col>4</xdr:col>
      <xdr:colOff>231140</xdr:colOff>
      <xdr:row>17</xdr:row>
      <xdr:rowOff>6350</xdr:rowOff>
    </xdr:to>
    <xdr:cxnSp macro="">
      <xdr:nvCxnSpPr>
        <xdr:cNvPr id="107" name="꺾인 연결선 106"/>
        <xdr:cNvCxnSpPr>
          <a:stCxn id="101" idx="2"/>
          <a:endCxn id="102" idx="2"/>
        </xdr:cNvCxnSpPr>
      </xdr:nvCxnSpPr>
      <xdr:spPr>
        <a:xfrm rot="16200000" flipH="1">
          <a:off x="1798320" y="664083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</xdr:row>
      <xdr:rowOff>0</xdr:rowOff>
    </xdr:from>
    <xdr:to>
      <xdr:col>4</xdr:col>
      <xdr:colOff>0</xdr:colOff>
      <xdr:row>19</xdr:row>
      <xdr:rowOff>0</xdr:rowOff>
    </xdr:to>
    <xdr:sp macro="" textlink="">
      <xdr:nvSpPr>
        <xdr:cNvPr id="108" name="직사각형 107"/>
        <xdr:cNvSpPr/>
      </xdr:nvSpPr>
      <xdr:spPr>
        <a:xfrm>
          <a:off x="134874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5</xdr:col>
      <xdr:colOff>0</xdr:colOff>
      <xdr:row>19</xdr:row>
      <xdr:rowOff>0</xdr:rowOff>
    </xdr:to>
    <xdr:sp macro="" textlink="">
      <xdr:nvSpPr>
        <xdr:cNvPr id="109" name="직사각형 108"/>
        <xdr:cNvSpPr/>
      </xdr:nvSpPr>
      <xdr:spPr>
        <a:xfrm>
          <a:off x="179832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18</xdr:row>
      <xdr:rowOff>0</xdr:rowOff>
    </xdr:from>
    <xdr:to>
      <xdr:col>6</xdr:col>
      <xdr:colOff>0</xdr:colOff>
      <xdr:row>19</xdr:row>
      <xdr:rowOff>0</xdr:rowOff>
    </xdr:to>
    <xdr:sp macro="" textlink="">
      <xdr:nvSpPr>
        <xdr:cNvPr id="110" name="직사각형 109"/>
        <xdr:cNvSpPr/>
      </xdr:nvSpPr>
      <xdr:spPr>
        <a:xfrm>
          <a:off x="224790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18</xdr:row>
      <xdr:rowOff>0</xdr:rowOff>
    </xdr:from>
    <xdr:to>
      <xdr:col>7</xdr:col>
      <xdr:colOff>0</xdr:colOff>
      <xdr:row>19</xdr:row>
      <xdr:rowOff>0</xdr:rowOff>
    </xdr:to>
    <xdr:sp macro="" textlink="">
      <xdr:nvSpPr>
        <xdr:cNvPr id="111" name="직사각형 110"/>
        <xdr:cNvSpPr/>
      </xdr:nvSpPr>
      <xdr:spPr>
        <a:xfrm>
          <a:off x="269748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18</xdr:row>
      <xdr:rowOff>0</xdr:rowOff>
    </xdr:from>
    <xdr:to>
      <xdr:col>8</xdr:col>
      <xdr:colOff>0</xdr:colOff>
      <xdr:row>19</xdr:row>
      <xdr:rowOff>0</xdr:rowOff>
    </xdr:to>
    <xdr:sp macro="" textlink="">
      <xdr:nvSpPr>
        <xdr:cNvPr id="112" name="직사각형 111"/>
        <xdr:cNvSpPr/>
      </xdr:nvSpPr>
      <xdr:spPr>
        <a:xfrm>
          <a:off x="314706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18</xdr:row>
      <xdr:rowOff>397510</xdr:rowOff>
    </xdr:from>
    <xdr:to>
      <xdr:col>5</xdr:col>
      <xdr:colOff>231140</xdr:colOff>
      <xdr:row>19</xdr:row>
      <xdr:rowOff>6350</xdr:rowOff>
    </xdr:to>
    <xdr:cxnSp macro="">
      <xdr:nvCxnSpPr>
        <xdr:cNvPr id="115" name="꺾인 연결선 114"/>
        <xdr:cNvCxnSpPr>
          <a:stCxn id="109" idx="2"/>
          <a:endCxn id="110" idx="2"/>
        </xdr:cNvCxnSpPr>
      </xdr:nvCxnSpPr>
      <xdr:spPr>
        <a:xfrm rot="16200000" flipH="1">
          <a:off x="2247900" y="744855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20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116" name="직사각형 115"/>
        <xdr:cNvSpPr/>
      </xdr:nvSpPr>
      <xdr:spPr>
        <a:xfrm>
          <a:off x="134874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5</xdr:col>
      <xdr:colOff>0</xdr:colOff>
      <xdr:row>21</xdr:row>
      <xdr:rowOff>0</xdr:rowOff>
    </xdr:to>
    <xdr:sp macro="" textlink="">
      <xdr:nvSpPr>
        <xdr:cNvPr id="117" name="직사각형 116"/>
        <xdr:cNvSpPr/>
      </xdr:nvSpPr>
      <xdr:spPr>
        <a:xfrm>
          <a:off x="179832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20</xdr:row>
      <xdr:rowOff>0</xdr:rowOff>
    </xdr:from>
    <xdr:to>
      <xdr:col>6</xdr:col>
      <xdr:colOff>0</xdr:colOff>
      <xdr:row>21</xdr:row>
      <xdr:rowOff>0</xdr:rowOff>
    </xdr:to>
    <xdr:sp macro="" textlink="">
      <xdr:nvSpPr>
        <xdr:cNvPr id="118" name="직사각형 117"/>
        <xdr:cNvSpPr/>
      </xdr:nvSpPr>
      <xdr:spPr>
        <a:xfrm>
          <a:off x="224790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20</xdr:row>
      <xdr:rowOff>0</xdr:rowOff>
    </xdr:from>
    <xdr:to>
      <xdr:col>7</xdr:col>
      <xdr:colOff>0</xdr:colOff>
      <xdr:row>21</xdr:row>
      <xdr:rowOff>0</xdr:rowOff>
    </xdr:to>
    <xdr:sp macro="" textlink="">
      <xdr:nvSpPr>
        <xdr:cNvPr id="119" name="직사각형 118"/>
        <xdr:cNvSpPr/>
      </xdr:nvSpPr>
      <xdr:spPr>
        <a:xfrm>
          <a:off x="269748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120" name="직사각형 119"/>
        <xdr:cNvSpPr/>
      </xdr:nvSpPr>
      <xdr:spPr>
        <a:xfrm>
          <a:off x="314706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231140</xdr:colOff>
      <xdr:row>20</xdr:row>
      <xdr:rowOff>397510</xdr:rowOff>
    </xdr:from>
    <xdr:to>
      <xdr:col>6</xdr:col>
      <xdr:colOff>231140</xdr:colOff>
      <xdr:row>21</xdr:row>
      <xdr:rowOff>6350</xdr:rowOff>
    </xdr:to>
    <xdr:cxnSp macro="">
      <xdr:nvCxnSpPr>
        <xdr:cNvPr id="123" name="꺾인 연결선 122"/>
        <xdr:cNvCxnSpPr>
          <a:stCxn id="118" idx="2"/>
          <a:endCxn id="119" idx="2"/>
        </xdr:cNvCxnSpPr>
      </xdr:nvCxnSpPr>
      <xdr:spPr>
        <a:xfrm rot="16200000" flipH="1">
          <a:off x="2697480" y="825627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22</xdr:row>
      <xdr:rowOff>0</xdr:rowOff>
    </xdr:from>
    <xdr:to>
      <xdr:col>4</xdr:col>
      <xdr:colOff>0</xdr:colOff>
      <xdr:row>23</xdr:row>
      <xdr:rowOff>0</xdr:rowOff>
    </xdr:to>
    <xdr:sp macro="" textlink="">
      <xdr:nvSpPr>
        <xdr:cNvPr id="124" name="직사각형 123"/>
        <xdr:cNvSpPr/>
      </xdr:nvSpPr>
      <xdr:spPr>
        <a:xfrm>
          <a:off x="134874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5</xdr:col>
      <xdr:colOff>0</xdr:colOff>
      <xdr:row>23</xdr:row>
      <xdr:rowOff>0</xdr:rowOff>
    </xdr:to>
    <xdr:sp macro="" textlink="">
      <xdr:nvSpPr>
        <xdr:cNvPr id="125" name="직사각형 124"/>
        <xdr:cNvSpPr/>
      </xdr:nvSpPr>
      <xdr:spPr>
        <a:xfrm>
          <a:off x="179832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22</xdr:row>
      <xdr:rowOff>0</xdr:rowOff>
    </xdr:from>
    <xdr:to>
      <xdr:col>6</xdr:col>
      <xdr:colOff>0</xdr:colOff>
      <xdr:row>23</xdr:row>
      <xdr:rowOff>0</xdr:rowOff>
    </xdr:to>
    <xdr:sp macro="" textlink="">
      <xdr:nvSpPr>
        <xdr:cNvPr id="126" name="직사각형 125"/>
        <xdr:cNvSpPr/>
      </xdr:nvSpPr>
      <xdr:spPr>
        <a:xfrm>
          <a:off x="224790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22</xdr:row>
      <xdr:rowOff>0</xdr:rowOff>
    </xdr:from>
    <xdr:to>
      <xdr:col>7</xdr:col>
      <xdr:colOff>0</xdr:colOff>
      <xdr:row>23</xdr:row>
      <xdr:rowOff>0</xdr:rowOff>
    </xdr:to>
    <xdr:sp macro="" textlink="">
      <xdr:nvSpPr>
        <xdr:cNvPr id="127" name="직사각형 126"/>
        <xdr:cNvSpPr/>
      </xdr:nvSpPr>
      <xdr:spPr>
        <a:xfrm>
          <a:off x="269748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22</xdr:row>
      <xdr:rowOff>0</xdr:rowOff>
    </xdr:from>
    <xdr:to>
      <xdr:col>8</xdr:col>
      <xdr:colOff>0</xdr:colOff>
      <xdr:row>23</xdr:row>
      <xdr:rowOff>0</xdr:rowOff>
    </xdr:to>
    <xdr:sp macro="" textlink="">
      <xdr:nvSpPr>
        <xdr:cNvPr id="128" name="직사각형 127"/>
        <xdr:cNvSpPr/>
      </xdr:nvSpPr>
      <xdr:spPr>
        <a:xfrm>
          <a:off x="314706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4</xdr:col>
      <xdr:colOff>0</xdr:colOff>
      <xdr:row>26</xdr:row>
      <xdr:rowOff>0</xdr:rowOff>
    </xdr:to>
    <xdr:sp macro="" textlink="">
      <xdr:nvSpPr>
        <xdr:cNvPr id="130" name="직사각형 129"/>
        <xdr:cNvSpPr/>
      </xdr:nvSpPr>
      <xdr:spPr>
        <a:xfrm>
          <a:off x="134874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25</xdr:row>
      <xdr:rowOff>0</xdr:rowOff>
    </xdr:from>
    <xdr:to>
      <xdr:col>5</xdr:col>
      <xdr:colOff>0</xdr:colOff>
      <xdr:row>26</xdr:row>
      <xdr:rowOff>0</xdr:rowOff>
    </xdr:to>
    <xdr:sp macro="" textlink="">
      <xdr:nvSpPr>
        <xdr:cNvPr id="131" name="직사각형 130"/>
        <xdr:cNvSpPr/>
      </xdr:nvSpPr>
      <xdr:spPr>
        <a:xfrm>
          <a:off x="179832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25</xdr:row>
      <xdr:rowOff>0</xdr:rowOff>
    </xdr:from>
    <xdr:to>
      <xdr:col>6</xdr:col>
      <xdr:colOff>0</xdr:colOff>
      <xdr:row>26</xdr:row>
      <xdr:rowOff>0</xdr:rowOff>
    </xdr:to>
    <xdr:sp macro="" textlink="">
      <xdr:nvSpPr>
        <xdr:cNvPr id="132" name="직사각형 131"/>
        <xdr:cNvSpPr/>
      </xdr:nvSpPr>
      <xdr:spPr>
        <a:xfrm>
          <a:off x="224790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25</xdr:row>
      <xdr:rowOff>0</xdr:rowOff>
    </xdr:from>
    <xdr:to>
      <xdr:col>7</xdr:col>
      <xdr:colOff>0</xdr:colOff>
      <xdr:row>26</xdr:row>
      <xdr:rowOff>0</xdr:rowOff>
    </xdr:to>
    <xdr:sp macro="" textlink="">
      <xdr:nvSpPr>
        <xdr:cNvPr id="133" name="직사각형 132"/>
        <xdr:cNvSpPr/>
      </xdr:nvSpPr>
      <xdr:spPr>
        <a:xfrm>
          <a:off x="269748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25</xdr:row>
      <xdr:rowOff>0</xdr:rowOff>
    </xdr:from>
    <xdr:to>
      <xdr:col>8</xdr:col>
      <xdr:colOff>0</xdr:colOff>
      <xdr:row>26</xdr:row>
      <xdr:rowOff>0</xdr:rowOff>
    </xdr:to>
    <xdr:sp macro="" textlink="">
      <xdr:nvSpPr>
        <xdr:cNvPr id="134" name="직사각형 133"/>
        <xdr:cNvSpPr/>
      </xdr:nvSpPr>
      <xdr:spPr>
        <a:xfrm>
          <a:off x="314706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25</xdr:row>
      <xdr:rowOff>397510</xdr:rowOff>
    </xdr:from>
    <xdr:to>
      <xdr:col>4</xdr:col>
      <xdr:colOff>231140</xdr:colOff>
      <xdr:row>26</xdr:row>
      <xdr:rowOff>6350</xdr:rowOff>
    </xdr:to>
    <xdr:cxnSp macro="">
      <xdr:nvCxnSpPr>
        <xdr:cNvPr id="136" name="꺾인 연결선 135"/>
        <xdr:cNvCxnSpPr>
          <a:stCxn id="130" idx="2"/>
          <a:endCxn id="131" idx="2"/>
        </xdr:cNvCxnSpPr>
      </xdr:nvCxnSpPr>
      <xdr:spPr>
        <a:xfrm rot="16200000" flipH="1">
          <a:off x="1798320" y="1027557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27</xdr:row>
      <xdr:rowOff>0</xdr:rowOff>
    </xdr:from>
    <xdr:to>
      <xdr:col>4</xdr:col>
      <xdr:colOff>0</xdr:colOff>
      <xdr:row>28</xdr:row>
      <xdr:rowOff>0</xdr:rowOff>
    </xdr:to>
    <xdr:sp macro="" textlink="">
      <xdr:nvSpPr>
        <xdr:cNvPr id="137" name="직사각형 136"/>
        <xdr:cNvSpPr/>
      </xdr:nvSpPr>
      <xdr:spPr>
        <a:xfrm>
          <a:off x="134874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27</xdr:row>
      <xdr:rowOff>0</xdr:rowOff>
    </xdr:from>
    <xdr:to>
      <xdr:col>5</xdr:col>
      <xdr:colOff>0</xdr:colOff>
      <xdr:row>28</xdr:row>
      <xdr:rowOff>0</xdr:rowOff>
    </xdr:to>
    <xdr:sp macro="" textlink="">
      <xdr:nvSpPr>
        <xdr:cNvPr id="138" name="직사각형 137"/>
        <xdr:cNvSpPr/>
      </xdr:nvSpPr>
      <xdr:spPr>
        <a:xfrm>
          <a:off x="179832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27</xdr:row>
      <xdr:rowOff>0</xdr:rowOff>
    </xdr:from>
    <xdr:to>
      <xdr:col>6</xdr:col>
      <xdr:colOff>0</xdr:colOff>
      <xdr:row>28</xdr:row>
      <xdr:rowOff>0</xdr:rowOff>
    </xdr:to>
    <xdr:sp macro="" textlink="">
      <xdr:nvSpPr>
        <xdr:cNvPr id="139" name="직사각형 138"/>
        <xdr:cNvSpPr/>
      </xdr:nvSpPr>
      <xdr:spPr>
        <a:xfrm>
          <a:off x="224790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27</xdr:row>
      <xdr:rowOff>0</xdr:rowOff>
    </xdr:from>
    <xdr:to>
      <xdr:col>7</xdr:col>
      <xdr:colOff>0</xdr:colOff>
      <xdr:row>28</xdr:row>
      <xdr:rowOff>0</xdr:rowOff>
    </xdr:to>
    <xdr:sp macro="" textlink="">
      <xdr:nvSpPr>
        <xdr:cNvPr id="140" name="직사각형 139"/>
        <xdr:cNvSpPr/>
      </xdr:nvSpPr>
      <xdr:spPr>
        <a:xfrm>
          <a:off x="269748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27</xdr:row>
      <xdr:rowOff>0</xdr:rowOff>
    </xdr:from>
    <xdr:to>
      <xdr:col>8</xdr:col>
      <xdr:colOff>0</xdr:colOff>
      <xdr:row>28</xdr:row>
      <xdr:rowOff>0</xdr:rowOff>
    </xdr:to>
    <xdr:sp macro="" textlink="">
      <xdr:nvSpPr>
        <xdr:cNvPr id="141" name="직사각형 140"/>
        <xdr:cNvSpPr/>
      </xdr:nvSpPr>
      <xdr:spPr>
        <a:xfrm>
          <a:off x="314706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27</xdr:row>
      <xdr:rowOff>397510</xdr:rowOff>
    </xdr:from>
    <xdr:to>
      <xdr:col>5</xdr:col>
      <xdr:colOff>231140</xdr:colOff>
      <xdr:row>28</xdr:row>
      <xdr:rowOff>6350</xdr:rowOff>
    </xdr:to>
    <xdr:cxnSp macro="">
      <xdr:nvCxnSpPr>
        <xdr:cNvPr id="144" name="꺾인 연결선 143"/>
        <xdr:cNvCxnSpPr>
          <a:stCxn id="138" idx="2"/>
          <a:endCxn id="139" idx="2"/>
        </xdr:cNvCxnSpPr>
      </xdr:nvCxnSpPr>
      <xdr:spPr>
        <a:xfrm rot="16200000" flipH="1">
          <a:off x="2247900" y="1108329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30</xdr:row>
      <xdr:rowOff>0</xdr:rowOff>
    </xdr:to>
    <xdr:sp macro="" textlink="">
      <xdr:nvSpPr>
        <xdr:cNvPr id="145" name="직사각형 144"/>
        <xdr:cNvSpPr/>
      </xdr:nvSpPr>
      <xdr:spPr>
        <a:xfrm>
          <a:off x="134874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29</xdr:row>
      <xdr:rowOff>0</xdr:rowOff>
    </xdr:from>
    <xdr:to>
      <xdr:col>5</xdr:col>
      <xdr:colOff>0</xdr:colOff>
      <xdr:row>30</xdr:row>
      <xdr:rowOff>0</xdr:rowOff>
    </xdr:to>
    <xdr:sp macro="" textlink="">
      <xdr:nvSpPr>
        <xdr:cNvPr id="146" name="직사각형 145"/>
        <xdr:cNvSpPr/>
      </xdr:nvSpPr>
      <xdr:spPr>
        <a:xfrm>
          <a:off x="179832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29</xdr:row>
      <xdr:rowOff>0</xdr:rowOff>
    </xdr:from>
    <xdr:to>
      <xdr:col>6</xdr:col>
      <xdr:colOff>0</xdr:colOff>
      <xdr:row>30</xdr:row>
      <xdr:rowOff>0</xdr:rowOff>
    </xdr:to>
    <xdr:sp macro="" textlink="">
      <xdr:nvSpPr>
        <xdr:cNvPr id="147" name="직사각형 146"/>
        <xdr:cNvSpPr/>
      </xdr:nvSpPr>
      <xdr:spPr>
        <a:xfrm>
          <a:off x="224790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29</xdr:row>
      <xdr:rowOff>0</xdr:rowOff>
    </xdr:from>
    <xdr:to>
      <xdr:col>7</xdr:col>
      <xdr:colOff>0</xdr:colOff>
      <xdr:row>30</xdr:row>
      <xdr:rowOff>0</xdr:rowOff>
    </xdr:to>
    <xdr:sp macro="" textlink="">
      <xdr:nvSpPr>
        <xdr:cNvPr id="148" name="직사각형 147"/>
        <xdr:cNvSpPr/>
      </xdr:nvSpPr>
      <xdr:spPr>
        <a:xfrm>
          <a:off x="269748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29</xdr:row>
      <xdr:rowOff>0</xdr:rowOff>
    </xdr:from>
    <xdr:to>
      <xdr:col>8</xdr:col>
      <xdr:colOff>0</xdr:colOff>
      <xdr:row>30</xdr:row>
      <xdr:rowOff>0</xdr:rowOff>
    </xdr:to>
    <xdr:sp macro="" textlink="">
      <xdr:nvSpPr>
        <xdr:cNvPr id="149" name="직사각형 148"/>
        <xdr:cNvSpPr/>
      </xdr:nvSpPr>
      <xdr:spPr>
        <a:xfrm>
          <a:off x="314706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32</xdr:row>
      <xdr:rowOff>0</xdr:rowOff>
    </xdr:from>
    <xdr:to>
      <xdr:col>4</xdr:col>
      <xdr:colOff>0</xdr:colOff>
      <xdr:row>33</xdr:row>
      <xdr:rowOff>0</xdr:rowOff>
    </xdr:to>
    <xdr:sp macro="" textlink="">
      <xdr:nvSpPr>
        <xdr:cNvPr id="151" name="직사각형 150"/>
        <xdr:cNvSpPr/>
      </xdr:nvSpPr>
      <xdr:spPr>
        <a:xfrm>
          <a:off x="134874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32</xdr:row>
      <xdr:rowOff>0</xdr:rowOff>
    </xdr:from>
    <xdr:to>
      <xdr:col>5</xdr:col>
      <xdr:colOff>0</xdr:colOff>
      <xdr:row>33</xdr:row>
      <xdr:rowOff>0</xdr:rowOff>
    </xdr:to>
    <xdr:sp macro="" textlink="">
      <xdr:nvSpPr>
        <xdr:cNvPr id="152" name="직사각형 151"/>
        <xdr:cNvSpPr/>
      </xdr:nvSpPr>
      <xdr:spPr>
        <a:xfrm>
          <a:off x="179832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32</xdr:row>
      <xdr:rowOff>0</xdr:rowOff>
    </xdr:from>
    <xdr:to>
      <xdr:col>6</xdr:col>
      <xdr:colOff>0</xdr:colOff>
      <xdr:row>33</xdr:row>
      <xdr:rowOff>0</xdr:rowOff>
    </xdr:to>
    <xdr:sp macro="" textlink="">
      <xdr:nvSpPr>
        <xdr:cNvPr id="153" name="직사각형 152"/>
        <xdr:cNvSpPr/>
      </xdr:nvSpPr>
      <xdr:spPr>
        <a:xfrm>
          <a:off x="224790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32</xdr:row>
      <xdr:rowOff>0</xdr:rowOff>
    </xdr:from>
    <xdr:to>
      <xdr:col>7</xdr:col>
      <xdr:colOff>0</xdr:colOff>
      <xdr:row>33</xdr:row>
      <xdr:rowOff>0</xdr:rowOff>
    </xdr:to>
    <xdr:sp macro="" textlink="">
      <xdr:nvSpPr>
        <xdr:cNvPr id="154" name="직사각형 153"/>
        <xdr:cNvSpPr/>
      </xdr:nvSpPr>
      <xdr:spPr>
        <a:xfrm>
          <a:off x="269748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32</xdr:row>
      <xdr:rowOff>0</xdr:rowOff>
    </xdr:from>
    <xdr:to>
      <xdr:col>8</xdr:col>
      <xdr:colOff>0</xdr:colOff>
      <xdr:row>33</xdr:row>
      <xdr:rowOff>0</xdr:rowOff>
    </xdr:to>
    <xdr:sp macro="" textlink="">
      <xdr:nvSpPr>
        <xdr:cNvPr id="155" name="직사각형 154"/>
        <xdr:cNvSpPr/>
      </xdr:nvSpPr>
      <xdr:spPr>
        <a:xfrm>
          <a:off x="314706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32</xdr:row>
      <xdr:rowOff>397510</xdr:rowOff>
    </xdr:from>
    <xdr:to>
      <xdr:col>4</xdr:col>
      <xdr:colOff>231140</xdr:colOff>
      <xdr:row>33</xdr:row>
      <xdr:rowOff>6350</xdr:rowOff>
    </xdr:to>
    <xdr:cxnSp macro="">
      <xdr:nvCxnSpPr>
        <xdr:cNvPr id="157" name="꺾인 연결선 156"/>
        <xdr:cNvCxnSpPr>
          <a:stCxn id="151" idx="2"/>
          <a:endCxn id="152" idx="2"/>
        </xdr:cNvCxnSpPr>
      </xdr:nvCxnSpPr>
      <xdr:spPr>
        <a:xfrm rot="16200000" flipH="1">
          <a:off x="1798320" y="1310259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35</xdr:row>
      <xdr:rowOff>0</xdr:rowOff>
    </xdr:to>
    <xdr:sp macro="" textlink="">
      <xdr:nvSpPr>
        <xdr:cNvPr id="158" name="직사각형 157"/>
        <xdr:cNvSpPr/>
      </xdr:nvSpPr>
      <xdr:spPr>
        <a:xfrm>
          <a:off x="134874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34</xdr:row>
      <xdr:rowOff>0</xdr:rowOff>
    </xdr:from>
    <xdr:to>
      <xdr:col>5</xdr:col>
      <xdr:colOff>0</xdr:colOff>
      <xdr:row>35</xdr:row>
      <xdr:rowOff>0</xdr:rowOff>
    </xdr:to>
    <xdr:sp macro="" textlink="">
      <xdr:nvSpPr>
        <xdr:cNvPr id="159" name="직사각형 158"/>
        <xdr:cNvSpPr/>
      </xdr:nvSpPr>
      <xdr:spPr>
        <a:xfrm>
          <a:off x="179832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34</xdr:row>
      <xdr:rowOff>0</xdr:rowOff>
    </xdr:from>
    <xdr:to>
      <xdr:col>6</xdr:col>
      <xdr:colOff>0</xdr:colOff>
      <xdr:row>35</xdr:row>
      <xdr:rowOff>0</xdr:rowOff>
    </xdr:to>
    <xdr:sp macro="" textlink="">
      <xdr:nvSpPr>
        <xdr:cNvPr id="160" name="직사각형 159"/>
        <xdr:cNvSpPr/>
      </xdr:nvSpPr>
      <xdr:spPr>
        <a:xfrm>
          <a:off x="224790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34</xdr:row>
      <xdr:rowOff>0</xdr:rowOff>
    </xdr:from>
    <xdr:to>
      <xdr:col>7</xdr:col>
      <xdr:colOff>0</xdr:colOff>
      <xdr:row>35</xdr:row>
      <xdr:rowOff>0</xdr:rowOff>
    </xdr:to>
    <xdr:sp macro="" textlink="">
      <xdr:nvSpPr>
        <xdr:cNvPr id="161" name="직사각형 160"/>
        <xdr:cNvSpPr/>
      </xdr:nvSpPr>
      <xdr:spPr>
        <a:xfrm>
          <a:off x="269748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34</xdr:row>
      <xdr:rowOff>0</xdr:rowOff>
    </xdr:from>
    <xdr:to>
      <xdr:col>8</xdr:col>
      <xdr:colOff>0</xdr:colOff>
      <xdr:row>35</xdr:row>
      <xdr:rowOff>0</xdr:rowOff>
    </xdr:to>
    <xdr:sp macro="" textlink="">
      <xdr:nvSpPr>
        <xdr:cNvPr id="162" name="직사각형 161"/>
        <xdr:cNvSpPr/>
      </xdr:nvSpPr>
      <xdr:spPr>
        <a:xfrm>
          <a:off x="314706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188259</xdr:colOff>
      <xdr:row>6</xdr:row>
      <xdr:rowOff>116541</xdr:rowOff>
    </xdr:from>
    <xdr:to>
      <xdr:col>7</xdr:col>
      <xdr:colOff>188259</xdr:colOff>
      <xdr:row>10</xdr:row>
      <xdr:rowOff>268941</xdr:rowOff>
    </xdr:to>
    <xdr:cxnSp macro="">
      <xdr:nvCxnSpPr>
        <xdr:cNvPr id="3" name="직선 화살표 연결선 2"/>
        <xdr:cNvCxnSpPr/>
      </xdr:nvCxnSpPr>
      <xdr:spPr>
        <a:xfrm flipV="1">
          <a:off x="3953435" y="2537012"/>
          <a:ext cx="0" cy="1766047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8964</xdr:colOff>
      <xdr:row>6</xdr:row>
      <xdr:rowOff>116542</xdr:rowOff>
    </xdr:from>
    <xdr:to>
      <xdr:col>12</xdr:col>
      <xdr:colOff>8964</xdr:colOff>
      <xdr:row>7</xdr:row>
      <xdr:rowOff>268942</xdr:rowOff>
    </xdr:to>
    <xdr:cxnSp macro="">
      <xdr:nvCxnSpPr>
        <xdr:cNvPr id="4" name="직선 화살표 연결선 3"/>
        <xdr:cNvCxnSpPr/>
      </xdr:nvCxnSpPr>
      <xdr:spPr>
        <a:xfrm flipV="1">
          <a:off x="6463552" y="2537013"/>
          <a:ext cx="0" cy="555811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35857</xdr:colOff>
      <xdr:row>6</xdr:row>
      <xdr:rowOff>116542</xdr:rowOff>
    </xdr:from>
    <xdr:to>
      <xdr:col>17</xdr:col>
      <xdr:colOff>35857</xdr:colOff>
      <xdr:row>7</xdr:row>
      <xdr:rowOff>268942</xdr:rowOff>
    </xdr:to>
    <xdr:cxnSp macro="">
      <xdr:nvCxnSpPr>
        <xdr:cNvPr id="6" name="직선 화살표 연결선 5"/>
        <xdr:cNvCxnSpPr/>
      </xdr:nvCxnSpPr>
      <xdr:spPr>
        <a:xfrm flipV="1">
          <a:off x="9179857" y="2537013"/>
          <a:ext cx="0" cy="555811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2" name="직사각형 1"/>
        <xdr:cNvSpPr/>
      </xdr:nvSpPr>
      <xdr:spPr>
        <a:xfrm>
          <a:off x="2294965" y="4034118"/>
          <a:ext cx="573741" cy="403411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26894</xdr:rowOff>
    </xdr:from>
    <xdr:to>
      <xdr:col>9</xdr:col>
      <xdr:colOff>0</xdr:colOff>
      <xdr:row>10</xdr:row>
      <xdr:rowOff>26894</xdr:rowOff>
    </xdr:to>
    <xdr:sp macro="" textlink="">
      <xdr:nvSpPr>
        <xdr:cNvPr id="3" name="직사각형 2"/>
        <xdr:cNvSpPr/>
      </xdr:nvSpPr>
      <xdr:spPr>
        <a:xfrm>
          <a:off x="3442447" y="3657600"/>
          <a:ext cx="1721224" cy="403412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3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data[0][1]</a:t>
          </a:r>
          <a:endParaRPr lang="ko-KR" altLang="en-US" sz="13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4</xdr:col>
      <xdr:colOff>286871</xdr:colOff>
      <xdr:row>9</xdr:row>
      <xdr:rowOff>228601</xdr:rowOff>
    </xdr:from>
    <xdr:to>
      <xdr:col>6</xdr:col>
      <xdr:colOff>0</xdr:colOff>
      <xdr:row>11</xdr:row>
      <xdr:rowOff>1</xdr:rowOff>
    </xdr:to>
    <xdr:cxnSp macro="">
      <xdr:nvCxnSpPr>
        <xdr:cNvPr id="5" name="꺾인 연결선 4"/>
        <xdr:cNvCxnSpPr>
          <a:stCxn id="2" idx="0"/>
          <a:endCxn id="3" idx="1"/>
        </xdr:cNvCxnSpPr>
      </xdr:nvCxnSpPr>
      <xdr:spPr>
        <a:xfrm rot="5400000" flipH="1" flipV="1">
          <a:off x="2723030" y="3718113"/>
          <a:ext cx="578223" cy="860611"/>
        </a:xfrm>
        <a:prstGeom prst="bentConnector2">
          <a:avLst/>
        </a:prstGeom>
        <a:ln w="28575">
          <a:solidFill>
            <a:srgbClr val="0070C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2" name="직사각형 1"/>
        <xdr:cNvSpPr/>
      </xdr:nvSpPr>
      <xdr:spPr>
        <a:xfrm>
          <a:off x="4733365" y="2017059"/>
          <a:ext cx="1183341" cy="403412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4</xdr:row>
      <xdr:rowOff>1</xdr:rowOff>
    </xdr:from>
    <xdr:to>
      <xdr:col>7</xdr:col>
      <xdr:colOff>0</xdr:colOff>
      <xdr:row>5</xdr:row>
      <xdr:rowOff>0</xdr:rowOff>
    </xdr:to>
    <xdr:sp macro="" textlink="">
      <xdr:nvSpPr>
        <xdr:cNvPr id="4" name="직사각형 3"/>
        <xdr:cNvSpPr/>
      </xdr:nvSpPr>
      <xdr:spPr>
        <a:xfrm>
          <a:off x="5916706" y="1613648"/>
          <a:ext cx="2366682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4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bookList[0].getAuthor()</a:t>
          </a:r>
          <a:endParaRPr lang="ko-KR" altLang="en-US" sz="14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4</xdr:col>
      <xdr:colOff>591672</xdr:colOff>
      <xdr:row>4</xdr:row>
      <xdr:rowOff>201707</xdr:rowOff>
    </xdr:from>
    <xdr:to>
      <xdr:col>5</xdr:col>
      <xdr:colOff>1</xdr:colOff>
      <xdr:row>6</xdr:row>
      <xdr:rowOff>0</xdr:rowOff>
    </xdr:to>
    <xdr:cxnSp macro="">
      <xdr:nvCxnSpPr>
        <xdr:cNvPr id="6" name="꺾인 연결선 5"/>
        <xdr:cNvCxnSpPr>
          <a:stCxn id="2" idx="0"/>
          <a:endCxn id="4" idx="1"/>
        </xdr:cNvCxnSpPr>
      </xdr:nvCxnSpPr>
      <xdr:spPr>
        <a:xfrm rot="5400000" flipH="1" flipV="1">
          <a:off x="5318313" y="1822078"/>
          <a:ext cx="605117" cy="591670"/>
        </a:xfrm>
        <a:prstGeom prst="bentConnector2">
          <a:avLst/>
        </a:prstGeom>
        <a:ln w="19050">
          <a:solidFill>
            <a:srgbClr val="FF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7</xdr:row>
      <xdr:rowOff>403411</xdr:rowOff>
    </xdr:to>
    <xdr:sp macro="" textlink="">
      <xdr:nvSpPr>
        <xdr:cNvPr id="9" name="직사각형 8"/>
        <xdr:cNvSpPr/>
      </xdr:nvSpPr>
      <xdr:spPr>
        <a:xfrm>
          <a:off x="8283388" y="2823882"/>
          <a:ext cx="1183341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11</xdr:row>
      <xdr:rowOff>394447</xdr:rowOff>
    </xdr:from>
    <xdr:to>
      <xdr:col>7</xdr:col>
      <xdr:colOff>0</xdr:colOff>
      <xdr:row>12</xdr:row>
      <xdr:rowOff>394446</xdr:rowOff>
    </xdr:to>
    <xdr:sp macro="" textlink="">
      <xdr:nvSpPr>
        <xdr:cNvPr id="11" name="직사각형 10"/>
        <xdr:cNvSpPr/>
      </xdr:nvSpPr>
      <xdr:spPr>
        <a:xfrm>
          <a:off x="5916706" y="4831976"/>
          <a:ext cx="2366682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4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bookList[1].getPrice()</a:t>
          </a:r>
          <a:endParaRPr lang="ko-KR" altLang="en-US" sz="14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7</xdr:col>
      <xdr:colOff>0</xdr:colOff>
      <xdr:row>7</xdr:row>
      <xdr:rowOff>201706</xdr:rowOff>
    </xdr:from>
    <xdr:to>
      <xdr:col>8</xdr:col>
      <xdr:colOff>0</xdr:colOff>
      <xdr:row>12</xdr:row>
      <xdr:rowOff>192741</xdr:rowOff>
    </xdr:to>
    <xdr:cxnSp macro="">
      <xdr:nvCxnSpPr>
        <xdr:cNvPr id="13" name="꺾인 연결선 12"/>
        <xdr:cNvCxnSpPr>
          <a:stCxn id="9" idx="3"/>
          <a:endCxn id="11" idx="3"/>
        </xdr:cNvCxnSpPr>
      </xdr:nvCxnSpPr>
      <xdr:spPr>
        <a:xfrm flipH="1">
          <a:off x="8283388" y="3025588"/>
          <a:ext cx="1183341" cy="2008094"/>
        </a:xfrm>
        <a:prstGeom prst="bentConnector3">
          <a:avLst>
            <a:gd name="adj1" fmla="val -19318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16</xdr:row>
      <xdr:rowOff>0</xdr:rowOff>
    </xdr:from>
    <xdr:to>
      <xdr:col>8</xdr:col>
      <xdr:colOff>0</xdr:colOff>
      <xdr:row>16</xdr:row>
      <xdr:rowOff>403411</xdr:rowOff>
    </xdr:to>
    <xdr:sp macro="" textlink="">
      <xdr:nvSpPr>
        <xdr:cNvPr id="15" name="직사각형 14"/>
        <xdr:cNvSpPr/>
      </xdr:nvSpPr>
      <xdr:spPr>
        <a:xfrm>
          <a:off x="8283388" y="2823882"/>
          <a:ext cx="1183341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13</xdr:row>
      <xdr:rowOff>394447</xdr:rowOff>
    </xdr:from>
    <xdr:to>
      <xdr:col>7</xdr:col>
      <xdr:colOff>0</xdr:colOff>
      <xdr:row>14</xdr:row>
      <xdr:rowOff>394446</xdr:rowOff>
    </xdr:to>
    <xdr:sp macro="" textlink="">
      <xdr:nvSpPr>
        <xdr:cNvPr id="17" name="직사각형 16"/>
        <xdr:cNvSpPr/>
      </xdr:nvSpPr>
      <xdr:spPr>
        <a:xfrm>
          <a:off x="5916706" y="5638800"/>
          <a:ext cx="2366682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4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vo.getPrice()</a:t>
          </a:r>
          <a:endParaRPr lang="ko-KR" altLang="en-US" sz="14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7</xdr:col>
      <xdr:colOff>0</xdr:colOff>
      <xdr:row>14</xdr:row>
      <xdr:rowOff>192741</xdr:rowOff>
    </xdr:from>
    <xdr:to>
      <xdr:col>8</xdr:col>
      <xdr:colOff>0</xdr:colOff>
      <xdr:row>16</xdr:row>
      <xdr:rowOff>201706</xdr:rowOff>
    </xdr:to>
    <xdr:cxnSp macro="">
      <xdr:nvCxnSpPr>
        <xdr:cNvPr id="19" name="꺾인 연결선 18"/>
        <xdr:cNvCxnSpPr>
          <a:stCxn id="15" idx="3"/>
          <a:endCxn id="17" idx="3"/>
        </xdr:cNvCxnSpPr>
      </xdr:nvCxnSpPr>
      <xdr:spPr>
        <a:xfrm flipH="1" flipV="1">
          <a:off x="8283388" y="5840506"/>
          <a:ext cx="1183341" cy="815788"/>
        </a:xfrm>
        <a:prstGeom prst="bentConnector3">
          <a:avLst>
            <a:gd name="adj1" fmla="val -19318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</xdr:row>
      <xdr:rowOff>0</xdr:rowOff>
    </xdr:from>
    <xdr:to>
      <xdr:col>19</xdr:col>
      <xdr:colOff>0</xdr:colOff>
      <xdr:row>7</xdr:row>
      <xdr:rowOff>0</xdr:rowOff>
    </xdr:to>
    <xdr:sp macro="" textlink="">
      <xdr:nvSpPr>
        <xdr:cNvPr id="12" name="직사각형 11"/>
        <xdr:cNvSpPr/>
      </xdr:nvSpPr>
      <xdr:spPr>
        <a:xfrm>
          <a:off x="21631835" y="2420471"/>
          <a:ext cx="1183341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0</xdr:colOff>
      <xdr:row>4</xdr:row>
      <xdr:rowOff>1</xdr:rowOff>
    </xdr:from>
    <xdr:to>
      <xdr:col>16</xdr:col>
      <xdr:colOff>0</xdr:colOff>
      <xdr:row>5</xdr:row>
      <xdr:rowOff>0</xdr:rowOff>
    </xdr:to>
    <xdr:sp macro="" textlink="">
      <xdr:nvSpPr>
        <xdr:cNvPr id="14" name="직사각형 13"/>
        <xdr:cNvSpPr/>
      </xdr:nvSpPr>
      <xdr:spPr>
        <a:xfrm>
          <a:off x="15715129" y="1613648"/>
          <a:ext cx="3550024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4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scoreList.get(0).getRank()</a:t>
          </a:r>
          <a:endParaRPr lang="ko-KR" altLang="en-US" sz="14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16</xdr:col>
      <xdr:colOff>0</xdr:colOff>
      <xdr:row>7</xdr:row>
      <xdr:rowOff>1</xdr:rowOff>
    </xdr:from>
    <xdr:to>
      <xdr:col>17</xdr:col>
      <xdr:colOff>0</xdr:colOff>
      <xdr:row>8</xdr:row>
      <xdr:rowOff>0</xdr:rowOff>
    </xdr:to>
    <xdr:sp macro="" textlink="">
      <xdr:nvSpPr>
        <xdr:cNvPr id="18" name="직사각형 17"/>
        <xdr:cNvSpPr/>
      </xdr:nvSpPr>
      <xdr:spPr>
        <a:xfrm>
          <a:off x="19265153" y="2823883"/>
          <a:ext cx="1183341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1</xdr:colOff>
      <xdr:row>11</xdr:row>
      <xdr:rowOff>394447</xdr:rowOff>
    </xdr:from>
    <xdr:to>
      <xdr:col>15</xdr:col>
      <xdr:colOff>1</xdr:colOff>
      <xdr:row>12</xdr:row>
      <xdr:rowOff>394446</xdr:rowOff>
    </xdr:to>
    <xdr:sp macro="" textlink="">
      <xdr:nvSpPr>
        <xdr:cNvPr id="20" name="직사각형 19"/>
        <xdr:cNvSpPr/>
      </xdr:nvSpPr>
      <xdr:spPr>
        <a:xfrm>
          <a:off x="14531789" y="4831976"/>
          <a:ext cx="3550024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4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scoreList.get(1).getTotal()</a:t>
          </a:r>
          <a:endParaRPr lang="ko-KR" altLang="en-US" sz="14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15</xdr:col>
      <xdr:colOff>1</xdr:colOff>
      <xdr:row>7</xdr:row>
      <xdr:rowOff>201707</xdr:rowOff>
    </xdr:from>
    <xdr:to>
      <xdr:col>17</xdr:col>
      <xdr:colOff>0</xdr:colOff>
      <xdr:row>12</xdr:row>
      <xdr:rowOff>192741</xdr:rowOff>
    </xdr:to>
    <xdr:cxnSp macro="">
      <xdr:nvCxnSpPr>
        <xdr:cNvPr id="21" name="꺾인 연결선 20"/>
        <xdr:cNvCxnSpPr>
          <a:stCxn id="18" idx="3"/>
          <a:endCxn id="20" idx="3"/>
        </xdr:cNvCxnSpPr>
      </xdr:nvCxnSpPr>
      <xdr:spPr>
        <a:xfrm flipH="1">
          <a:off x="18081813" y="3025589"/>
          <a:ext cx="2366681" cy="2008093"/>
        </a:xfrm>
        <a:prstGeom prst="bentConnector3">
          <a:avLst>
            <a:gd name="adj1" fmla="val -9659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</xdr:colOff>
      <xdr:row>4</xdr:row>
      <xdr:rowOff>201707</xdr:rowOff>
    </xdr:from>
    <xdr:to>
      <xdr:col>18</xdr:col>
      <xdr:colOff>591672</xdr:colOff>
      <xdr:row>6</xdr:row>
      <xdr:rowOff>0</xdr:rowOff>
    </xdr:to>
    <xdr:cxnSp macro="">
      <xdr:nvCxnSpPr>
        <xdr:cNvPr id="23" name="꺾인 연결선 22"/>
        <xdr:cNvCxnSpPr>
          <a:stCxn id="12" idx="0"/>
          <a:endCxn id="14" idx="3"/>
        </xdr:cNvCxnSpPr>
      </xdr:nvCxnSpPr>
      <xdr:spPr>
        <a:xfrm rot="16200000" flipV="1">
          <a:off x="20441772" y="638736"/>
          <a:ext cx="605117" cy="2958353"/>
        </a:xfrm>
        <a:prstGeom prst="bentConnector2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28575">
          <a:solidFill>
            <a:schemeClr val="tx1"/>
          </a:solidFill>
        </a:ln>
      </a:spPr>
      <a:bodyPr vertOverflow="clip" horzOverflow="clip" rtlCol="0" anchor="t"/>
      <a:lstStyle>
        <a:defPPr algn="l">
          <a:defRPr sz="110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9050">
          <a:solidFill>
            <a:srgbClr val="FF0000"/>
          </a:solidFill>
          <a:headEnd type="none" w="med" len="med"/>
          <a:tailEnd type="arrow" w="med" len="med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1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3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7"/>
  <sheetViews>
    <sheetView showGridLines="0" workbookViewId="0">
      <selection activeCell="D11" sqref="D11"/>
    </sheetView>
  </sheetViews>
  <sheetFormatPr defaultColWidth="7.875" defaultRowHeight="25.9" customHeight="1"/>
  <cols>
    <col min="1" max="4" width="7.875" style="1"/>
    <col min="5" max="7" width="11.875" style="1" customWidth="1"/>
    <col min="8" max="16384" width="7.875" style="1"/>
  </cols>
  <sheetData>
    <row r="2" spans="3:7" ht="25.9" customHeight="1">
      <c r="E2" s="1" t="s">
        <v>10</v>
      </c>
      <c r="F2" s="1" t="s">
        <v>11</v>
      </c>
      <c r="G2" s="1" t="s">
        <v>12</v>
      </c>
    </row>
    <row r="3" spans="3:7" ht="25.9" customHeight="1">
      <c r="C3" s="2" t="s">
        <v>0</v>
      </c>
      <c r="D3" s="2" t="s">
        <v>1</v>
      </c>
      <c r="E3" s="2" t="s">
        <v>7</v>
      </c>
      <c r="F3" s="2" t="s">
        <v>8</v>
      </c>
      <c r="G3" s="2" t="s">
        <v>9</v>
      </c>
    </row>
    <row r="4" spans="3:7" ht="25.9" customHeight="1">
      <c r="C4" s="2" t="s">
        <v>2</v>
      </c>
      <c r="D4" s="2" t="s">
        <v>5</v>
      </c>
      <c r="E4" s="2" t="s">
        <v>3</v>
      </c>
      <c r="F4" s="2" t="s">
        <v>14</v>
      </c>
      <c r="G4" s="2" t="s">
        <v>16</v>
      </c>
    </row>
    <row r="5" spans="3:7" ht="25.9" customHeight="1">
      <c r="C5" s="2" t="s">
        <v>3</v>
      </c>
      <c r="D5" s="2" t="s">
        <v>6</v>
      </c>
      <c r="E5" s="2" t="s">
        <v>13</v>
      </c>
      <c r="F5" s="2" t="s">
        <v>15</v>
      </c>
      <c r="G5" s="2" t="s">
        <v>4</v>
      </c>
    </row>
    <row r="6" spans="3:7" ht="25.9" customHeight="1">
      <c r="C6" s="2" t="s">
        <v>4</v>
      </c>
      <c r="D6" s="2" t="s">
        <v>3</v>
      </c>
      <c r="E6" s="2" t="s">
        <v>4</v>
      </c>
      <c r="F6" s="2" t="s">
        <v>3</v>
      </c>
      <c r="G6" s="2" t="s">
        <v>17</v>
      </c>
    </row>
    <row r="7" spans="3:7" ht="25.9" customHeight="1">
      <c r="C7" s="2" t="s">
        <v>4</v>
      </c>
      <c r="D7" s="2" t="s">
        <v>4</v>
      </c>
      <c r="E7" s="2" t="s">
        <v>4</v>
      </c>
      <c r="F7" s="2" t="s">
        <v>4</v>
      </c>
      <c r="G7" s="2" t="s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1"/>
  <sheetViews>
    <sheetView showGridLines="0" topLeftCell="A28" workbookViewId="0">
      <selection activeCell="J22" sqref="J22"/>
    </sheetView>
  </sheetViews>
  <sheetFormatPr defaultColWidth="5.875" defaultRowHeight="31.9" customHeight="1"/>
  <cols>
    <col min="1" max="16384" width="5.875" style="21"/>
  </cols>
  <sheetData>
    <row r="2" spans="2:19" ht="31.9" customHeight="1">
      <c r="B2" s="28" t="s">
        <v>120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2:19" ht="31.9" customHeight="1">
      <c r="B3" s="28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2:19" ht="31.9" customHeight="1">
      <c r="M4" s="21" t="s">
        <v>121</v>
      </c>
      <c r="O4" s="21" t="s">
        <v>82</v>
      </c>
    </row>
    <row r="5" spans="2:19" ht="31.9" customHeight="1">
      <c r="B5" s="21" t="s">
        <v>79</v>
      </c>
      <c r="D5" s="22">
        <v>0</v>
      </c>
      <c r="E5" s="22">
        <v>1</v>
      </c>
      <c r="F5" s="22">
        <v>2</v>
      </c>
      <c r="G5" s="22">
        <v>3</v>
      </c>
      <c r="H5" s="22">
        <v>4</v>
      </c>
      <c r="I5" s="22"/>
      <c r="J5" s="22"/>
      <c r="M5" s="25" t="s">
        <v>83</v>
      </c>
      <c r="N5" s="22"/>
      <c r="O5" s="203" t="s">
        <v>84</v>
      </c>
      <c r="P5" s="203"/>
      <c r="Q5" s="203"/>
      <c r="R5" s="203"/>
    </row>
    <row r="6" spans="2:19" ht="31.9" customHeight="1">
      <c r="B6" s="21" t="s">
        <v>80</v>
      </c>
      <c r="D6" s="23">
        <v>8</v>
      </c>
      <c r="E6" s="23">
        <v>3</v>
      </c>
      <c r="F6" s="22">
        <v>4</v>
      </c>
      <c r="G6" s="22">
        <v>9</v>
      </c>
      <c r="H6" s="22">
        <v>1</v>
      </c>
      <c r="I6" s="22"/>
      <c r="J6" s="22" t="s">
        <v>122</v>
      </c>
      <c r="M6" s="22">
        <v>0</v>
      </c>
      <c r="N6" s="22"/>
      <c r="O6" s="22">
        <v>0</v>
      </c>
      <c r="P6" s="22"/>
      <c r="Q6" s="22"/>
      <c r="R6" s="22"/>
      <c r="S6" s="22"/>
    </row>
    <row r="7" spans="2:19" ht="31.9" customHeight="1">
      <c r="M7" s="22"/>
      <c r="N7" s="22"/>
      <c r="O7" s="22"/>
      <c r="P7" s="22"/>
      <c r="Q7" s="22"/>
      <c r="R7" s="22"/>
      <c r="S7" s="22"/>
    </row>
    <row r="8" spans="2:19" ht="31.9" customHeight="1">
      <c r="D8" s="23">
        <v>3</v>
      </c>
      <c r="E8" s="23">
        <v>8</v>
      </c>
      <c r="F8" s="22">
        <v>4</v>
      </c>
      <c r="G8" s="22">
        <v>9</v>
      </c>
      <c r="H8" s="22">
        <v>1</v>
      </c>
      <c r="J8" s="21" t="s">
        <v>123</v>
      </c>
      <c r="M8" s="22">
        <v>0</v>
      </c>
      <c r="N8" s="22"/>
      <c r="O8" s="22"/>
      <c r="P8" s="22">
        <v>1</v>
      </c>
      <c r="Q8" s="22"/>
      <c r="R8" s="22"/>
      <c r="S8" s="22"/>
    </row>
    <row r="9" spans="2:19" ht="31.9" customHeight="1">
      <c r="M9" s="22"/>
      <c r="N9" s="22"/>
      <c r="O9" s="22"/>
      <c r="P9" s="22"/>
      <c r="Q9" s="22"/>
      <c r="R9" s="22"/>
      <c r="S9" s="22"/>
    </row>
    <row r="10" spans="2:19" ht="31.9" customHeight="1">
      <c r="D10" s="23">
        <v>3</v>
      </c>
      <c r="E10" s="23">
        <v>4</v>
      </c>
      <c r="F10" s="22">
        <v>8</v>
      </c>
      <c r="G10" s="22">
        <v>9</v>
      </c>
      <c r="H10" s="22">
        <v>1</v>
      </c>
      <c r="M10" s="22">
        <v>0</v>
      </c>
      <c r="N10" s="22"/>
      <c r="O10" s="22"/>
      <c r="P10" s="22"/>
      <c r="Q10" s="22">
        <v>2</v>
      </c>
      <c r="R10" s="22"/>
      <c r="S10" s="22"/>
    </row>
    <row r="11" spans="2:19" ht="31.9" customHeight="1">
      <c r="M11" s="22"/>
      <c r="N11" s="22"/>
      <c r="O11" s="22"/>
      <c r="P11" s="22"/>
      <c r="Q11" s="22"/>
      <c r="R11" s="22"/>
      <c r="S11" s="22"/>
    </row>
    <row r="12" spans="2:19" ht="31.9" customHeight="1">
      <c r="D12" s="23">
        <v>3</v>
      </c>
      <c r="E12" s="23">
        <v>4</v>
      </c>
      <c r="F12" s="22">
        <v>8</v>
      </c>
      <c r="G12" s="22">
        <v>9</v>
      </c>
      <c r="H12" s="22">
        <v>1</v>
      </c>
      <c r="J12" s="21" t="s">
        <v>85</v>
      </c>
      <c r="M12" s="22">
        <v>0</v>
      </c>
      <c r="N12" s="22"/>
      <c r="O12" s="22"/>
      <c r="P12" s="22"/>
      <c r="Q12" s="22"/>
      <c r="R12" s="22">
        <v>3</v>
      </c>
      <c r="S12" s="22"/>
    </row>
    <row r="14" spans="2:19" ht="31.9" customHeight="1">
      <c r="B14" s="21" t="s">
        <v>124</v>
      </c>
      <c r="D14" s="23">
        <v>3</v>
      </c>
      <c r="E14" s="23">
        <v>4</v>
      </c>
      <c r="F14" s="22">
        <v>8</v>
      </c>
      <c r="G14" s="22">
        <v>1</v>
      </c>
      <c r="H14" s="30">
        <v>9</v>
      </c>
    </row>
    <row r="16" spans="2:19" ht="31.9" customHeight="1">
      <c r="M16" s="25" t="s">
        <v>83</v>
      </c>
      <c r="N16" s="22"/>
      <c r="O16" s="203" t="s">
        <v>84</v>
      </c>
      <c r="P16" s="203"/>
      <c r="Q16" s="203"/>
      <c r="R16" s="203"/>
    </row>
    <row r="17" spans="2:18" ht="31.9" customHeight="1">
      <c r="D17" s="23">
        <v>3</v>
      </c>
      <c r="E17" s="23">
        <v>4</v>
      </c>
      <c r="F17" s="22">
        <v>8</v>
      </c>
      <c r="G17" s="22">
        <v>1</v>
      </c>
      <c r="H17" s="30">
        <v>9</v>
      </c>
      <c r="M17" s="22">
        <v>1</v>
      </c>
      <c r="N17" s="22"/>
      <c r="O17" s="22">
        <v>0</v>
      </c>
      <c r="P17" s="22"/>
      <c r="Q17" s="22"/>
      <c r="R17" s="22"/>
    </row>
    <row r="18" spans="2:18" ht="31.9" customHeight="1">
      <c r="M18" s="22"/>
      <c r="N18" s="22"/>
      <c r="O18" s="22"/>
      <c r="P18" s="22"/>
      <c r="Q18" s="22"/>
      <c r="R18" s="22"/>
    </row>
    <row r="19" spans="2:18" ht="31.9" customHeight="1">
      <c r="D19" s="23">
        <v>3</v>
      </c>
      <c r="E19" s="23">
        <v>4</v>
      </c>
      <c r="F19" s="22">
        <v>8</v>
      </c>
      <c r="G19" s="22">
        <v>1</v>
      </c>
      <c r="H19" s="30">
        <v>9</v>
      </c>
      <c r="M19" s="22">
        <v>1</v>
      </c>
      <c r="N19" s="22"/>
      <c r="O19" s="22"/>
      <c r="P19" s="22">
        <v>1</v>
      </c>
      <c r="Q19" s="22"/>
      <c r="R19" s="22"/>
    </row>
    <row r="20" spans="2:18" ht="31.9" customHeight="1">
      <c r="M20" s="22"/>
      <c r="N20" s="22"/>
      <c r="O20" s="22"/>
      <c r="P20" s="22"/>
      <c r="Q20" s="22"/>
      <c r="R20" s="22"/>
    </row>
    <row r="21" spans="2:18" ht="31.9" customHeight="1">
      <c r="D21" s="23">
        <v>3</v>
      </c>
      <c r="E21" s="23">
        <v>4</v>
      </c>
      <c r="F21" s="22">
        <v>8</v>
      </c>
      <c r="G21" s="22">
        <v>1</v>
      </c>
      <c r="H21" s="30">
        <v>9</v>
      </c>
      <c r="J21" s="21" t="s">
        <v>126</v>
      </c>
      <c r="M21" s="22">
        <v>1</v>
      </c>
      <c r="N21" s="22"/>
      <c r="O21" s="22"/>
      <c r="P21" s="22"/>
      <c r="Q21" s="22">
        <v>2</v>
      </c>
      <c r="R21" s="22"/>
    </row>
    <row r="23" spans="2:18" ht="31.9" customHeight="1">
      <c r="B23" s="21" t="s">
        <v>125</v>
      </c>
      <c r="D23" s="23">
        <v>3</v>
      </c>
      <c r="E23" s="23">
        <v>4</v>
      </c>
      <c r="F23" s="22">
        <v>1</v>
      </c>
      <c r="G23" s="30">
        <v>8</v>
      </c>
      <c r="H23" s="30">
        <v>9</v>
      </c>
    </row>
    <row r="25" spans="2:18" ht="31.9" customHeight="1">
      <c r="M25" s="25" t="s">
        <v>83</v>
      </c>
      <c r="N25" s="22"/>
      <c r="O25" s="203" t="s">
        <v>84</v>
      </c>
      <c r="P25" s="203"/>
      <c r="Q25" s="203"/>
      <c r="R25" s="203"/>
    </row>
    <row r="26" spans="2:18" ht="31.9" customHeight="1">
      <c r="D26" s="23">
        <v>3</v>
      </c>
      <c r="E26" s="23">
        <v>4</v>
      </c>
      <c r="F26" s="22">
        <v>1</v>
      </c>
      <c r="G26" s="30">
        <v>8</v>
      </c>
      <c r="H26" s="30">
        <v>9</v>
      </c>
      <c r="M26" s="22">
        <v>2</v>
      </c>
      <c r="N26" s="22"/>
      <c r="O26" s="22">
        <v>0</v>
      </c>
      <c r="P26" s="22"/>
      <c r="Q26" s="22"/>
      <c r="R26" s="22"/>
    </row>
    <row r="27" spans="2:18" ht="31.9" customHeight="1">
      <c r="M27" s="22"/>
      <c r="N27" s="22"/>
      <c r="O27" s="22"/>
      <c r="P27" s="22"/>
      <c r="Q27" s="22"/>
      <c r="R27" s="22"/>
    </row>
    <row r="28" spans="2:18" ht="31.9" customHeight="1">
      <c r="D28" s="23">
        <v>3</v>
      </c>
      <c r="E28" s="23">
        <v>4</v>
      </c>
      <c r="F28" s="22">
        <v>1</v>
      </c>
      <c r="G28" s="30">
        <v>8</v>
      </c>
      <c r="H28" s="30">
        <v>9</v>
      </c>
      <c r="J28" s="21" t="s">
        <v>127</v>
      </c>
      <c r="M28" s="22">
        <v>2</v>
      </c>
      <c r="N28" s="22"/>
      <c r="O28" s="22"/>
      <c r="P28" s="22">
        <v>1</v>
      </c>
      <c r="Q28" s="22"/>
      <c r="R28" s="22"/>
    </row>
    <row r="29" spans="2:18" ht="31.9" customHeight="1">
      <c r="M29" s="22"/>
      <c r="N29" s="22"/>
      <c r="O29" s="22"/>
      <c r="P29" s="22"/>
      <c r="Q29" s="22"/>
      <c r="R29" s="22"/>
    </row>
    <row r="30" spans="2:18" ht="31.9" customHeight="1">
      <c r="B30" s="21" t="s">
        <v>128</v>
      </c>
      <c r="D30" s="23">
        <v>3</v>
      </c>
      <c r="E30" s="23">
        <v>1</v>
      </c>
      <c r="F30" s="30">
        <v>4</v>
      </c>
      <c r="G30" s="30">
        <v>8</v>
      </c>
      <c r="H30" s="30">
        <v>9</v>
      </c>
      <c r="M30" s="22"/>
      <c r="N30" s="22"/>
      <c r="O30" s="22"/>
      <c r="P30" s="22"/>
      <c r="Q30" s="22"/>
      <c r="R30" s="22"/>
    </row>
    <row r="32" spans="2:18" ht="31.9" customHeight="1">
      <c r="M32" s="25" t="s">
        <v>83</v>
      </c>
      <c r="N32" s="22"/>
      <c r="O32" s="203" t="s">
        <v>84</v>
      </c>
      <c r="P32" s="203"/>
      <c r="Q32" s="203"/>
      <c r="R32" s="203"/>
    </row>
    <row r="33" spans="2:15" ht="31.9" customHeight="1">
      <c r="D33" s="23">
        <v>3</v>
      </c>
      <c r="E33" s="23">
        <v>1</v>
      </c>
      <c r="F33" s="30">
        <v>4</v>
      </c>
      <c r="G33" s="30">
        <v>8</v>
      </c>
      <c r="H33" s="30">
        <v>9</v>
      </c>
      <c r="J33" s="21" t="s">
        <v>129</v>
      </c>
      <c r="M33" s="22">
        <v>3</v>
      </c>
      <c r="N33" s="22"/>
      <c r="O33" s="22">
        <v>0</v>
      </c>
    </row>
    <row r="35" spans="2:15" ht="31.9" customHeight="1">
      <c r="B35" s="21" t="s">
        <v>130</v>
      </c>
      <c r="D35" s="23">
        <v>1</v>
      </c>
      <c r="E35" s="30">
        <v>3</v>
      </c>
      <c r="F35" s="30">
        <v>4</v>
      </c>
      <c r="G35" s="30">
        <v>8</v>
      </c>
      <c r="H35" s="30">
        <v>9</v>
      </c>
    </row>
    <row r="37" spans="2:15" ht="31.9" customHeight="1">
      <c r="D37" s="25" t="s">
        <v>83</v>
      </c>
      <c r="E37" s="22"/>
      <c r="F37" s="203" t="s">
        <v>84</v>
      </c>
      <c r="G37" s="203"/>
      <c r="H37" s="203"/>
      <c r="I37" s="203"/>
      <c r="L37" s="21" t="s">
        <v>93</v>
      </c>
    </row>
    <row r="38" spans="2:15" ht="31.9" customHeight="1">
      <c r="D38" s="31">
        <v>0</v>
      </c>
      <c r="F38" s="22">
        <v>0</v>
      </c>
      <c r="G38" s="22">
        <v>1</v>
      </c>
      <c r="H38" s="22">
        <v>2</v>
      </c>
      <c r="I38" s="31">
        <v>3</v>
      </c>
      <c r="M38" s="21" t="s">
        <v>131</v>
      </c>
    </row>
    <row r="39" spans="2:15" ht="31.9" customHeight="1">
      <c r="D39" s="31">
        <v>1</v>
      </c>
      <c r="F39" s="22">
        <v>0</v>
      </c>
      <c r="G39" s="22">
        <v>1</v>
      </c>
      <c r="H39" s="31">
        <v>2</v>
      </c>
      <c r="I39" s="22"/>
    </row>
    <row r="40" spans="2:15" ht="31.9" customHeight="1">
      <c r="D40" s="31">
        <v>2</v>
      </c>
      <c r="F40" s="22">
        <v>0</v>
      </c>
      <c r="G40" s="31">
        <v>1</v>
      </c>
      <c r="H40" s="22"/>
      <c r="I40" s="22"/>
    </row>
    <row r="41" spans="2:15" ht="31.9" customHeight="1">
      <c r="D41" s="31">
        <v>3</v>
      </c>
      <c r="F41" s="31">
        <v>0</v>
      </c>
      <c r="G41" s="22"/>
      <c r="H41" s="22"/>
      <c r="I41" s="22"/>
    </row>
  </sheetData>
  <mergeCells count="5">
    <mergeCell ref="O25:R25"/>
    <mergeCell ref="O32:R32"/>
    <mergeCell ref="F37:I37"/>
    <mergeCell ref="O5:R5"/>
    <mergeCell ref="O16:R1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12"/>
  <sheetViews>
    <sheetView showGridLines="0" zoomScale="85" zoomScaleNormal="85" workbookViewId="0">
      <selection activeCell="C4" sqref="C4:T6"/>
    </sheetView>
  </sheetViews>
  <sheetFormatPr defaultColWidth="5.875" defaultRowHeight="31.9" customHeight="1"/>
  <cols>
    <col min="1" max="16384" width="5.875" style="21"/>
  </cols>
  <sheetData>
    <row r="2" spans="3:18" ht="31.9" customHeight="1">
      <c r="C2" s="21" t="s">
        <v>132</v>
      </c>
    </row>
    <row r="3" spans="3:18" ht="31.9" customHeight="1">
      <c r="C3" s="21" t="s">
        <v>133</v>
      </c>
    </row>
    <row r="4" spans="3:18" ht="31.9" customHeight="1">
      <c r="C4" s="21" t="s">
        <v>149</v>
      </c>
    </row>
    <row r="5" spans="3:18" ht="31.9" customHeight="1">
      <c r="C5" s="21" t="s">
        <v>134</v>
      </c>
    </row>
    <row r="6" spans="3:18" ht="31.9" customHeight="1">
      <c r="C6" s="21" t="s">
        <v>150</v>
      </c>
    </row>
    <row r="8" spans="3:18" ht="31.9" customHeight="1">
      <c r="C8" s="22" t="s">
        <v>135</v>
      </c>
      <c r="D8" s="22"/>
      <c r="E8" s="22" t="s">
        <v>136</v>
      </c>
      <c r="F8" s="22"/>
      <c r="G8" s="22" t="s">
        <v>139</v>
      </c>
      <c r="H8" s="22"/>
      <c r="I8" s="22" t="s">
        <v>140</v>
      </c>
      <c r="J8" s="22"/>
      <c r="K8" s="22"/>
      <c r="L8" s="22"/>
      <c r="M8" s="22"/>
      <c r="N8" s="22"/>
      <c r="O8" s="22"/>
      <c r="P8" s="22"/>
      <c r="Q8" s="22"/>
      <c r="R8" s="22"/>
    </row>
    <row r="9" spans="3:18" ht="31.9" customHeight="1">
      <c r="C9" s="22">
        <v>9</v>
      </c>
      <c r="D9" s="24" t="s">
        <v>137</v>
      </c>
      <c r="E9" s="29">
        <v>6</v>
      </c>
      <c r="F9" s="24" t="s">
        <v>138</v>
      </c>
      <c r="G9" s="22">
        <v>1</v>
      </c>
      <c r="H9" s="22" t="s">
        <v>141</v>
      </c>
      <c r="I9" s="25">
        <v>3</v>
      </c>
      <c r="J9" s="22"/>
      <c r="K9" s="22"/>
      <c r="L9" s="22"/>
      <c r="M9" s="22"/>
      <c r="N9" s="22"/>
      <c r="O9" s="22"/>
      <c r="P9" s="22"/>
      <c r="Q9" s="22"/>
      <c r="R9" s="22"/>
    </row>
    <row r="10" spans="3:18" ht="31.9" customHeight="1">
      <c r="C10" s="29">
        <v>6</v>
      </c>
      <c r="D10" s="24" t="s">
        <v>137</v>
      </c>
      <c r="E10" s="25">
        <v>3</v>
      </c>
      <c r="F10" s="24" t="s">
        <v>138</v>
      </c>
      <c r="G10" s="22">
        <v>2</v>
      </c>
      <c r="H10" s="22" t="s">
        <v>142</v>
      </c>
      <c r="I10" s="30">
        <v>0</v>
      </c>
      <c r="J10" s="28"/>
      <c r="K10" s="28" t="s">
        <v>143</v>
      </c>
      <c r="L10" s="22"/>
      <c r="M10" s="22"/>
      <c r="N10" s="22"/>
      <c r="O10" s="22"/>
      <c r="P10" s="22"/>
      <c r="Q10" s="22"/>
      <c r="R10" s="22"/>
    </row>
    <row r="11" spans="3:18" ht="31.9" customHeight="1">
      <c r="C11" s="22"/>
      <c r="D11" s="22"/>
      <c r="E11" s="22"/>
      <c r="F11" s="22"/>
      <c r="G11" s="22"/>
      <c r="H11" s="22"/>
      <c r="I11" s="22" t="s">
        <v>147</v>
      </c>
      <c r="J11" s="22"/>
      <c r="K11" s="22" t="s">
        <v>148</v>
      </c>
      <c r="L11" s="22"/>
      <c r="M11" s="22"/>
      <c r="N11" s="22"/>
      <c r="O11" s="22"/>
      <c r="P11" s="22"/>
      <c r="Q11" s="22"/>
      <c r="R11" s="22"/>
    </row>
    <row r="12" spans="3:18" ht="31.9" customHeight="1">
      <c r="C12" s="22">
        <v>9</v>
      </c>
      <c r="D12" s="22" t="s">
        <v>144</v>
      </c>
      <c r="E12" s="22">
        <v>6</v>
      </c>
      <c r="F12" s="24" t="s">
        <v>145</v>
      </c>
      <c r="G12" s="22">
        <v>54</v>
      </c>
      <c r="H12" s="24" t="s">
        <v>146</v>
      </c>
      <c r="I12" s="25">
        <v>3</v>
      </c>
      <c r="J12" s="24" t="s">
        <v>138</v>
      </c>
      <c r="K12" s="31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23"/>
  <sheetViews>
    <sheetView showGridLines="0" topLeftCell="B2" zoomScale="85" zoomScaleNormal="85" workbookViewId="0">
      <selection activeCell="Y8" sqref="Y8"/>
    </sheetView>
  </sheetViews>
  <sheetFormatPr defaultColWidth="7.125" defaultRowHeight="31.9" customHeight="1"/>
  <cols>
    <col min="1" max="16384" width="7.125" style="21"/>
  </cols>
  <sheetData>
    <row r="2" spans="3:20" ht="31.9" customHeight="1">
      <c r="C2" s="21" t="s">
        <v>151</v>
      </c>
    </row>
    <row r="4" spans="3:20" s="22" customFormat="1" ht="31.9" customHeight="1">
      <c r="C4" s="22" t="s">
        <v>152</v>
      </c>
      <c r="D4" s="22">
        <v>26</v>
      </c>
    </row>
    <row r="5" spans="3:20" s="22" customFormat="1" ht="31.9" customHeight="1"/>
    <row r="6" spans="3:20" s="22" customFormat="1" ht="31.9" customHeight="1" thickBot="1">
      <c r="C6" s="22">
        <v>2</v>
      </c>
      <c r="D6" s="34">
        <v>26</v>
      </c>
      <c r="I6" s="22">
        <v>8</v>
      </c>
      <c r="J6" s="34">
        <v>26</v>
      </c>
      <c r="N6" s="22">
        <v>16</v>
      </c>
      <c r="O6" s="34">
        <v>26</v>
      </c>
      <c r="S6" s="22">
        <v>10</v>
      </c>
      <c r="T6" s="22" t="s">
        <v>160</v>
      </c>
    </row>
    <row r="7" spans="3:20" s="22" customFormat="1" ht="31.9" customHeight="1" thickBot="1">
      <c r="C7" s="22">
        <v>2</v>
      </c>
      <c r="D7" s="34">
        <v>13</v>
      </c>
      <c r="E7" s="22" t="s">
        <v>153</v>
      </c>
      <c r="F7" s="22">
        <v>0</v>
      </c>
      <c r="G7" s="22" t="s">
        <v>154</v>
      </c>
      <c r="I7" s="22">
        <v>8</v>
      </c>
      <c r="J7" s="34">
        <v>3</v>
      </c>
      <c r="K7" s="22" t="s">
        <v>159</v>
      </c>
      <c r="L7" s="22">
        <v>2</v>
      </c>
      <c r="N7" s="22">
        <v>16</v>
      </c>
      <c r="O7" s="34">
        <v>1</v>
      </c>
      <c r="P7" s="22" t="s">
        <v>141</v>
      </c>
      <c r="Q7" s="22">
        <v>10</v>
      </c>
      <c r="S7" s="22">
        <v>11</v>
      </c>
      <c r="T7" s="22" t="s">
        <v>1</v>
      </c>
    </row>
    <row r="8" spans="3:20" s="22" customFormat="1" ht="31.9" customHeight="1" thickBot="1">
      <c r="C8" s="22">
        <v>2</v>
      </c>
      <c r="D8" s="34">
        <v>6</v>
      </c>
      <c r="E8" s="22" t="s">
        <v>141</v>
      </c>
      <c r="F8" s="22">
        <v>1</v>
      </c>
      <c r="G8" s="22" t="s">
        <v>155</v>
      </c>
      <c r="J8" s="31">
        <v>0</v>
      </c>
      <c r="K8" s="22" t="s">
        <v>159</v>
      </c>
      <c r="L8" s="22">
        <v>3</v>
      </c>
      <c r="O8" s="31">
        <v>0</v>
      </c>
      <c r="P8" s="22" t="s">
        <v>142</v>
      </c>
      <c r="Q8" s="22">
        <v>1</v>
      </c>
      <c r="S8" s="22">
        <v>12</v>
      </c>
      <c r="T8" s="22" t="s">
        <v>161</v>
      </c>
    </row>
    <row r="9" spans="3:20" s="22" customFormat="1" ht="31.9" customHeight="1" thickBot="1">
      <c r="C9" s="22">
        <v>2</v>
      </c>
      <c r="D9" s="34">
        <v>3</v>
      </c>
      <c r="E9" s="22" t="s">
        <v>141</v>
      </c>
      <c r="F9" s="22">
        <v>0</v>
      </c>
      <c r="G9" s="22" t="s">
        <v>156</v>
      </c>
      <c r="S9" s="22">
        <v>13</v>
      </c>
      <c r="T9" s="22" t="s">
        <v>162</v>
      </c>
    </row>
    <row r="10" spans="3:20" s="22" customFormat="1" ht="31.9" customHeight="1" thickBot="1">
      <c r="C10" s="22">
        <v>2</v>
      </c>
      <c r="D10" s="34">
        <v>1</v>
      </c>
      <c r="E10" s="22" t="s">
        <v>141</v>
      </c>
      <c r="F10" s="22">
        <v>1</v>
      </c>
      <c r="G10" s="22" t="s">
        <v>157</v>
      </c>
      <c r="S10" s="22">
        <v>14</v>
      </c>
      <c r="T10" s="22" t="s">
        <v>163</v>
      </c>
    </row>
    <row r="11" spans="3:20" s="22" customFormat="1" ht="31.9" customHeight="1">
      <c r="D11" s="31">
        <v>0</v>
      </c>
      <c r="E11" s="22" t="s">
        <v>141</v>
      </c>
      <c r="F11" s="22">
        <v>1</v>
      </c>
      <c r="G11" s="22" t="s">
        <v>158</v>
      </c>
      <c r="S11" s="22">
        <v>15</v>
      </c>
      <c r="T11" s="22" t="s">
        <v>164</v>
      </c>
    </row>
    <row r="12" spans="3:20" s="22" customFormat="1" ht="31.9" customHeight="1"/>
    <row r="13" spans="3:20" s="22" customFormat="1" ht="31.9" customHeight="1">
      <c r="D13" s="22">
        <v>11010</v>
      </c>
      <c r="J13" s="22">
        <v>32</v>
      </c>
      <c r="O13" s="22" t="s">
        <v>165</v>
      </c>
    </row>
    <row r="14" spans="3:20" s="22" customFormat="1" ht="31.9" customHeight="1"/>
    <row r="15" spans="3:20" s="22" customFormat="1" ht="31.9" customHeight="1"/>
    <row r="16" spans="3:20" s="22" customFormat="1" ht="31.9" customHeight="1"/>
    <row r="17" s="22" customFormat="1" ht="31.9" customHeight="1"/>
    <row r="18" s="22" customFormat="1" ht="31.9" customHeight="1"/>
    <row r="19" s="22" customFormat="1" ht="31.9" customHeight="1"/>
    <row r="20" s="22" customFormat="1" ht="31.9" customHeight="1"/>
    <row r="21" s="22" customFormat="1" ht="31.9" customHeight="1"/>
    <row r="22" s="22" customFormat="1" ht="31.9" customHeight="1"/>
    <row r="23" s="22" customFormat="1" ht="31.9" customHeight="1"/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0"/>
  <sheetViews>
    <sheetView showGridLines="0" topLeftCell="A7" zoomScale="85" zoomScaleNormal="85" workbookViewId="0">
      <selection activeCell="N18" sqref="N18"/>
    </sheetView>
  </sheetViews>
  <sheetFormatPr defaultColWidth="7.125" defaultRowHeight="31.9" customHeight="1"/>
  <cols>
    <col min="1" max="16384" width="7.125" style="21"/>
  </cols>
  <sheetData>
    <row r="2" spans="3:11" ht="31.9" customHeight="1">
      <c r="C2" s="22" t="s">
        <v>166</v>
      </c>
      <c r="D2" s="22">
        <v>20</v>
      </c>
      <c r="E2" s="24" t="s">
        <v>167</v>
      </c>
      <c r="F2" s="21" t="s">
        <v>168</v>
      </c>
    </row>
    <row r="4" spans="3:11" s="22" customFormat="1" ht="31.9" customHeight="1">
      <c r="C4" s="22" t="s">
        <v>169</v>
      </c>
      <c r="E4" s="22" t="s">
        <v>170</v>
      </c>
      <c r="G4" s="22" t="s">
        <v>139</v>
      </c>
      <c r="H4" s="22" t="s">
        <v>141</v>
      </c>
      <c r="I4" s="22" t="s">
        <v>171</v>
      </c>
      <c r="K4" s="22" t="s">
        <v>182</v>
      </c>
    </row>
    <row r="5" spans="3:11" s="22" customFormat="1" ht="31.9" customHeight="1">
      <c r="C5" s="22">
        <v>20</v>
      </c>
      <c r="D5" s="24" t="s">
        <v>172</v>
      </c>
      <c r="E5" s="22">
        <v>2</v>
      </c>
      <c r="F5" s="24" t="s">
        <v>101</v>
      </c>
      <c r="G5" s="31">
        <v>10</v>
      </c>
      <c r="H5" s="22" t="s">
        <v>141</v>
      </c>
      <c r="I5" s="25">
        <v>0</v>
      </c>
      <c r="K5" s="22" t="s">
        <v>173</v>
      </c>
    </row>
    <row r="6" spans="3:11" s="22" customFormat="1" ht="31.9" customHeight="1">
      <c r="C6" s="31">
        <v>10</v>
      </c>
      <c r="D6" s="24" t="s">
        <v>172</v>
      </c>
      <c r="E6" s="22">
        <v>2</v>
      </c>
      <c r="F6" s="24" t="s">
        <v>174</v>
      </c>
      <c r="G6" s="30">
        <v>5</v>
      </c>
      <c r="H6" s="22" t="s">
        <v>175</v>
      </c>
      <c r="I6" s="25">
        <v>0</v>
      </c>
      <c r="K6" s="22" t="s">
        <v>176</v>
      </c>
    </row>
    <row r="7" spans="3:11" s="22" customFormat="1" ht="31.9" customHeight="1">
      <c r="C7" s="30">
        <v>5</v>
      </c>
      <c r="D7" s="24" t="s">
        <v>172</v>
      </c>
      <c r="E7" s="22">
        <v>2</v>
      </c>
      <c r="F7" s="24" t="s">
        <v>101</v>
      </c>
      <c r="G7" s="22">
        <v>2</v>
      </c>
      <c r="H7" s="22" t="s">
        <v>177</v>
      </c>
      <c r="I7" s="22">
        <v>1</v>
      </c>
    </row>
    <row r="8" spans="3:11" s="22" customFormat="1" ht="31.9" customHeight="1">
      <c r="E8" s="22">
        <v>3</v>
      </c>
      <c r="F8" s="24" t="s">
        <v>101</v>
      </c>
      <c r="G8" s="22">
        <v>1</v>
      </c>
      <c r="H8" s="22" t="s">
        <v>178</v>
      </c>
      <c r="I8" s="22">
        <v>2</v>
      </c>
    </row>
    <row r="9" spans="3:11" s="22" customFormat="1" ht="31.9" customHeight="1">
      <c r="E9" s="22">
        <v>4</v>
      </c>
      <c r="F9" s="24" t="s">
        <v>101</v>
      </c>
      <c r="G9" s="22">
        <v>1</v>
      </c>
      <c r="H9" s="22" t="s">
        <v>141</v>
      </c>
      <c r="I9" s="22">
        <v>1</v>
      </c>
    </row>
    <row r="10" spans="3:11" s="22" customFormat="1" ht="31.9" customHeight="1">
      <c r="E10" s="22">
        <v>5</v>
      </c>
      <c r="F10" s="24" t="s">
        <v>179</v>
      </c>
      <c r="G10" s="22">
        <v>1</v>
      </c>
      <c r="H10" s="22" t="s">
        <v>180</v>
      </c>
      <c r="I10" s="25">
        <v>0</v>
      </c>
      <c r="K10" s="22" t="s">
        <v>181</v>
      </c>
    </row>
    <row r="11" spans="3:11" s="22" customFormat="1" ht="31.9" customHeight="1">
      <c r="F11" s="24"/>
    </row>
    <row r="12" spans="3:11" s="22" customFormat="1" ht="31.9" customHeight="1">
      <c r="C12" s="22" t="s">
        <v>166</v>
      </c>
      <c r="D12" s="22">
        <v>132</v>
      </c>
      <c r="E12" s="24" t="s">
        <v>167</v>
      </c>
      <c r="F12" s="21" t="s">
        <v>194</v>
      </c>
      <c r="G12" s="21"/>
    </row>
    <row r="13" spans="3:11" s="22" customFormat="1" ht="31.9" customHeight="1"/>
    <row r="14" spans="3:11" s="22" customFormat="1" ht="31.9" customHeight="1">
      <c r="C14" s="22" t="s">
        <v>169</v>
      </c>
      <c r="E14" s="22" t="s">
        <v>170</v>
      </c>
      <c r="G14" s="22" t="s">
        <v>139</v>
      </c>
      <c r="H14" s="22" t="s">
        <v>141</v>
      </c>
      <c r="I14" s="22" t="s">
        <v>171</v>
      </c>
      <c r="K14" s="22" t="s">
        <v>182</v>
      </c>
    </row>
    <row r="15" spans="3:11" s="22" customFormat="1" ht="31.9" customHeight="1">
      <c r="C15" s="22">
        <v>132</v>
      </c>
      <c r="D15" s="24" t="s">
        <v>137</v>
      </c>
      <c r="E15" s="22">
        <v>2</v>
      </c>
      <c r="F15" s="24" t="s">
        <v>183</v>
      </c>
      <c r="G15" s="31">
        <v>66</v>
      </c>
      <c r="H15" s="22" t="s">
        <v>184</v>
      </c>
      <c r="I15" s="25">
        <v>0</v>
      </c>
      <c r="K15" s="22" t="s">
        <v>173</v>
      </c>
    </row>
    <row r="16" spans="3:11" s="22" customFormat="1" ht="31.9" customHeight="1">
      <c r="C16" s="31">
        <v>66</v>
      </c>
      <c r="D16" s="24" t="s">
        <v>185</v>
      </c>
      <c r="E16" s="22">
        <v>2</v>
      </c>
      <c r="F16" s="24" t="s">
        <v>174</v>
      </c>
      <c r="G16" s="30">
        <v>33</v>
      </c>
      <c r="H16" s="22" t="s">
        <v>141</v>
      </c>
      <c r="I16" s="25">
        <v>0</v>
      </c>
      <c r="K16" s="22" t="s">
        <v>186</v>
      </c>
    </row>
    <row r="17" spans="3:11" s="22" customFormat="1" ht="31.9" customHeight="1">
      <c r="C17" s="30">
        <v>33</v>
      </c>
      <c r="D17" s="24" t="s">
        <v>187</v>
      </c>
      <c r="E17" s="22">
        <v>2</v>
      </c>
      <c r="F17" s="24" t="s">
        <v>188</v>
      </c>
      <c r="G17" s="22">
        <v>16</v>
      </c>
      <c r="H17" s="22" t="s">
        <v>141</v>
      </c>
      <c r="I17" s="22">
        <v>1</v>
      </c>
    </row>
    <row r="18" spans="3:11" s="22" customFormat="1" ht="31.9" customHeight="1">
      <c r="E18" s="22">
        <v>3</v>
      </c>
      <c r="F18" s="24" t="s">
        <v>101</v>
      </c>
      <c r="G18" s="33">
        <v>11</v>
      </c>
      <c r="H18" s="22" t="s">
        <v>141</v>
      </c>
      <c r="I18" s="25">
        <v>0</v>
      </c>
      <c r="K18" s="22" t="s">
        <v>189</v>
      </c>
    </row>
    <row r="19" spans="3:11" s="22" customFormat="1" ht="31.9" customHeight="1">
      <c r="C19" s="33">
        <v>11</v>
      </c>
      <c r="D19" s="24" t="s">
        <v>137</v>
      </c>
      <c r="E19" s="22">
        <v>2</v>
      </c>
      <c r="F19" s="24" t="s">
        <v>190</v>
      </c>
      <c r="G19" s="22">
        <v>5</v>
      </c>
      <c r="H19" s="22" t="s">
        <v>141</v>
      </c>
      <c r="I19" s="22">
        <v>1</v>
      </c>
    </row>
    <row r="20" spans="3:11" s="22" customFormat="1" ht="31.9" customHeight="1">
      <c r="E20" s="22">
        <v>3</v>
      </c>
      <c r="F20" s="24" t="s">
        <v>190</v>
      </c>
      <c r="G20" s="22">
        <v>3</v>
      </c>
      <c r="H20" s="22" t="s">
        <v>184</v>
      </c>
      <c r="I20" s="22">
        <v>2</v>
      </c>
    </row>
    <row r="21" spans="3:11" s="22" customFormat="1" ht="31.9" customHeight="1">
      <c r="E21" s="22">
        <v>4</v>
      </c>
      <c r="F21" s="24" t="s">
        <v>101</v>
      </c>
      <c r="G21" s="22">
        <v>2</v>
      </c>
      <c r="H21" s="22" t="s">
        <v>141</v>
      </c>
      <c r="I21" s="22">
        <v>3</v>
      </c>
    </row>
    <row r="22" spans="3:11" s="22" customFormat="1" ht="31.9" customHeight="1">
      <c r="E22" s="22">
        <v>5</v>
      </c>
      <c r="F22" s="24" t="s">
        <v>101</v>
      </c>
      <c r="G22" s="22">
        <v>2</v>
      </c>
      <c r="H22" s="22" t="s">
        <v>141</v>
      </c>
      <c r="I22" s="22">
        <v>1</v>
      </c>
    </row>
    <row r="23" spans="3:11" s="22" customFormat="1" ht="31.9" customHeight="1">
      <c r="E23" s="22">
        <v>6</v>
      </c>
      <c r="F23" s="24" t="s">
        <v>101</v>
      </c>
      <c r="G23" s="22">
        <v>1</v>
      </c>
      <c r="H23" s="22" t="s">
        <v>191</v>
      </c>
      <c r="I23" s="22">
        <v>5</v>
      </c>
    </row>
    <row r="24" spans="3:11" s="22" customFormat="1" ht="31.9" customHeight="1">
      <c r="E24" s="22">
        <v>7</v>
      </c>
      <c r="F24" s="24" t="s">
        <v>101</v>
      </c>
      <c r="G24" s="22">
        <v>1</v>
      </c>
      <c r="H24" s="22" t="s">
        <v>141</v>
      </c>
      <c r="I24" s="22">
        <v>4</v>
      </c>
    </row>
    <row r="25" spans="3:11" s="22" customFormat="1" ht="31.9" customHeight="1">
      <c r="E25" s="22">
        <v>8</v>
      </c>
      <c r="F25" s="24" t="s">
        <v>101</v>
      </c>
      <c r="G25" s="22">
        <v>1</v>
      </c>
      <c r="H25" s="22" t="s">
        <v>141</v>
      </c>
      <c r="I25" s="22">
        <v>3</v>
      </c>
    </row>
    <row r="26" spans="3:11" s="22" customFormat="1" ht="31.9" customHeight="1">
      <c r="E26" s="22">
        <v>9</v>
      </c>
      <c r="F26" s="24" t="s">
        <v>101</v>
      </c>
      <c r="G26" s="22">
        <v>1</v>
      </c>
      <c r="H26" s="22" t="s">
        <v>184</v>
      </c>
      <c r="I26" s="22">
        <v>2</v>
      </c>
    </row>
    <row r="27" spans="3:11" s="22" customFormat="1" ht="31.9" customHeight="1">
      <c r="E27" s="22">
        <v>10</v>
      </c>
      <c r="F27" s="24" t="s">
        <v>174</v>
      </c>
      <c r="G27" s="22">
        <v>1</v>
      </c>
      <c r="H27" s="22" t="s">
        <v>180</v>
      </c>
      <c r="I27" s="22">
        <v>1</v>
      </c>
    </row>
    <row r="28" spans="3:11" s="22" customFormat="1" ht="31.9" customHeight="1">
      <c r="E28" s="22">
        <v>11</v>
      </c>
      <c r="F28" s="24" t="s">
        <v>192</v>
      </c>
      <c r="G28" s="22">
        <v>1</v>
      </c>
      <c r="H28" s="22" t="s">
        <v>141</v>
      </c>
      <c r="I28" s="25">
        <v>0</v>
      </c>
      <c r="K28" s="22" t="s">
        <v>193</v>
      </c>
    </row>
    <row r="29" spans="3:11" s="22" customFormat="1" ht="31.9" customHeight="1"/>
    <row r="30" spans="3:11" s="22" customFormat="1" ht="31.9" customHeight="1"/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1"/>
  <sheetViews>
    <sheetView showGridLines="0" topLeftCell="A5" zoomScale="85" zoomScaleNormal="85" workbookViewId="0">
      <selection activeCell="D8" sqref="D8:O8"/>
    </sheetView>
  </sheetViews>
  <sheetFormatPr defaultColWidth="7.5" defaultRowHeight="31.9" customHeight="1"/>
  <cols>
    <col min="1" max="16384" width="7.5" style="21"/>
  </cols>
  <sheetData>
    <row r="2" spans="2:17" ht="31.9" customHeight="1">
      <c r="B2" s="21" t="s">
        <v>195</v>
      </c>
    </row>
    <row r="3" spans="2:17" ht="31.9" customHeight="1">
      <c r="B3" s="21" t="s">
        <v>200</v>
      </c>
    </row>
    <row r="4" spans="2:17" ht="31.9" customHeight="1">
      <c r="B4" s="21" t="s">
        <v>202</v>
      </c>
    </row>
    <row r="5" spans="2:17" ht="31.9" customHeight="1">
      <c r="B5" s="21" t="s">
        <v>206</v>
      </c>
    </row>
    <row r="6" spans="2:17" ht="31.9" customHeight="1">
      <c r="B6" s="21" t="s">
        <v>207</v>
      </c>
    </row>
    <row r="8" spans="2:17" ht="31.9" customHeight="1">
      <c r="B8" s="21" t="s">
        <v>208</v>
      </c>
      <c r="D8" s="22">
        <f>MOD(D9, 8)</f>
        <v>0</v>
      </c>
      <c r="E8" s="22">
        <f t="shared" ref="E8:O8" si="0">MOD(E9, 8)</f>
        <v>1</v>
      </c>
      <c r="F8" s="22">
        <f t="shared" si="0"/>
        <v>2</v>
      </c>
      <c r="G8" s="22">
        <f t="shared" si="0"/>
        <v>3</v>
      </c>
      <c r="H8" s="22">
        <f t="shared" si="0"/>
        <v>4</v>
      </c>
      <c r="I8" s="22">
        <f t="shared" si="0"/>
        <v>5</v>
      </c>
      <c r="J8" s="22">
        <f t="shared" si="0"/>
        <v>6</v>
      </c>
      <c r="K8" s="22">
        <f t="shared" si="0"/>
        <v>7</v>
      </c>
      <c r="L8" s="22">
        <f t="shared" si="0"/>
        <v>0</v>
      </c>
      <c r="M8" s="22">
        <f t="shared" si="0"/>
        <v>1</v>
      </c>
      <c r="N8" s="22">
        <f t="shared" si="0"/>
        <v>2</v>
      </c>
      <c r="O8" s="22">
        <f t="shared" si="0"/>
        <v>3</v>
      </c>
      <c r="P8" s="22"/>
    </row>
    <row r="9" spans="2:17" ht="31.9" customHeight="1">
      <c r="B9" s="21" t="s">
        <v>196</v>
      </c>
      <c r="D9" s="22">
        <v>0</v>
      </c>
      <c r="E9" s="22">
        <v>1</v>
      </c>
      <c r="F9" s="22">
        <v>2</v>
      </c>
      <c r="G9" s="22">
        <v>3</v>
      </c>
      <c r="H9" s="22">
        <v>4</v>
      </c>
      <c r="I9" s="22">
        <v>5</v>
      </c>
      <c r="J9" s="22">
        <v>6</v>
      </c>
      <c r="K9" s="22">
        <v>7</v>
      </c>
      <c r="L9" s="22">
        <v>8</v>
      </c>
      <c r="M9" s="22">
        <v>9</v>
      </c>
      <c r="N9" s="22">
        <v>10</v>
      </c>
      <c r="O9" s="22">
        <v>11</v>
      </c>
      <c r="P9" s="25">
        <v>12</v>
      </c>
      <c r="Q9" s="22"/>
    </row>
    <row r="10" spans="2:17" ht="31.9" customHeight="1">
      <c r="B10" s="21" t="s">
        <v>197</v>
      </c>
      <c r="D10" s="22">
        <v>8</v>
      </c>
      <c r="E10" s="22">
        <v>3</v>
      </c>
      <c r="F10" s="22">
        <v>0</v>
      </c>
      <c r="G10" s="22">
        <v>4</v>
      </c>
      <c r="H10" s="22">
        <v>2</v>
      </c>
      <c r="I10" s="22">
        <v>2</v>
      </c>
      <c r="J10" s="22">
        <v>1</v>
      </c>
      <c r="K10" s="22">
        <v>1</v>
      </c>
      <c r="L10" s="22">
        <v>8</v>
      </c>
      <c r="M10" s="22">
        <v>5</v>
      </c>
      <c r="N10" s="22">
        <v>6</v>
      </c>
      <c r="O10" s="22">
        <v>0</v>
      </c>
      <c r="P10" s="25">
        <v>0</v>
      </c>
      <c r="Q10" s="22"/>
    </row>
    <row r="11" spans="2:17" ht="31.9" customHeight="1">
      <c r="D11" s="22" t="s">
        <v>144</v>
      </c>
      <c r="E11" s="22" t="s">
        <v>144</v>
      </c>
      <c r="F11" s="22" t="s">
        <v>144</v>
      </c>
      <c r="G11" s="22" t="s">
        <v>144</v>
      </c>
      <c r="H11" s="22" t="s">
        <v>144</v>
      </c>
      <c r="I11" s="22" t="s">
        <v>144</v>
      </c>
      <c r="J11" s="22" t="s">
        <v>144</v>
      </c>
      <c r="K11" s="22" t="s">
        <v>144</v>
      </c>
      <c r="L11" s="22" t="s">
        <v>144</v>
      </c>
      <c r="M11" s="22" t="s">
        <v>144</v>
      </c>
      <c r="N11" s="22" t="s">
        <v>144</v>
      </c>
      <c r="O11" s="22" t="s">
        <v>144</v>
      </c>
      <c r="P11" s="25"/>
      <c r="Q11" s="22"/>
    </row>
    <row r="12" spans="2:17" ht="31.9" customHeight="1">
      <c r="B12" s="21" t="s">
        <v>198</v>
      </c>
      <c r="D12" s="22">
        <v>2</v>
      </c>
      <c r="E12" s="22">
        <v>3</v>
      </c>
      <c r="F12" s="22">
        <v>4</v>
      </c>
      <c r="G12" s="22">
        <v>5</v>
      </c>
      <c r="H12" s="22">
        <v>6</v>
      </c>
      <c r="I12" s="22">
        <v>7</v>
      </c>
      <c r="J12" s="22">
        <v>8</v>
      </c>
      <c r="K12" s="22">
        <v>9</v>
      </c>
      <c r="L12" s="22">
        <v>2</v>
      </c>
      <c r="M12" s="22">
        <v>3</v>
      </c>
      <c r="N12" s="22">
        <v>4</v>
      </c>
      <c r="O12" s="22">
        <v>5</v>
      </c>
      <c r="P12" s="22"/>
      <c r="Q12" s="22"/>
    </row>
    <row r="13" spans="2:17" ht="31.9" customHeight="1">
      <c r="D13" s="24" t="s">
        <v>199</v>
      </c>
      <c r="E13" s="24" t="s">
        <v>199</v>
      </c>
      <c r="F13" s="24" t="s">
        <v>199</v>
      </c>
      <c r="G13" s="24" t="s">
        <v>199</v>
      </c>
      <c r="H13" s="24" t="s">
        <v>199</v>
      </c>
      <c r="I13" s="24" t="s">
        <v>199</v>
      </c>
      <c r="J13" s="24" t="s">
        <v>199</v>
      </c>
      <c r="K13" s="24" t="s">
        <v>199</v>
      </c>
      <c r="L13" s="24" t="s">
        <v>199</v>
      </c>
      <c r="M13" s="24" t="s">
        <v>199</v>
      </c>
      <c r="N13" s="24" t="s">
        <v>199</v>
      </c>
      <c r="O13" s="24" t="s">
        <v>199</v>
      </c>
      <c r="P13" s="22"/>
      <c r="Q13" s="22"/>
    </row>
    <row r="14" spans="2:17" ht="31.9" customHeight="1">
      <c r="D14" s="22">
        <f>D10*D12</f>
        <v>16</v>
      </c>
      <c r="E14" s="22">
        <f t="shared" ref="E14:O14" si="1">E10*E12</f>
        <v>9</v>
      </c>
      <c r="F14" s="22">
        <f t="shared" si="1"/>
        <v>0</v>
      </c>
      <c r="G14" s="22">
        <f t="shared" si="1"/>
        <v>20</v>
      </c>
      <c r="H14" s="22">
        <f t="shared" si="1"/>
        <v>12</v>
      </c>
      <c r="I14" s="22">
        <f t="shared" si="1"/>
        <v>14</v>
      </c>
      <c r="J14" s="22">
        <f t="shared" si="1"/>
        <v>8</v>
      </c>
      <c r="K14" s="22">
        <f t="shared" si="1"/>
        <v>9</v>
      </c>
      <c r="L14" s="22">
        <f t="shared" si="1"/>
        <v>16</v>
      </c>
      <c r="M14" s="22">
        <f t="shared" si="1"/>
        <v>15</v>
      </c>
      <c r="N14" s="22">
        <f t="shared" si="1"/>
        <v>24</v>
      </c>
      <c r="O14" s="22">
        <f t="shared" si="1"/>
        <v>0</v>
      </c>
      <c r="P14" s="22"/>
      <c r="Q14" s="22">
        <f>SUM(D14:O14)</f>
        <v>143</v>
      </c>
    </row>
    <row r="15" spans="2:17" ht="31.9" customHeight="1"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</row>
    <row r="16" spans="2:17" ht="31.9" customHeight="1">
      <c r="D16" s="22">
        <f>Q14</f>
        <v>143</v>
      </c>
      <c r="E16" s="24" t="s">
        <v>201</v>
      </c>
      <c r="F16" s="22">
        <v>11</v>
      </c>
      <c r="G16" s="24" t="s">
        <v>101</v>
      </c>
      <c r="H16" s="35">
        <f>MOD(D16,F16)</f>
        <v>0</v>
      </c>
      <c r="I16" s="22"/>
      <c r="J16" s="22">
        <v>11</v>
      </c>
      <c r="K16" s="24" t="s">
        <v>203</v>
      </c>
      <c r="L16" s="35">
        <f>MOD(H16,J16)</f>
        <v>0</v>
      </c>
      <c r="M16" s="24" t="s">
        <v>204</v>
      </c>
      <c r="N16" s="22">
        <v>11</v>
      </c>
      <c r="O16" s="22"/>
      <c r="P16" s="25">
        <v>1</v>
      </c>
      <c r="Q16" s="22"/>
    </row>
    <row r="17" spans="4:17" ht="31.9" customHeight="1">
      <c r="D17" s="22"/>
      <c r="E17" s="22"/>
      <c r="F17" s="22"/>
      <c r="G17" s="22"/>
      <c r="H17" s="35">
        <v>1</v>
      </c>
      <c r="I17" s="22"/>
      <c r="J17" s="22"/>
      <c r="K17" s="22"/>
      <c r="L17" s="35">
        <v>1</v>
      </c>
      <c r="M17" s="22"/>
      <c r="N17" s="22">
        <v>10</v>
      </c>
      <c r="O17" s="22"/>
      <c r="P17" s="25">
        <v>0</v>
      </c>
      <c r="Q17" s="22"/>
    </row>
    <row r="18" spans="4:17" ht="31.9" customHeight="1">
      <c r="D18" s="22"/>
      <c r="E18" s="22"/>
      <c r="F18" s="22"/>
      <c r="G18" s="22"/>
      <c r="H18" s="35">
        <v>2</v>
      </c>
      <c r="I18" s="22"/>
      <c r="J18" s="22"/>
      <c r="K18" s="22"/>
      <c r="L18" s="35">
        <v>2</v>
      </c>
      <c r="M18" s="22"/>
      <c r="N18" s="22">
        <v>9</v>
      </c>
      <c r="O18" s="22"/>
      <c r="P18" s="25">
        <v>9</v>
      </c>
      <c r="Q18" s="22"/>
    </row>
    <row r="19" spans="4:17" ht="31.9" customHeight="1">
      <c r="D19" s="22"/>
      <c r="E19" s="22"/>
      <c r="F19" s="22"/>
      <c r="G19" s="22"/>
      <c r="H19" s="35">
        <v>3</v>
      </c>
      <c r="I19" s="22"/>
      <c r="J19" s="22"/>
      <c r="K19" s="22"/>
      <c r="L19" s="35">
        <v>3</v>
      </c>
      <c r="M19" s="22"/>
      <c r="N19" s="22">
        <v>8</v>
      </c>
      <c r="O19" s="22"/>
      <c r="P19" s="25">
        <v>8</v>
      </c>
      <c r="Q19" s="22"/>
    </row>
    <row r="20" spans="4:17" ht="31.9" customHeight="1">
      <c r="D20" s="22"/>
      <c r="E20" s="22"/>
      <c r="F20" s="22"/>
      <c r="G20" s="22"/>
      <c r="H20" s="35" t="s">
        <v>141</v>
      </c>
      <c r="I20" s="22"/>
      <c r="J20" s="22"/>
      <c r="K20" s="22"/>
      <c r="L20" s="35" t="s">
        <v>141</v>
      </c>
      <c r="M20" s="22"/>
      <c r="N20" s="22" t="s">
        <v>205</v>
      </c>
      <c r="O20" s="22"/>
      <c r="P20" s="25" t="s">
        <v>205</v>
      </c>
      <c r="Q20" s="22"/>
    </row>
    <row r="21" spans="4:17" ht="31.9" customHeight="1">
      <c r="D21" s="22"/>
      <c r="E21" s="22"/>
      <c r="F21" s="22"/>
      <c r="G21" s="22"/>
      <c r="H21" s="35">
        <v>10</v>
      </c>
      <c r="I21" s="22"/>
      <c r="J21" s="22"/>
      <c r="K21" s="22"/>
      <c r="L21" s="35">
        <v>10</v>
      </c>
      <c r="M21" s="22"/>
      <c r="N21" s="22">
        <v>1</v>
      </c>
      <c r="O21" s="22"/>
      <c r="P21" s="25">
        <v>1</v>
      </c>
      <c r="Q21" s="2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0"/>
  <sheetViews>
    <sheetView showGridLines="0" zoomScale="85" zoomScaleNormal="85" workbookViewId="0">
      <selection activeCell="A3" sqref="A3:XFD6"/>
    </sheetView>
  </sheetViews>
  <sheetFormatPr defaultColWidth="7.5" defaultRowHeight="31.9" customHeight="1"/>
  <cols>
    <col min="1" max="2" width="7.5" style="21"/>
    <col min="3" max="3" width="12.75" style="21" customWidth="1"/>
    <col min="4" max="16384" width="7.5" style="21"/>
  </cols>
  <sheetData>
    <row r="2" spans="2:17" ht="31.9" customHeight="1">
      <c r="B2" s="21" t="s">
        <v>210</v>
      </c>
    </row>
    <row r="3" spans="2:17" ht="31.9" customHeight="1">
      <c r="B3" s="21" t="s">
        <v>213</v>
      </c>
    </row>
    <row r="4" spans="2:17" ht="31.9" customHeight="1">
      <c r="B4" s="21" t="s">
        <v>214</v>
      </c>
    </row>
    <row r="5" spans="2:17" ht="31.9" customHeight="1">
      <c r="B5" s="21" t="s">
        <v>215</v>
      </c>
    </row>
    <row r="6" spans="2:17" ht="31.9" customHeight="1">
      <c r="B6" s="21" t="s">
        <v>216</v>
      </c>
    </row>
    <row r="8" spans="2:17" ht="31.9" customHeight="1">
      <c r="B8" s="21" t="s">
        <v>196</v>
      </c>
      <c r="D8" s="22">
        <v>0</v>
      </c>
      <c r="E8" s="22">
        <v>1</v>
      </c>
      <c r="F8" s="22">
        <v>2</v>
      </c>
      <c r="G8" s="22">
        <v>3</v>
      </c>
      <c r="H8" s="22">
        <v>4</v>
      </c>
      <c r="I8" s="22">
        <v>5</v>
      </c>
      <c r="J8" s="22">
        <v>6</v>
      </c>
      <c r="K8" s="22">
        <v>7</v>
      </c>
      <c r="L8" s="22">
        <v>8</v>
      </c>
      <c r="M8" s="22">
        <v>9</v>
      </c>
      <c r="N8" s="22"/>
      <c r="O8" s="22"/>
      <c r="P8" s="22"/>
      <c r="Q8" s="22"/>
    </row>
    <row r="9" spans="2:17" ht="31.9" customHeight="1">
      <c r="B9" s="21" t="s">
        <v>209</v>
      </c>
      <c r="D9" s="22">
        <v>2</v>
      </c>
      <c r="E9" s="22">
        <v>2</v>
      </c>
      <c r="F9" s="22">
        <v>0</v>
      </c>
      <c r="G9" s="22">
        <v>8</v>
      </c>
      <c r="H9" s="22">
        <v>1</v>
      </c>
      <c r="I9" s="22">
        <v>6</v>
      </c>
      <c r="J9" s="22">
        <v>2</v>
      </c>
      <c r="K9" s="22">
        <v>5</v>
      </c>
      <c r="L9" s="22">
        <v>1</v>
      </c>
      <c r="M9" s="25">
        <v>7</v>
      </c>
      <c r="N9" s="22"/>
      <c r="O9" s="22"/>
      <c r="P9" s="22"/>
    </row>
    <row r="10" spans="2:17" ht="31.9" customHeight="1">
      <c r="D10" s="22" t="s">
        <v>212</v>
      </c>
      <c r="E10" s="22" t="s">
        <v>212</v>
      </c>
      <c r="F10" s="22" t="s">
        <v>212</v>
      </c>
      <c r="G10" s="22" t="s">
        <v>212</v>
      </c>
      <c r="H10" s="22" t="s">
        <v>212</v>
      </c>
      <c r="I10" s="22" t="s">
        <v>212</v>
      </c>
      <c r="J10" s="22" t="s">
        <v>212</v>
      </c>
      <c r="K10" s="22" t="s">
        <v>212</v>
      </c>
      <c r="L10" s="22" t="s">
        <v>212</v>
      </c>
      <c r="M10" s="22"/>
    </row>
    <row r="11" spans="2:17" ht="31.9" customHeight="1">
      <c r="B11" s="21" t="s">
        <v>211</v>
      </c>
      <c r="D11" s="22">
        <v>1</v>
      </c>
      <c r="E11" s="22">
        <v>3</v>
      </c>
      <c r="F11" s="22">
        <v>7</v>
      </c>
      <c r="G11" s="22">
        <v>1</v>
      </c>
      <c r="H11" s="22">
        <v>3</v>
      </c>
      <c r="I11" s="22">
        <v>7</v>
      </c>
      <c r="J11" s="22">
        <v>1</v>
      </c>
      <c r="K11" s="22">
        <v>3</v>
      </c>
      <c r="L11" s="22">
        <v>5</v>
      </c>
      <c r="M11" s="22"/>
    </row>
    <row r="12" spans="2:17" ht="31.9" customHeight="1">
      <c r="D12" s="24" t="s">
        <v>204</v>
      </c>
      <c r="E12" s="24" t="s">
        <v>204</v>
      </c>
      <c r="F12" s="24" t="s">
        <v>204</v>
      </c>
      <c r="G12" s="24" t="s">
        <v>204</v>
      </c>
      <c r="H12" s="24" t="s">
        <v>204</v>
      </c>
      <c r="I12" s="24" t="s">
        <v>204</v>
      </c>
      <c r="J12" s="24" t="s">
        <v>204</v>
      </c>
      <c r="K12" s="24" t="s">
        <v>204</v>
      </c>
      <c r="L12" s="24" t="s">
        <v>204</v>
      </c>
      <c r="M12" s="22"/>
    </row>
    <row r="13" spans="2:17" ht="31.9" customHeight="1">
      <c r="D13" s="37">
        <f>D9*D11</f>
        <v>2</v>
      </c>
      <c r="E13" s="37">
        <f t="shared" ref="E13:L13" si="0">E9*E11</f>
        <v>6</v>
      </c>
      <c r="F13" s="37">
        <f t="shared" si="0"/>
        <v>0</v>
      </c>
      <c r="G13" s="37">
        <f t="shared" si="0"/>
        <v>8</v>
      </c>
      <c r="H13" s="37">
        <f t="shared" si="0"/>
        <v>3</v>
      </c>
      <c r="I13" s="37">
        <f t="shared" si="0"/>
        <v>42</v>
      </c>
      <c r="J13" s="37">
        <f t="shared" si="0"/>
        <v>2</v>
      </c>
      <c r="K13" s="37">
        <f t="shared" si="0"/>
        <v>15</v>
      </c>
      <c r="L13" s="38">
        <f t="shared" si="0"/>
        <v>5</v>
      </c>
      <c r="M13" s="22"/>
    </row>
    <row r="14" spans="2:17" ht="31.9" customHeight="1">
      <c r="D14" s="22">
        <f>MOD(D13,10)</f>
        <v>2</v>
      </c>
      <c r="E14" s="22">
        <f t="shared" ref="E14:K14" si="1">MOD(E13,10)</f>
        <v>6</v>
      </c>
      <c r="F14" s="22">
        <f t="shared" si="1"/>
        <v>0</v>
      </c>
      <c r="G14" s="22">
        <f t="shared" si="1"/>
        <v>8</v>
      </c>
      <c r="H14" s="22">
        <f t="shared" si="1"/>
        <v>3</v>
      </c>
      <c r="I14" s="22">
        <f t="shared" si="1"/>
        <v>2</v>
      </c>
      <c r="J14" s="22">
        <f t="shared" si="1"/>
        <v>2</v>
      </c>
      <c r="K14" s="22">
        <f t="shared" si="1"/>
        <v>5</v>
      </c>
      <c r="L14" s="35">
        <v>0</v>
      </c>
      <c r="M14" s="35">
        <v>5</v>
      </c>
      <c r="O14" s="25">
        <f>SUM(D14:M14)</f>
        <v>33</v>
      </c>
    </row>
    <row r="15" spans="2:17" ht="31.9" customHeight="1">
      <c r="D15" s="22"/>
      <c r="E15" s="22"/>
      <c r="F15" s="22"/>
      <c r="G15" s="22"/>
      <c r="H15" s="22"/>
      <c r="I15" s="22"/>
      <c r="J15" s="22"/>
      <c r="K15" s="22"/>
      <c r="L15" s="22"/>
      <c r="M15" s="22"/>
    </row>
    <row r="16" spans="2:17" ht="31.9" customHeight="1">
      <c r="D16" s="22"/>
      <c r="E16" s="22"/>
      <c r="F16" s="22"/>
      <c r="G16" s="22"/>
      <c r="H16" s="22"/>
      <c r="I16" s="22"/>
      <c r="J16" s="22"/>
      <c r="K16" s="22"/>
      <c r="L16" s="22"/>
      <c r="M16" s="22"/>
    </row>
    <row r="17" spans="4:13" ht="31.9" customHeight="1"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 spans="4:13" ht="31.9" customHeight="1">
      <c r="D18" s="22"/>
      <c r="E18" s="22"/>
      <c r="F18" s="22"/>
      <c r="G18" s="22"/>
      <c r="H18" s="22"/>
      <c r="I18" s="22"/>
      <c r="J18" s="22"/>
      <c r="K18" s="22"/>
      <c r="L18" s="22"/>
      <c r="M18" s="22"/>
    </row>
    <row r="19" spans="4:13" ht="31.9" customHeight="1"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4:13" ht="31.9" customHeight="1">
      <c r="D20" s="22"/>
      <c r="E20" s="22"/>
      <c r="F20" s="22"/>
      <c r="G20" s="22"/>
      <c r="H20" s="22"/>
      <c r="I20" s="22"/>
      <c r="J20" s="22"/>
      <c r="K20" s="22"/>
      <c r="L20" s="22"/>
      <c r="M20" s="2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91"/>
  <sheetViews>
    <sheetView showGridLines="0" topLeftCell="A58" zoomScale="85" zoomScaleNormal="85" workbookViewId="0">
      <selection activeCell="R63" sqref="R63"/>
    </sheetView>
  </sheetViews>
  <sheetFormatPr defaultColWidth="7.5" defaultRowHeight="31.9" customHeight="1"/>
  <cols>
    <col min="1" max="16384" width="7.5" style="21"/>
  </cols>
  <sheetData>
    <row r="2" spans="2:21" ht="31.9" customHeight="1">
      <c r="B2" s="21" t="s">
        <v>217</v>
      </c>
    </row>
    <row r="3" spans="2:21" ht="31.9" customHeight="1">
      <c r="D3" s="206" t="s">
        <v>223</v>
      </c>
      <c r="E3" s="206"/>
      <c r="F3" s="206" t="s">
        <v>224</v>
      </c>
      <c r="G3" s="206"/>
      <c r="H3" s="206" t="s">
        <v>225</v>
      </c>
      <c r="I3" s="206"/>
      <c r="J3" s="206" t="s">
        <v>228</v>
      </c>
      <c r="K3" s="206"/>
      <c r="M3" s="21" t="s">
        <v>229</v>
      </c>
    </row>
    <row r="4" spans="2:21" ht="31.9" customHeight="1">
      <c r="D4" s="205" t="s">
        <v>10</v>
      </c>
      <c r="E4" s="205"/>
      <c r="F4" s="205" t="s">
        <v>221</v>
      </c>
      <c r="G4" s="205"/>
      <c r="H4" s="205" t="s">
        <v>222</v>
      </c>
      <c r="I4" s="205"/>
      <c r="J4" s="205" t="s">
        <v>226</v>
      </c>
      <c r="K4" s="205"/>
      <c r="M4" s="21" t="s">
        <v>244</v>
      </c>
    </row>
    <row r="5" spans="2:21" ht="31.9" customHeight="1">
      <c r="B5" s="39" t="s">
        <v>0</v>
      </c>
      <c r="C5" s="39" t="s">
        <v>1</v>
      </c>
      <c r="D5" s="204" t="s">
        <v>218</v>
      </c>
      <c r="E5" s="204"/>
      <c r="F5" s="204" t="s">
        <v>219</v>
      </c>
      <c r="G5" s="204"/>
      <c r="H5" s="204" t="s">
        <v>220</v>
      </c>
      <c r="I5" s="204"/>
      <c r="J5" s="204" t="s">
        <v>227</v>
      </c>
      <c r="K5" s="204"/>
    </row>
    <row r="6" spans="2:21" ht="31.9" customHeight="1">
      <c r="B6" s="43">
        <v>1</v>
      </c>
      <c r="C6" s="43">
        <v>1</v>
      </c>
      <c r="D6" s="204">
        <v>1</v>
      </c>
      <c r="E6" s="204"/>
      <c r="F6" s="204">
        <v>1</v>
      </c>
      <c r="G6" s="204"/>
      <c r="H6" s="208">
        <v>0</v>
      </c>
      <c r="I6" s="208"/>
      <c r="J6" s="204">
        <v>0</v>
      </c>
      <c r="K6" s="204"/>
      <c r="M6" s="21" t="s">
        <v>230</v>
      </c>
      <c r="O6" s="21" t="s">
        <v>233</v>
      </c>
    </row>
    <row r="7" spans="2:21" ht="31.9" customHeight="1">
      <c r="B7" s="42">
        <v>1</v>
      </c>
      <c r="C7" s="42">
        <v>0</v>
      </c>
      <c r="D7" s="204">
        <v>0</v>
      </c>
      <c r="E7" s="204"/>
      <c r="F7" s="204">
        <v>1</v>
      </c>
      <c r="G7" s="204"/>
      <c r="H7" s="209">
        <v>1</v>
      </c>
      <c r="I7" s="209"/>
      <c r="J7" s="204">
        <v>0</v>
      </c>
      <c r="K7" s="204"/>
      <c r="M7" s="21" t="s">
        <v>231</v>
      </c>
      <c r="O7" s="21" t="s">
        <v>234</v>
      </c>
    </row>
    <row r="8" spans="2:21" ht="31.9" customHeight="1">
      <c r="B8" s="42">
        <v>0</v>
      </c>
      <c r="C8" s="42">
        <v>1</v>
      </c>
      <c r="D8" s="204">
        <v>0</v>
      </c>
      <c r="E8" s="204"/>
      <c r="F8" s="204">
        <v>1</v>
      </c>
      <c r="G8" s="204"/>
      <c r="H8" s="209">
        <v>1</v>
      </c>
      <c r="I8" s="209"/>
      <c r="J8" s="204">
        <v>1</v>
      </c>
      <c r="K8" s="204"/>
      <c r="M8" s="21" t="s">
        <v>232</v>
      </c>
      <c r="O8" s="21" t="s">
        <v>236</v>
      </c>
    </row>
    <row r="9" spans="2:21" ht="31.9" customHeight="1">
      <c r="B9" s="43">
        <v>0</v>
      </c>
      <c r="C9" s="43">
        <v>0</v>
      </c>
      <c r="D9" s="204">
        <v>0</v>
      </c>
      <c r="E9" s="204"/>
      <c r="F9" s="204">
        <v>0</v>
      </c>
      <c r="G9" s="204"/>
      <c r="H9" s="208">
        <v>0</v>
      </c>
      <c r="I9" s="208"/>
      <c r="J9" s="204">
        <v>1</v>
      </c>
      <c r="K9" s="204"/>
    </row>
    <row r="10" spans="2:21" ht="31.9" customHeight="1">
      <c r="P10" s="22"/>
      <c r="Q10" s="22"/>
      <c r="R10" s="22"/>
      <c r="S10" s="22"/>
      <c r="T10" s="22"/>
      <c r="U10" s="22"/>
    </row>
    <row r="11" spans="2:21" ht="31.9" customHeight="1">
      <c r="B11" s="21" t="s">
        <v>237</v>
      </c>
      <c r="L11" s="21" t="s">
        <v>239</v>
      </c>
      <c r="P11" s="22"/>
      <c r="Q11" s="22"/>
      <c r="R11" s="22"/>
      <c r="S11" s="22"/>
      <c r="T11" s="22"/>
      <c r="U11" s="22"/>
    </row>
    <row r="12" spans="2:21" ht="31.9" customHeight="1">
      <c r="B12" s="22"/>
      <c r="C12" s="22">
        <v>5</v>
      </c>
      <c r="D12" s="22"/>
      <c r="F12" s="22"/>
      <c r="G12" s="22">
        <v>73</v>
      </c>
      <c r="L12" s="22"/>
      <c r="M12" s="22">
        <v>5</v>
      </c>
      <c r="P12" s="22"/>
      <c r="Q12" s="22">
        <v>73</v>
      </c>
      <c r="R12" s="22"/>
      <c r="S12" s="22"/>
      <c r="T12" s="22"/>
      <c r="U12" s="22"/>
    </row>
    <row r="13" spans="2:21" ht="31.9" customHeight="1">
      <c r="B13" s="24" t="s">
        <v>238</v>
      </c>
      <c r="C13" s="36">
        <v>4</v>
      </c>
      <c r="D13" s="22"/>
      <c r="F13" s="24" t="s">
        <v>238</v>
      </c>
      <c r="G13" s="36">
        <v>26</v>
      </c>
      <c r="L13" s="24" t="s">
        <v>238</v>
      </c>
      <c r="M13" s="36">
        <v>5</v>
      </c>
      <c r="N13" s="22"/>
      <c r="O13" s="22"/>
      <c r="P13" s="24" t="s">
        <v>238</v>
      </c>
      <c r="Q13" s="36">
        <v>27</v>
      </c>
      <c r="R13" s="22"/>
      <c r="S13" s="22"/>
      <c r="T13" s="22"/>
      <c r="U13" s="22"/>
    </row>
    <row r="14" spans="2:21" ht="31.9" customHeight="1">
      <c r="B14" s="22"/>
      <c r="C14" s="22">
        <v>9</v>
      </c>
      <c r="D14" s="22"/>
      <c r="F14" s="22"/>
      <c r="G14" s="22">
        <v>99</v>
      </c>
      <c r="L14" s="22"/>
      <c r="M14" s="22">
        <v>10</v>
      </c>
      <c r="N14" s="22"/>
      <c r="O14" s="22"/>
      <c r="P14" s="22"/>
      <c r="Q14" s="22">
        <v>100</v>
      </c>
      <c r="R14" s="22"/>
      <c r="S14" s="22"/>
      <c r="T14" s="22"/>
      <c r="U14" s="22"/>
    </row>
    <row r="15" spans="2:21" ht="31.9" customHeight="1">
      <c r="M15" s="22"/>
      <c r="N15" s="22"/>
      <c r="O15" s="22"/>
      <c r="P15" s="22"/>
      <c r="Q15" s="22"/>
      <c r="R15" s="22"/>
      <c r="S15" s="22"/>
      <c r="T15" s="22"/>
      <c r="U15" s="22"/>
    </row>
    <row r="16" spans="2:21" ht="31.9" customHeight="1">
      <c r="B16" s="21" t="s">
        <v>240</v>
      </c>
      <c r="L16" s="21" t="s">
        <v>241</v>
      </c>
      <c r="M16" s="22"/>
      <c r="N16" s="22"/>
      <c r="O16" s="22"/>
      <c r="P16" s="22"/>
      <c r="Q16" s="22"/>
      <c r="R16" s="22"/>
      <c r="S16" s="22"/>
      <c r="T16" s="22"/>
      <c r="U16" s="22"/>
    </row>
    <row r="17" spans="2:21" ht="31.9" customHeight="1">
      <c r="B17" s="22"/>
      <c r="C17" s="22">
        <v>1010</v>
      </c>
      <c r="L17" s="22"/>
      <c r="M17" s="22">
        <v>1010</v>
      </c>
      <c r="N17" s="22"/>
      <c r="O17" s="22"/>
      <c r="P17" s="22"/>
      <c r="Q17" s="22"/>
      <c r="R17" s="22"/>
      <c r="S17" s="22"/>
      <c r="T17" s="22"/>
      <c r="U17" s="22"/>
    </row>
    <row r="18" spans="2:21" ht="31.9" customHeight="1">
      <c r="B18" s="24" t="s">
        <v>238</v>
      </c>
      <c r="C18" s="45" t="s">
        <v>242</v>
      </c>
      <c r="L18" s="24" t="s">
        <v>238</v>
      </c>
      <c r="M18" s="45" t="s">
        <v>243</v>
      </c>
      <c r="N18" s="22"/>
      <c r="O18" s="22"/>
      <c r="P18" s="22"/>
      <c r="Q18" s="22"/>
      <c r="R18" s="22"/>
      <c r="S18" s="22"/>
      <c r="T18" s="22"/>
      <c r="U18" s="22"/>
    </row>
    <row r="19" spans="2:21" ht="31.9" customHeight="1">
      <c r="B19" s="22"/>
      <c r="C19" s="22">
        <v>1111</v>
      </c>
      <c r="L19" s="22"/>
      <c r="M19" s="22">
        <v>10000</v>
      </c>
      <c r="N19" s="22"/>
      <c r="O19" s="22"/>
      <c r="P19" s="22"/>
      <c r="Q19" s="22"/>
      <c r="R19" s="22"/>
      <c r="S19" s="22"/>
      <c r="T19" s="22"/>
      <c r="U19" s="22"/>
    </row>
    <row r="20" spans="2:21" ht="31.9" customHeight="1">
      <c r="B20" s="22"/>
      <c r="C20" s="22"/>
      <c r="L20" s="22"/>
      <c r="M20" s="22"/>
      <c r="N20" s="22"/>
      <c r="O20" s="22"/>
      <c r="P20" s="22"/>
      <c r="Q20" s="22"/>
      <c r="R20" s="22"/>
      <c r="S20" s="22"/>
      <c r="T20" s="22"/>
      <c r="U20" s="22"/>
    </row>
    <row r="21" spans="2:21" ht="31.9" customHeight="1">
      <c r="B21" s="22"/>
      <c r="C21" s="24" t="s">
        <v>255</v>
      </c>
      <c r="D21" s="24" t="s">
        <v>254</v>
      </c>
      <c r="E21" s="24" t="s">
        <v>253</v>
      </c>
      <c r="F21" s="24" t="s">
        <v>252</v>
      </c>
      <c r="G21" s="24" t="s">
        <v>251</v>
      </c>
      <c r="H21" s="24" t="s">
        <v>250</v>
      </c>
      <c r="I21" s="24" t="s">
        <v>249</v>
      </c>
      <c r="J21" s="24" t="s">
        <v>248</v>
      </c>
      <c r="L21" s="22"/>
      <c r="M21" s="22"/>
      <c r="N21" s="22"/>
      <c r="O21" s="22"/>
      <c r="P21" s="22"/>
      <c r="Q21" s="22"/>
      <c r="R21" s="22"/>
      <c r="S21" s="22"/>
      <c r="T21" s="22"/>
      <c r="U21" s="22"/>
    </row>
    <row r="22" spans="2:21" ht="31.9" customHeight="1">
      <c r="B22" s="22"/>
      <c r="C22" s="24">
        <v>128</v>
      </c>
      <c r="D22" s="24">
        <v>64</v>
      </c>
      <c r="E22" s="24">
        <v>32</v>
      </c>
      <c r="F22" s="24">
        <v>16</v>
      </c>
      <c r="G22" s="24">
        <v>8</v>
      </c>
      <c r="H22" s="24">
        <v>4</v>
      </c>
      <c r="I22" s="24">
        <v>2</v>
      </c>
      <c r="J22" s="24">
        <v>1</v>
      </c>
      <c r="L22" s="22"/>
      <c r="M22" s="22"/>
      <c r="N22" s="22"/>
      <c r="O22" s="22"/>
      <c r="P22" s="22"/>
      <c r="Q22" s="22"/>
      <c r="R22" s="22"/>
      <c r="S22" s="22"/>
      <c r="T22" s="22"/>
      <c r="U22" s="22"/>
    </row>
    <row r="23" spans="2:21" ht="31.9" customHeight="1"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1</v>
      </c>
      <c r="I23" s="39">
        <v>1</v>
      </c>
      <c r="J23" s="39">
        <v>0</v>
      </c>
      <c r="M23" s="22"/>
      <c r="N23" s="22"/>
      <c r="O23" s="22"/>
      <c r="P23" s="22"/>
      <c r="Q23" s="22"/>
      <c r="R23" s="22"/>
      <c r="S23" s="22"/>
      <c r="T23" s="22"/>
      <c r="U23" s="22"/>
    </row>
    <row r="24" spans="2:21" s="22" customFormat="1" ht="31.9" customHeight="1"/>
    <row r="25" spans="2:21" s="22" customFormat="1" ht="31.9" customHeight="1" thickBot="1">
      <c r="C25" s="207" t="s">
        <v>245</v>
      </c>
      <c r="D25" s="206"/>
      <c r="E25" s="22">
        <v>10</v>
      </c>
      <c r="H25" s="207" t="s">
        <v>245</v>
      </c>
      <c r="I25" s="206"/>
      <c r="J25" s="22">
        <v>10</v>
      </c>
      <c r="M25" s="207" t="s">
        <v>245</v>
      </c>
      <c r="N25" s="206"/>
      <c r="O25" s="22">
        <v>10</v>
      </c>
      <c r="Q25" s="46" t="s">
        <v>261</v>
      </c>
      <c r="R25" s="210" t="s">
        <v>245</v>
      </c>
      <c r="S25" s="211"/>
      <c r="T25" s="22">
        <v>10</v>
      </c>
    </row>
    <row r="26" spans="2:21" s="22" customFormat="1" ht="31.9" customHeight="1" thickBot="1">
      <c r="B26" s="46" t="s">
        <v>246</v>
      </c>
      <c r="C26" s="210" t="s">
        <v>256</v>
      </c>
      <c r="D26" s="211"/>
      <c r="E26" s="22">
        <v>12</v>
      </c>
      <c r="G26" s="46" t="s">
        <v>257</v>
      </c>
      <c r="H26" s="210" t="s">
        <v>256</v>
      </c>
      <c r="I26" s="211"/>
      <c r="J26" s="22">
        <v>12</v>
      </c>
      <c r="L26" s="46" t="s">
        <v>259</v>
      </c>
      <c r="M26" s="210" t="s">
        <v>256</v>
      </c>
      <c r="N26" s="211"/>
      <c r="O26" s="22">
        <v>12</v>
      </c>
      <c r="R26" s="212">
        <v>11110101</v>
      </c>
      <c r="S26" s="212"/>
      <c r="T26" s="22">
        <v>-11</v>
      </c>
    </row>
    <row r="27" spans="2:21" s="22" customFormat="1" ht="31.9" customHeight="1">
      <c r="C27" s="207" t="s">
        <v>247</v>
      </c>
      <c r="D27" s="206"/>
      <c r="E27" s="22">
        <v>8</v>
      </c>
      <c r="H27" s="207" t="s">
        <v>258</v>
      </c>
      <c r="I27" s="206"/>
      <c r="J27" s="22">
        <v>14</v>
      </c>
      <c r="M27" s="207" t="s">
        <v>260</v>
      </c>
      <c r="N27" s="206"/>
      <c r="O27" s="22">
        <v>6</v>
      </c>
    </row>
    <row r="28" spans="2:21" s="22" customFormat="1" ht="31.9" customHeight="1"/>
    <row r="29" spans="2:21" s="22" customFormat="1" ht="31.9" customHeight="1">
      <c r="B29" s="22">
        <v>5</v>
      </c>
      <c r="C29" s="24" t="s">
        <v>262</v>
      </c>
      <c r="D29" s="25">
        <v>3</v>
      </c>
      <c r="E29" s="24" t="s">
        <v>101</v>
      </c>
      <c r="F29" s="22">
        <v>2</v>
      </c>
    </row>
    <row r="30" spans="2:21" s="22" customFormat="1" ht="31.9" customHeight="1">
      <c r="B30" s="22">
        <v>5</v>
      </c>
      <c r="C30" s="24" t="s">
        <v>263</v>
      </c>
      <c r="D30" s="25">
        <v>-3</v>
      </c>
      <c r="E30" s="24" t="s">
        <v>101</v>
      </c>
      <c r="F30" s="22">
        <v>2</v>
      </c>
      <c r="G30" s="47" t="s">
        <v>264</v>
      </c>
    </row>
    <row r="31" spans="2:21" s="22" customFormat="1" ht="31.9" customHeight="1"/>
    <row r="32" spans="2:21" s="22" customFormat="1" ht="31.9" customHeight="1">
      <c r="B32" s="28" t="s">
        <v>265</v>
      </c>
    </row>
    <row r="33" spans="2:16" s="22" customFormat="1" ht="31.9" customHeight="1">
      <c r="B33" s="28" t="s">
        <v>267</v>
      </c>
    </row>
    <row r="34" spans="2:16" s="22" customFormat="1" ht="31.9" customHeight="1">
      <c r="B34" s="28" t="s">
        <v>266</v>
      </c>
      <c r="E34" s="28" t="s">
        <v>268</v>
      </c>
    </row>
    <row r="35" spans="2:16" s="22" customFormat="1" ht="31.9" customHeight="1">
      <c r="E35" s="28" t="s">
        <v>269</v>
      </c>
    </row>
    <row r="36" spans="2:16" s="22" customFormat="1" ht="31.9" customHeight="1">
      <c r="E36" s="28" t="s">
        <v>270</v>
      </c>
    </row>
    <row r="37" spans="2:16" s="22" customFormat="1" ht="31.9" customHeight="1"/>
    <row r="38" spans="2:16" s="22" customFormat="1" ht="31.9" customHeight="1">
      <c r="B38" s="213" t="s">
        <v>245</v>
      </c>
      <c r="C38" s="214"/>
      <c r="D38" s="24" t="s">
        <v>271</v>
      </c>
      <c r="F38" s="28" t="s">
        <v>272</v>
      </c>
      <c r="I38" s="206">
        <v>10001010</v>
      </c>
      <c r="J38" s="206"/>
      <c r="K38" s="22">
        <v>-10</v>
      </c>
    </row>
    <row r="39" spans="2:16" s="22" customFormat="1" ht="31.9" customHeight="1">
      <c r="B39" s="214"/>
      <c r="C39" s="214"/>
      <c r="F39" s="28" t="s">
        <v>273</v>
      </c>
      <c r="I39" s="206">
        <v>11110101</v>
      </c>
      <c r="J39" s="206"/>
      <c r="K39" s="22">
        <v>-10</v>
      </c>
      <c r="M39" s="28" t="s">
        <v>276</v>
      </c>
    </row>
    <row r="40" spans="2:16" s="22" customFormat="1" ht="31.9" customHeight="1">
      <c r="F40" s="48" t="s">
        <v>274</v>
      </c>
      <c r="G40" s="31"/>
      <c r="H40" s="31"/>
      <c r="I40" s="215">
        <v>11110110</v>
      </c>
      <c r="J40" s="215"/>
      <c r="K40" s="31">
        <v>-10</v>
      </c>
      <c r="L40" s="28"/>
      <c r="M40" s="28" t="s">
        <v>275</v>
      </c>
    </row>
    <row r="41" spans="2:16" s="22" customFormat="1" ht="31.9" customHeight="1"/>
    <row r="42" spans="2:16" s="22" customFormat="1" ht="31.9" customHeight="1">
      <c r="B42" s="207" t="s">
        <v>277</v>
      </c>
      <c r="C42" s="206"/>
      <c r="D42" s="24" t="s">
        <v>278</v>
      </c>
      <c r="F42" s="28" t="s">
        <v>272</v>
      </c>
      <c r="I42" s="206">
        <v>10000000</v>
      </c>
      <c r="J42" s="206"/>
      <c r="K42" s="24" t="s">
        <v>279</v>
      </c>
    </row>
    <row r="43" spans="2:16" s="22" customFormat="1" ht="31.9" customHeight="1">
      <c r="F43" s="28" t="s">
        <v>273</v>
      </c>
      <c r="I43" s="206">
        <v>11111111</v>
      </c>
      <c r="J43" s="206"/>
      <c r="K43" s="24" t="s">
        <v>279</v>
      </c>
    </row>
    <row r="44" spans="2:16" s="22" customFormat="1" ht="31.9" customHeight="1">
      <c r="F44" s="28" t="s">
        <v>235</v>
      </c>
      <c r="I44" s="207" t="s">
        <v>280</v>
      </c>
      <c r="J44" s="206"/>
      <c r="K44" s="28" t="s">
        <v>281</v>
      </c>
      <c r="N44" s="207" t="s">
        <v>277</v>
      </c>
      <c r="O44" s="206"/>
      <c r="P44" s="24" t="s">
        <v>278</v>
      </c>
    </row>
    <row r="45" spans="2:16" s="22" customFormat="1" ht="31.9" customHeight="1"/>
    <row r="46" spans="2:16" s="22" customFormat="1" ht="31.9" customHeight="1">
      <c r="B46" s="28" t="s">
        <v>282</v>
      </c>
    </row>
    <row r="47" spans="2:16" s="22" customFormat="1" ht="31.9" customHeight="1">
      <c r="C47" s="206">
        <v>11010111</v>
      </c>
      <c r="D47" s="206"/>
    </row>
    <row r="48" spans="2:16" s="22" customFormat="1" ht="31.9" customHeight="1" thickBot="1">
      <c r="B48" s="46" t="s">
        <v>246</v>
      </c>
      <c r="C48" s="211">
        <v>11110000</v>
      </c>
      <c r="D48" s="211"/>
      <c r="E48" s="22" t="s">
        <v>283</v>
      </c>
    </row>
    <row r="49" spans="2:14" s="22" customFormat="1" ht="31.9" customHeight="1">
      <c r="C49" s="212">
        <v>11010000</v>
      </c>
      <c r="D49" s="212"/>
    </row>
    <row r="50" spans="2:14" s="22" customFormat="1" ht="31.9" customHeight="1"/>
    <row r="51" spans="2:14" s="22" customFormat="1" ht="31.9" customHeight="1">
      <c r="B51" s="28" t="s">
        <v>284</v>
      </c>
    </row>
    <row r="52" spans="2:14" s="22" customFormat="1" ht="31.9" customHeight="1">
      <c r="C52" s="206">
        <v>11010000</v>
      </c>
      <c r="D52" s="206"/>
    </row>
    <row r="53" spans="2:14" s="22" customFormat="1" ht="31.9" customHeight="1" thickBot="1">
      <c r="B53" s="46" t="s">
        <v>285</v>
      </c>
      <c r="C53" s="210" t="s">
        <v>286</v>
      </c>
      <c r="D53" s="211"/>
    </row>
    <row r="54" spans="2:14" s="22" customFormat="1" ht="31.9" customHeight="1">
      <c r="C54" s="212">
        <v>11011001</v>
      </c>
      <c r="D54" s="212"/>
    </row>
    <row r="55" spans="2:14" s="22" customFormat="1" ht="31.9" customHeight="1"/>
    <row r="56" spans="2:14" s="22" customFormat="1" ht="31.9" customHeight="1"/>
    <row r="57" spans="2:14" s="22" customFormat="1" ht="31.9" customHeight="1"/>
    <row r="58" spans="2:14" s="22" customFormat="1" ht="31.9" customHeight="1"/>
    <row r="59" spans="2:14" s="22" customFormat="1" ht="31.9" customHeight="1">
      <c r="C59" s="22" t="s">
        <v>306</v>
      </c>
      <c r="F59" s="22" t="s">
        <v>295</v>
      </c>
      <c r="H59" s="22" t="s">
        <v>296</v>
      </c>
      <c r="L59" s="22" t="s">
        <v>305</v>
      </c>
      <c r="N59" s="22" t="s">
        <v>307</v>
      </c>
    </row>
    <row r="60" spans="2:14" s="22" customFormat="1" ht="31.9" customHeight="1">
      <c r="C60" s="22" t="s">
        <v>287</v>
      </c>
      <c r="F60" s="22" t="s">
        <v>298</v>
      </c>
      <c r="H60" s="22" t="s">
        <v>297</v>
      </c>
      <c r="J60" s="22" t="s">
        <v>287</v>
      </c>
      <c r="L60" s="22" t="s">
        <v>308</v>
      </c>
      <c r="N60" s="22" t="s">
        <v>313</v>
      </c>
    </row>
    <row r="61" spans="2:14" s="22" customFormat="1" ht="31.9" customHeight="1">
      <c r="C61" s="22" t="s">
        <v>288</v>
      </c>
      <c r="F61" s="22" t="s">
        <v>300</v>
      </c>
      <c r="J61" s="22" t="s">
        <v>288</v>
      </c>
      <c r="L61" s="22" t="s">
        <v>309</v>
      </c>
    </row>
    <row r="62" spans="2:14" s="22" customFormat="1" ht="31.9" customHeight="1">
      <c r="C62" s="22" t="s">
        <v>289</v>
      </c>
      <c r="F62" s="22" t="s">
        <v>299</v>
      </c>
      <c r="J62" s="22" t="s">
        <v>289</v>
      </c>
      <c r="L62" s="22" t="s">
        <v>289</v>
      </c>
    </row>
    <row r="63" spans="2:14" s="22" customFormat="1" ht="31.9" customHeight="1">
      <c r="C63" s="22" t="s">
        <v>290</v>
      </c>
      <c r="F63" s="22" t="s">
        <v>301</v>
      </c>
      <c r="J63" s="22" t="s">
        <v>290</v>
      </c>
      <c r="L63" s="22" t="s">
        <v>310</v>
      </c>
    </row>
    <row r="64" spans="2:14" s="22" customFormat="1" ht="31.9" customHeight="1">
      <c r="C64" s="22" t="s">
        <v>291</v>
      </c>
      <c r="F64" s="22" t="s">
        <v>302</v>
      </c>
      <c r="J64" s="22" t="s">
        <v>291</v>
      </c>
      <c r="L64" s="22" t="s">
        <v>311</v>
      </c>
    </row>
    <row r="65" spans="3:12" s="22" customFormat="1" ht="31.9" customHeight="1">
      <c r="C65" s="22" t="s">
        <v>292</v>
      </c>
      <c r="F65" s="22" t="s">
        <v>300</v>
      </c>
      <c r="J65" s="22" t="s">
        <v>292</v>
      </c>
      <c r="L65" s="22" t="s">
        <v>309</v>
      </c>
    </row>
    <row r="66" spans="3:12" s="22" customFormat="1" ht="31.9" customHeight="1">
      <c r="C66" s="22" t="s">
        <v>293</v>
      </c>
      <c r="F66" s="22" t="s">
        <v>303</v>
      </c>
      <c r="J66" s="22" t="s">
        <v>293</v>
      </c>
      <c r="L66" s="22" t="s">
        <v>293</v>
      </c>
    </row>
    <row r="67" spans="3:12" s="22" customFormat="1" ht="31.9" customHeight="1">
      <c r="C67" s="22" t="s">
        <v>294</v>
      </c>
      <c r="F67" s="22" t="s">
        <v>304</v>
      </c>
      <c r="J67" s="22" t="s">
        <v>294</v>
      </c>
      <c r="L67" s="22" t="s">
        <v>312</v>
      </c>
    </row>
    <row r="68" spans="3:12" s="22" customFormat="1" ht="31.9" customHeight="1"/>
    <row r="69" spans="3:12" s="22" customFormat="1" ht="31.9" customHeight="1"/>
    <row r="70" spans="3:12" s="22" customFormat="1" ht="31.9" customHeight="1"/>
    <row r="71" spans="3:12" s="22" customFormat="1" ht="31.9" customHeight="1"/>
    <row r="72" spans="3:12" s="22" customFormat="1" ht="31.9" customHeight="1"/>
    <row r="73" spans="3:12" s="22" customFormat="1" ht="31.9" customHeight="1"/>
    <row r="74" spans="3:12" s="22" customFormat="1" ht="31.9" customHeight="1"/>
    <row r="75" spans="3:12" s="22" customFormat="1" ht="31.9" customHeight="1"/>
    <row r="76" spans="3:12" s="22" customFormat="1" ht="31.9" customHeight="1"/>
    <row r="77" spans="3:12" s="22" customFormat="1" ht="31.9" customHeight="1"/>
    <row r="78" spans="3:12" s="22" customFormat="1" ht="31.9" customHeight="1"/>
    <row r="79" spans="3:12" s="22" customFormat="1" ht="31.9" customHeight="1"/>
    <row r="80" spans="3:12" s="22" customFormat="1" ht="31.9" customHeight="1"/>
    <row r="81" s="22" customFormat="1" ht="31.9" customHeight="1"/>
    <row r="82" s="22" customFormat="1" ht="31.9" customHeight="1"/>
    <row r="83" s="22" customFormat="1" ht="31.9" customHeight="1"/>
    <row r="84" s="22" customFormat="1" ht="31.9" customHeight="1"/>
    <row r="85" s="22" customFormat="1" ht="31.9" customHeight="1"/>
    <row r="86" s="22" customFormat="1" ht="31.9" customHeight="1"/>
    <row r="87" s="22" customFormat="1" ht="31.9" customHeight="1"/>
    <row r="88" s="22" customFormat="1" ht="31.9" customHeight="1"/>
    <row r="89" s="22" customFormat="1" ht="31.9" customHeight="1"/>
    <row r="90" s="22" customFormat="1" ht="31.9" customHeight="1"/>
    <row r="91" s="22" customFormat="1" ht="31.9" customHeight="1"/>
  </sheetData>
  <mergeCells count="55">
    <mergeCell ref="B42:C42"/>
    <mergeCell ref="I42:J42"/>
    <mergeCell ref="I43:J43"/>
    <mergeCell ref="I44:J44"/>
    <mergeCell ref="C54:D54"/>
    <mergeCell ref="C47:D47"/>
    <mergeCell ref="C48:D48"/>
    <mergeCell ref="C49:D49"/>
    <mergeCell ref="C52:D52"/>
    <mergeCell ref="C53:D53"/>
    <mergeCell ref="N44:O44"/>
    <mergeCell ref="R25:S25"/>
    <mergeCell ref="R26:S26"/>
    <mergeCell ref="B38:C38"/>
    <mergeCell ref="B39:C39"/>
    <mergeCell ref="I38:J38"/>
    <mergeCell ref="I39:J39"/>
    <mergeCell ref="C27:D27"/>
    <mergeCell ref="H25:I25"/>
    <mergeCell ref="H26:I26"/>
    <mergeCell ref="H27:I27"/>
    <mergeCell ref="M25:N25"/>
    <mergeCell ref="M26:N26"/>
    <mergeCell ref="M27:N27"/>
    <mergeCell ref="C26:D26"/>
    <mergeCell ref="I40:J40"/>
    <mergeCell ref="J7:K7"/>
    <mergeCell ref="J8:K8"/>
    <mergeCell ref="J9:K9"/>
    <mergeCell ref="J3:K3"/>
    <mergeCell ref="C25:D25"/>
    <mergeCell ref="H3:I3"/>
    <mergeCell ref="D3:E3"/>
    <mergeCell ref="F3:G3"/>
    <mergeCell ref="J4:K4"/>
    <mergeCell ref="J5:K5"/>
    <mergeCell ref="J6:K6"/>
    <mergeCell ref="H5:I5"/>
    <mergeCell ref="H6:I6"/>
    <mergeCell ref="H7:I7"/>
    <mergeCell ref="H8:I8"/>
    <mergeCell ref="H9:I9"/>
    <mergeCell ref="D4:E4"/>
    <mergeCell ref="F4:G4"/>
    <mergeCell ref="H4:I4"/>
    <mergeCell ref="D5:E5"/>
    <mergeCell ref="D6:E6"/>
    <mergeCell ref="D7:E7"/>
    <mergeCell ref="D8:E8"/>
    <mergeCell ref="D9:E9"/>
    <mergeCell ref="F5:G5"/>
    <mergeCell ref="F6:G6"/>
    <mergeCell ref="F7:G7"/>
    <mergeCell ref="F8:G8"/>
    <mergeCell ref="F9:G9"/>
  </mergeCells>
  <phoneticPr fontId="1" type="noConversion"/>
  <pageMargins left="0.7" right="0.7" top="0.75" bottom="0.75" header="0.3" footer="0.3"/>
  <pageSetup paperSize="9" orientation="portrait" r:id="rId1"/>
  <ignoredErrors>
    <ignoredError sqref="C25:C26 C18 M18 I21:J21 C21:H21 C27 H25:H27 M25:M27 R25 B38 D38 B42 D42 K42:K43 I44 N44 P44 C53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71"/>
  <sheetViews>
    <sheetView showGridLines="0" topLeftCell="A60" zoomScale="85" zoomScaleNormal="85" workbookViewId="0">
      <selection activeCell="K66" sqref="K66"/>
    </sheetView>
  </sheetViews>
  <sheetFormatPr defaultColWidth="8" defaultRowHeight="31.9" customHeight="1"/>
  <cols>
    <col min="1" max="16384" width="8" style="21"/>
  </cols>
  <sheetData>
    <row r="2" spans="3:23" ht="31.9" customHeight="1">
      <c r="C2" s="21" t="s">
        <v>320</v>
      </c>
    </row>
    <row r="3" spans="3:23" ht="31.9" customHeight="1">
      <c r="C3" s="21" t="s">
        <v>314</v>
      </c>
      <c r="H3" s="21" t="s">
        <v>315</v>
      </c>
    </row>
    <row r="4" spans="3:23" ht="31.9" customHeight="1">
      <c r="D4" s="40">
        <v>0</v>
      </c>
      <c r="E4" s="40">
        <v>1</v>
      </c>
      <c r="F4" s="40">
        <v>2</v>
      </c>
      <c r="G4" s="40">
        <v>3</v>
      </c>
      <c r="H4" s="40">
        <v>4</v>
      </c>
    </row>
    <row r="5" spans="3:23" ht="31.9" customHeight="1">
      <c r="C5" s="40">
        <v>0</v>
      </c>
      <c r="D5" s="42" t="s">
        <v>316</v>
      </c>
      <c r="E5" s="42"/>
      <c r="F5" s="42"/>
      <c r="G5" s="42"/>
      <c r="H5" s="42"/>
    </row>
    <row r="6" spans="3:23" ht="31.9" customHeight="1">
      <c r="C6" s="40">
        <v>1</v>
      </c>
      <c r="D6" s="54"/>
      <c r="E6" s="54"/>
      <c r="F6" s="54"/>
      <c r="G6" s="54"/>
      <c r="H6" s="54"/>
    </row>
    <row r="7" spans="3:23" ht="31.9" customHeight="1">
      <c r="C7" s="40">
        <v>2</v>
      </c>
      <c r="D7" s="44"/>
      <c r="E7" s="44"/>
      <c r="F7" s="44"/>
      <c r="G7" s="44"/>
      <c r="H7" s="44"/>
    </row>
    <row r="8" spans="3:23" ht="31.9" customHeight="1">
      <c r="C8" s="40">
        <v>3</v>
      </c>
      <c r="D8" s="55"/>
      <c r="E8" s="55"/>
      <c r="F8" s="55"/>
      <c r="G8" s="55"/>
      <c r="H8" s="55" t="s">
        <v>317</v>
      </c>
    </row>
    <row r="9" spans="3:23" ht="31.9" customHeight="1">
      <c r="C9" s="40"/>
      <c r="D9" s="56"/>
      <c r="E9" s="56"/>
      <c r="F9" s="56"/>
      <c r="G9" s="56"/>
      <c r="H9" s="56"/>
    </row>
    <row r="12" spans="3:23" ht="31.9" customHeight="1">
      <c r="D12" s="42" t="s">
        <v>318</v>
      </c>
      <c r="E12" s="42"/>
      <c r="F12" s="42"/>
      <c r="G12" s="42"/>
      <c r="H12" s="42"/>
      <c r="I12" s="54"/>
      <c r="J12" s="54"/>
      <c r="K12" s="54"/>
      <c r="L12" s="54"/>
      <c r="M12" s="54"/>
      <c r="N12" s="44"/>
      <c r="O12" s="44"/>
      <c r="P12" s="44"/>
      <c r="Q12" s="44"/>
      <c r="R12" s="44"/>
      <c r="S12" s="55"/>
      <c r="T12" s="55"/>
      <c r="U12" s="55"/>
      <c r="V12" s="55"/>
      <c r="W12" s="55" t="s">
        <v>319</v>
      </c>
    </row>
    <row r="14" spans="3:23" ht="31.9" customHeight="1">
      <c r="D14" s="40">
        <v>0</v>
      </c>
      <c r="E14" s="40">
        <v>1</v>
      </c>
      <c r="F14" s="40">
        <v>2</v>
      </c>
      <c r="G14" s="40">
        <v>3</v>
      </c>
      <c r="H14" s="40">
        <v>4</v>
      </c>
    </row>
    <row r="15" spans="3:23" ht="31.9" customHeight="1">
      <c r="C15" s="40">
        <v>0</v>
      </c>
      <c r="D15" s="42">
        <v>1</v>
      </c>
      <c r="E15" s="42">
        <v>2</v>
      </c>
      <c r="F15" s="42">
        <v>3</v>
      </c>
      <c r="G15" s="42">
        <v>4</v>
      </c>
      <c r="H15" s="42">
        <v>5</v>
      </c>
    </row>
    <row r="16" spans="3:23" ht="31.9" customHeight="1">
      <c r="C16" s="40">
        <v>1</v>
      </c>
      <c r="D16" s="54">
        <v>10</v>
      </c>
      <c r="E16" s="54">
        <v>9</v>
      </c>
      <c r="F16" s="54">
        <v>8</v>
      </c>
      <c r="G16" s="54">
        <v>7</v>
      </c>
      <c r="H16" s="54">
        <v>6</v>
      </c>
    </row>
    <row r="17" spans="3:10" ht="31.9" customHeight="1">
      <c r="C17" s="40">
        <v>2</v>
      </c>
      <c r="D17" s="44">
        <v>11</v>
      </c>
      <c r="E17" s="44">
        <v>12</v>
      </c>
      <c r="F17" s="44">
        <v>13</v>
      </c>
      <c r="G17" s="44">
        <v>14</v>
      </c>
      <c r="H17" s="44">
        <v>15</v>
      </c>
    </row>
    <row r="18" spans="3:10" ht="31.9" customHeight="1">
      <c r="C18" s="40">
        <v>3</v>
      </c>
      <c r="D18" s="55">
        <v>20</v>
      </c>
      <c r="E18" s="55">
        <v>19</v>
      </c>
      <c r="F18" s="55">
        <v>18</v>
      </c>
      <c r="G18" s="55">
        <v>17</v>
      </c>
      <c r="H18" s="55">
        <v>16</v>
      </c>
    </row>
    <row r="20" spans="3:10" ht="31.9" customHeight="1">
      <c r="C20" s="25" t="s">
        <v>73</v>
      </c>
      <c r="D20" s="40"/>
      <c r="E20" s="203" t="s">
        <v>321</v>
      </c>
      <c r="F20" s="203"/>
      <c r="G20" s="203"/>
      <c r="H20" s="203"/>
      <c r="I20" s="203"/>
    </row>
    <row r="21" spans="3:10" ht="31.9" customHeight="1">
      <c r="C21" s="57">
        <v>0</v>
      </c>
      <c r="D21" s="57"/>
      <c r="E21" s="57">
        <v>0</v>
      </c>
      <c r="F21" s="57">
        <v>1</v>
      </c>
      <c r="G21" s="57">
        <v>2</v>
      </c>
      <c r="H21" s="57">
        <v>3</v>
      </c>
      <c r="I21" s="57">
        <v>4</v>
      </c>
    </row>
    <row r="22" spans="3:10" ht="31.9" customHeight="1">
      <c r="C22" s="58">
        <v>1</v>
      </c>
      <c r="D22" s="58"/>
      <c r="E22" s="58">
        <v>4</v>
      </c>
      <c r="F22" s="58">
        <v>3</v>
      </c>
      <c r="G22" s="58">
        <v>2</v>
      </c>
      <c r="H22" s="58">
        <v>1</v>
      </c>
      <c r="I22" s="58">
        <v>0</v>
      </c>
    </row>
    <row r="23" spans="3:10" ht="31.9" customHeight="1">
      <c r="C23" s="57">
        <v>2</v>
      </c>
      <c r="D23" s="57"/>
      <c r="E23" s="57">
        <v>0</v>
      </c>
      <c r="F23" s="57">
        <v>1</v>
      </c>
      <c r="G23" s="57">
        <v>2</v>
      </c>
      <c r="H23" s="57">
        <v>3</v>
      </c>
      <c r="I23" s="57">
        <v>4</v>
      </c>
    </row>
    <row r="24" spans="3:10" ht="31.9" customHeight="1">
      <c r="C24" s="58">
        <v>3</v>
      </c>
      <c r="D24" s="58"/>
      <c r="E24" s="58">
        <v>4</v>
      </c>
      <c r="F24" s="58">
        <v>3</v>
      </c>
      <c r="G24" s="58">
        <v>2</v>
      </c>
      <c r="H24" s="58">
        <v>1</v>
      </c>
      <c r="I24" s="58">
        <v>0</v>
      </c>
    </row>
    <row r="25" spans="3:10" ht="31.9" customHeight="1">
      <c r="C25" s="40"/>
      <c r="D25" s="40"/>
      <c r="E25" s="40"/>
      <c r="F25" s="40"/>
      <c r="G25" s="40"/>
      <c r="H25" s="40"/>
    </row>
    <row r="26" spans="3:10" ht="31.9" customHeight="1">
      <c r="E26" s="40" t="s">
        <v>322</v>
      </c>
      <c r="F26" s="40" t="s">
        <v>323</v>
      </c>
      <c r="G26" s="40" t="s">
        <v>324</v>
      </c>
      <c r="H26" s="40" t="s">
        <v>325</v>
      </c>
    </row>
    <row r="27" spans="3:10" ht="31.9" customHeight="1">
      <c r="D27" s="21" t="s">
        <v>326</v>
      </c>
      <c r="E27" s="28">
        <v>0</v>
      </c>
      <c r="F27" s="28">
        <v>4</v>
      </c>
      <c r="G27" s="28">
        <v>0</v>
      </c>
      <c r="H27" s="28">
        <v>4</v>
      </c>
    </row>
    <row r="28" spans="3:10" ht="31.9" customHeight="1">
      <c r="D28" s="21" t="s">
        <v>327</v>
      </c>
      <c r="E28" s="28">
        <v>4</v>
      </c>
      <c r="F28" s="28">
        <v>0</v>
      </c>
      <c r="G28" s="28">
        <v>4</v>
      </c>
      <c r="H28" s="28">
        <v>0</v>
      </c>
    </row>
    <row r="29" spans="3:10" ht="31.9" customHeight="1">
      <c r="D29" s="21" t="s">
        <v>329</v>
      </c>
      <c r="E29" s="28">
        <v>1</v>
      </c>
      <c r="F29" s="28">
        <v>-1</v>
      </c>
      <c r="G29" s="28">
        <v>1</v>
      </c>
      <c r="H29" s="28">
        <v>-1</v>
      </c>
      <c r="J29" s="21" t="s">
        <v>330</v>
      </c>
    </row>
    <row r="31" spans="3:10" ht="31.9" customHeight="1">
      <c r="D31" s="21" t="s">
        <v>328</v>
      </c>
    </row>
    <row r="32" spans="3:10" ht="31.9" customHeight="1">
      <c r="E32" s="21" t="s">
        <v>331</v>
      </c>
    </row>
    <row r="34" spans="3:18" ht="31.9" customHeight="1">
      <c r="D34" s="42">
        <v>1</v>
      </c>
      <c r="E34" s="42">
        <v>2</v>
      </c>
      <c r="F34" s="42">
        <v>3</v>
      </c>
      <c r="G34" s="42">
        <v>4</v>
      </c>
      <c r="H34" s="42">
        <v>5</v>
      </c>
      <c r="J34" s="42">
        <v>5</v>
      </c>
      <c r="K34" s="54">
        <v>4</v>
      </c>
      <c r="L34" s="44">
        <v>4</v>
      </c>
      <c r="M34" s="55">
        <v>3</v>
      </c>
      <c r="N34" s="59">
        <v>3</v>
      </c>
      <c r="O34" s="42">
        <v>2</v>
      </c>
      <c r="P34" s="54">
        <v>2</v>
      </c>
      <c r="Q34" s="44">
        <v>1</v>
      </c>
      <c r="R34" s="55">
        <v>1</v>
      </c>
    </row>
    <row r="35" spans="3:18" ht="31.9" customHeight="1">
      <c r="D35" s="55">
        <v>16</v>
      </c>
      <c r="E35" s="59">
        <v>17</v>
      </c>
      <c r="F35" s="59">
        <v>18</v>
      </c>
      <c r="G35" s="59">
        <v>19</v>
      </c>
      <c r="H35" s="54">
        <v>6</v>
      </c>
    </row>
    <row r="36" spans="3:18" ht="31.9" customHeight="1">
      <c r="D36" s="55">
        <v>15</v>
      </c>
      <c r="E36" s="44">
        <v>24</v>
      </c>
      <c r="F36" s="55">
        <v>25</v>
      </c>
      <c r="G36" s="42">
        <v>20</v>
      </c>
      <c r="H36" s="54">
        <v>7</v>
      </c>
    </row>
    <row r="37" spans="3:18" ht="31.9" customHeight="1">
      <c r="D37" s="55">
        <v>14</v>
      </c>
      <c r="E37" s="54">
        <v>23</v>
      </c>
      <c r="F37" s="54">
        <v>22</v>
      </c>
      <c r="G37" s="42">
        <v>21</v>
      </c>
      <c r="H37" s="54">
        <v>8</v>
      </c>
    </row>
    <row r="38" spans="3:18" ht="31.9" customHeight="1">
      <c r="D38" s="44">
        <v>13</v>
      </c>
      <c r="E38" s="44">
        <v>12</v>
      </c>
      <c r="F38" s="44">
        <v>11</v>
      </c>
      <c r="G38" s="44">
        <v>10</v>
      </c>
      <c r="H38" s="54">
        <v>9</v>
      </c>
    </row>
    <row r="39" spans="3:18" ht="31.9" customHeight="1">
      <c r="D39" s="40">
        <v>0</v>
      </c>
      <c r="E39" s="40">
        <v>1</v>
      </c>
      <c r="F39" s="40">
        <v>2</v>
      </c>
      <c r="G39" s="40">
        <v>3</v>
      </c>
      <c r="H39" s="40">
        <v>4</v>
      </c>
    </row>
    <row r="40" spans="3:18" ht="31.9" customHeight="1">
      <c r="C40" s="40">
        <v>0</v>
      </c>
      <c r="D40" s="41">
        <v>1</v>
      </c>
      <c r="E40" s="41">
        <v>2</v>
      </c>
      <c r="F40" s="41">
        <v>3</v>
      </c>
      <c r="G40" s="41">
        <v>4</v>
      </c>
      <c r="H40" s="41">
        <v>5</v>
      </c>
      <c r="J40" s="40" t="s">
        <v>332</v>
      </c>
      <c r="K40" s="40">
        <v>25</v>
      </c>
    </row>
    <row r="41" spans="3:18" ht="31.9" customHeight="1">
      <c r="C41" s="40">
        <v>1</v>
      </c>
      <c r="D41" s="41">
        <v>16</v>
      </c>
      <c r="E41" s="41">
        <v>17</v>
      </c>
      <c r="F41" s="41">
        <v>18</v>
      </c>
      <c r="G41" s="41">
        <v>19</v>
      </c>
      <c r="H41" s="41">
        <v>6</v>
      </c>
      <c r="J41" s="40" t="s">
        <v>333</v>
      </c>
      <c r="K41" s="40">
        <v>1</v>
      </c>
    </row>
    <row r="42" spans="3:18" ht="31.9" customHeight="1">
      <c r="C42" s="40">
        <v>2</v>
      </c>
      <c r="D42" s="41">
        <v>15</v>
      </c>
      <c r="E42" s="41">
        <v>24</v>
      </c>
      <c r="F42" s="41">
        <v>25</v>
      </c>
      <c r="G42" s="41">
        <v>20</v>
      </c>
      <c r="H42" s="41">
        <v>7</v>
      </c>
      <c r="J42" s="40" t="s">
        <v>73</v>
      </c>
      <c r="K42" s="40">
        <v>2</v>
      </c>
    </row>
    <row r="43" spans="3:18" ht="31.9" customHeight="1">
      <c r="C43" s="40">
        <v>3</v>
      </c>
      <c r="D43" s="41">
        <v>14</v>
      </c>
      <c r="E43" s="41">
        <v>23</v>
      </c>
      <c r="F43" s="41">
        <v>22</v>
      </c>
      <c r="G43" s="41">
        <v>21</v>
      </c>
      <c r="H43" s="41">
        <v>8</v>
      </c>
      <c r="J43" s="40" t="s">
        <v>74</v>
      </c>
      <c r="K43" s="40">
        <v>2</v>
      </c>
    </row>
    <row r="44" spans="3:18" ht="31.9" customHeight="1">
      <c r="C44" s="40">
        <v>4</v>
      </c>
      <c r="D44" s="41">
        <v>13</v>
      </c>
      <c r="E44" s="41">
        <v>12</v>
      </c>
      <c r="F44" s="41">
        <v>11</v>
      </c>
      <c r="G44" s="41">
        <v>10</v>
      </c>
      <c r="H44" s="41">
        <v>9</v>
      </c>
      <c r="J44" s="40" t="s">
        <v>170</v>
      </c>
      <c r="K44" s="40">
        <v>0</v>
      </c>
    </row>
    <row r="45" spans="3:18" ht="31.9" customHeight="1">
      <c r="J45" s="40" t="s">
        <v>334</v>
      </c>
      <c r="K45" s="40">
        <v>2</v>
      </c>
    </row>
    <row r="47" spans="3:18" ht="31.9" customHeight="1">
      <c r="D47" s="40">
        <v>0</v>
      </c>
      <c r="E47" s="40">
        <v>1</v>
      </c>
      <c r="F47" s="40">
        <v>2</v>
      </c>
      <c r="G47" s="40">
        <v>3</v>
      </c>
      <c r="H47" s="40">
        <v>4</v>
      </c>
    </row>
    <row r="48" spans="3:18" ht="31.9" customHeight="1">
      <c r="C48" s="40">
        <v>0</v>
      </c>
      <c r="D48" s="41">
        <v>21</v>
      </c>
      <c r="E48" s="41">
        <v>22</v>
      </c>
      <c r="F48" s="41">
        <v>23</v>
      </c>
      <c r="G48" s="41">
        <v>24</v>
      </c>
      <c r="H48" s="41">
        <v>25</v>
      </c>
      <c r="J48" s="40" t="s">
        <v>332</v>
      </c>
      <c r="K48" s="40">
        <v>26</v>
      </c>
    </row>
    <row r="49" spans="3:13" ht="31.9" customHeight="1">
      <c r="C49" s="40">
        <v>1</v>
      </c>
      <c r="D49" s="41">
        <v>20</v>
      </c>
      <c r="E49" s="41">
        <v>7</v>
      </c>
      <c r="F49" s="41">
        <v>8</v>
      </c>
      <c r="G49" s="41">
        <v>9</v>
      </c>
      <c r="H49" s="41">
        <v>10</v>
      </c>
      <c r="J49" s="40" t="s">
        <v>333</v>
      </c>
      <c r="K49" s="40">
        <v>1</v>
      </c>
    </row>
    <row r="50" spans="3:13" ht="31.9" customHeight="1">
      <c r="C50" s="40">
        <v>2</v>
      </c>
      <c r="D50" s="41">
        <v>19</v>
      </c>
      <c r="E50" s="41">
        <v>6</v>
      </c>
      <c r="F50" s="41">
        <v>1</v>
      </c>
      <c r="G50" s="41">
        <v>2</v>
      </c>
      <c r="H50" s="41">
        <v>11</v>
      </c>
      <c r="J50" s="40" t="s">
        <v>73</v>
      </c>
      <c r="K50" s="40">
        <v>0</v>
      </c>
    </row>
    <row r="51" spans="3:13" ht="31.9" customHeight="1">
      <c r="C51" s="40">
        <v>3</v>
      </c>
      <c r="D51" s="41">
        <v>18</v>
      </c>
      <c r="E51" s="41">
        <v>5</v>
      </c>
      <c r="F51" s="41">
        <v>4</v>
      </c>
      <c r="G51" s="41">
        <v>3</v>
      </c>
      <c r="H51" s="41">
        <v>12</v>
      </c>
      <c r="J51" s="40" t="s">
        <v>74</v>
      </c>
      <c r="K51" s="40">
        <v>5</v>
      </c>
    </row>
    <row r="52" spans="3:13" ht="31.9" customHeight="1">
      <c r="C52" s="40">
        <v>4</v>
      </c>
      <c r="D52" s="41">
        <v>17</v>
      </c>
      <c r="E52" s="41">
        <v>16</v>
      </c>
      <c r="F52" s="41">
        <v>15</v>
      </c>
      <c r="G52" s="41">
        <v>14</v>
      </c>
      <c r="H52" s="41">
        <v>13</v>
      </c>
      <c r="J52" s="40" t="s">
        <v>170</v>
      </c>
      <c r="K52" s="40">
        <v>5</v>
      </c>
    </row>
    <row r="53" spans="3:13" ht="31.9" customHeight="1">
      <c r="J53" s="40" t="s">
        <v>334</v>
      </c>
      <c r="K53" s="40">
        <v>5</v>
      </c>
    </row>
    <row r="54" spans="3:13" ht="31.9" customHeight="1">
      <c r="J54" s="40" t="s">
        <v>335</v>
      </c>
      <c r="K54" s="40" t="b">
        <v>1</v>
      </c>
    </row>
    <row r="56" spans="3:13" ht="31.9" customHeight="1">
      <c r="D56" s="21" t="s">
        <v>337</v>
      </c>
    </row>
    <row r="57" spans="3:13" ht="31.9" customHeight="1">
      <c r="D57" s="21" t="s">
        <v>336</v>
      </c>
    </row>
    <row r="58" spans="3:13" ht="31.9" customHeight="1">
      <c r="D58" s="21" t="s">
        <v>338</v>
      </c>
    </row>
    <row r="59" spans="3:13" ht="31.9" customHeight="1">
      <c r="D59" s="21" t="s">
        <v>339</v>
      </c>
    </row>
    <row r="60" spans="3:13" ht="31.9" customHeight="1">
      <c r="D60" s="21" t="s">
        <v>340</v>
      </c>
    </row>
    <row r="61" spans="3:13" ht="31.9" customHeight="1">
      <c r="D61" s="21" t="s">
        <v>341</v>
      </c>
    </row>
    <row r="62" spans="3:13" ht="31.9" customHeight="1">
      <c r="D62" s="21" t="s">
        <v>342</v>
      </c>
    </row>
    <row r="64" spans="3:13" ht="31.9" customHeight="1">
      <c r="D64" s="206" t="s">
        <v>343</v>
      </c>
      <c r="E64" s="206"/>
      <c r="F64" s="206"/>
      <c r="I64" s="206" t="s">
        <v>344</v>
      </c>
      <c r="J64" s="206"/>
      <c r="K64" s="206"/>
      <c r="L64" s="206"/>
      <c r="M64" s="206"/>
    </row>
    <row r="65" spans="4:14" ht="31.9" customHeight="1">
      <c r="D65" s="40"/>
      <c r="E65" s="25">
        <v>9</v>
      </c>
      <c r="F65" s="25">
        <v>2</v>
      </c>
      <c r="G65" s="40"/>
      <c r="I65" s="40"/>
      <c r="J65" s="25">
        <v>18</v>
      </c>
      <c r="K65" s="25">
        <v>25</v>
      </c>
      <c r="L65" s="25">
        <v>2</v>
      </c>
      <c r="M65" s="25">
        <v>9</v>
      </c>
    </row>
    <row r="66" spans="4:14" ht="31.9" customHeight="1">
      <c r="D66" s="41">
        <v>8</v>
      </c>
      <c r="E66" s="41">
        <v>1</v>
      </c>
      <c r="F66" s="41">
        <v>6</v>
      </c>
      <c r="G66" s="25">
        <v>8</v>
      </c>
      <c r="I66" s="41">
        <v>17</v>
      </c>
      <c r="J66" s="41">
        <v>24</v>
      </c>
      <c r="K66" s="41">
        <v>1</v>
      </c>
      <c r="L66" s="41">
        <v>8</v>
      </c>
      <c r="M66" s="41">
        <v>15</v>
      </c>
      <c r="N66" s="25">
        <v>17</v>
      </c>
    </row>
    <row r="67" spans="4:14" ht="31.9" customHeight="1">
      <c r="D67" s="41">
        <v>3</v>
      </c>
      <c r="E67" s="41">
        <v>5</v>
      </c>
      <c r="F67" s="41">
        <v>7</v>
      </c>
      <c r="G67" s="25">
        <v>3</v>
      </c>
      <c r="I67" s="41">
        <v>23</v>
      </c>
      <c r="J67" s="41">
        <v>5</v>
      </c>
      <c r="K67" s="41">
        <v>7</v>
      </c>
      <c r="L67" s="41">
        <v>14</v>
      </c>
      <c r="M67" s="41">
        <v>16</v>
      </c>
      <c r="N67" s="25">
        <v>23</v>
      </c>
    </row>
    <row r="68" spans="4:14" ht="31.9" customHeight="1">
      <c r="D68" s="41">
        <v>4</v>
      </c>
      <c r="E68" s="41">
        <v>9</v>
      </c>
      <c r="F68" s="41">
        <v>2</v>
      </c>
      <c r="G68" s="40"/>
      <c r="I68" s="41">
        <v>4</v>
      </c>
      <c r="J68" s="41">
        <v>6</v>
      </c>
      <c r="K68" s="41">
        <v>13</v>
      </c>
      <c r="L68" s="41">
        <v>20</v>
      </c>
      <c r="M68" s="41">
        <v>22</v>
      </c>
      <c r="N68" s="25">
        <v>4</v>
      </c>
    </row>
    <row r="69" spans="4:14" ht="31.9" customHeight="1">
      <c r="D69" s="40"/>
      <c r="E69" s="40"/>
      <c r="F69" s="40"/>
      <c r="G69" s="40"/>
      <c r="I69" s="41">
        <v>10</v>
      </c>
      <c r="J69" s="41">
        <v>12</v>
      </c>
      <c r="K69" s="41">
        <v>19</v>
      </c>
      <c r="L69" s="41">
        <v>21</v>
      </c>
      <c r="M69" s="41">
        <v>3</v>
      </c>
      <c r="N69" s="25">
        <v>10</v>
      </c>
    </row>
    <row r="70" spans="4:14" ht="31.9" customHeight="1">
      <c r="D70" s="40"/>
      <c r="E70" s="40"/>
      <c r="F70" s="40"/>
      <c r="G70" s="40"/>
      <c r="I70" s="41">
        <v>11</v>
      </c>
      <c r="J70" s="41">
        <v>18</v>
      </c>
      <c r="K70" s="41">
        <v>25</v>
      </c>
      <c r="L70" s="41">
        <v>2</v>
      </c>
      <c r="M70" s="41">
        <v>9</v>
      </c>
      <c r="N70" s="40"/>
    </row>
    <row r="71" spans="4:14" ht="31.9" customHeight="1">
      <c r="D71" s="40"/>
      <c r="E71" s="40"/>
      <c r="F71" s="40"/>
      <c r="G71" s="40"/>
      <c r="H71" s="40"/>
      <c r="I71" s="40"/>
      <c r="J71" s="40"/>
      <c r="K71" s="40"/>
      <c r="L71" s="40"/>
      <c r="M71" s="40"/>
    </row>
  </sheetData>
  <mergeCells count="3">
    <mergeCell ref="D64:F64"/>
    <mergeCell ref="I64:M64"/>
    <mergeCell ref="E20:I2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"/>
  <sheetViews>
    <sheetView showGridLines="0" topLeftCell="A13" zoomScale="85" zoomScaleNormal="85" workbookViewId="0">
      <selection activeCell="O24" sqref="O24"/>
    </sheetView>
  </sheetViews>
  <sheetFormatPr defaultColWidth="8" defaultRowHeight="31.9" customHeight="1"/>
  <cols>
    <col min="1" max="1" width="8" style="21"/>
    <col min="2" max="2" width="20.375" style="21" customWidth="1"/>
    <col min="3" max="3" width="13.875" style="21" customWidth="1"/>
    <col min="4" max="16384" width="8" style="21"/>
  </cols>
  <sheetData>
    <row r="2" spans="2:5" ht="31.9" customHeight="1">
      <c r="B2" s="21" t="s">
        <v>345</v>
      </c>
    </row>
    <row r="4" spans="2:5" ht="31.9" customHeight="1">
      <c r="B4" s="21" t="s">
        <v>355</v>
      </c>
    </row>
    <row r="5" spans="2:5" ht="31.9" customHeight="1">
      <c r="B5" s="26" t="s">
        <v>357</v>
      </c>
    </row>
    <row r="6" spans="2:5" ht="31.9" customHeight="1">
      <c r="B6" s="21" t="s">
        <v>346</v>
      </c>
      <c r="C6" s="60" t="s">
        <v>351</v>
      </c>
      <c r="E6" s="21" t="s">
        <v>358</v>
      </c>
    </row>
    <row r="7" spans="2:5" ht="31.9" customHeight="1">
      <c r="B7" s="21" t="s">
        <v>347</v>
      </c>
      <c r="C7" s="60" t="s">
        <v>352</v>
      </c>
      <c r="E7" s="21" t="s">
        <v>359</v>
      </c>
    </row>
    <row r="8" spans="2:5" ht="31.9" customHeight="1">
      <c r="B8" s="21" t="s">
        <v>348</v>
      </c>
      <c r="C8" s="60" t="s">
        <v>351</v>
      </c>
      <c r="E8" s="21" t="s">
        <v>360</v>
      </c>
    </row>
    <row r="9" spans="2:5" ht="31.9" customHeight="1">
      <c r="B9" s="21" t="s">
        <v>349</v>
      </c>
      <c r="C9" s="60" t="s">
        <v>353</v>
      </c>
      <c r="E9" s="21" t="s">
        <v>358</v>
      </c>
    </row>
    <row r="10" spans="2:5" ht="31.9" customHeight="1">
      <c r="B10" s="21" t="s">
        <v>350</v>
      </c>
      <c r="C10" s="21" t="s">
        <v>354</v>
      </c>
      <c r="E10" s="61">
        <v>0</v>
      </c>
    </row>
    <row r="12" spans="2:5" ht="31.9" customHeight="1">
      <c r="B12" s="21" t="s">
        <v>356</v>
      </c>
    </row>
    <row r="13" spans="2:5" ht="31.9" customHeight="1">
      <c r="B13" s="21" t="s">
        <v>361</v>
      </c>
    </row>
    <row r="14" spans="2:5" ht="31.9" customHeight="1">
      <c r="B14" s="21" t="s">
        <v>362</v>
      </c>
    </row>
    <row r="15" spans="2:5" ht="31.9" customHeight="1">
      <c r="B15" s="21" t="s">
        <v>363</v>
      </c>
    </row>
    <row r="16" spans="2:5" ht="31.9" customHeight="1">
      <c r="B16" s="21" t="s">
        <v>364</v>
      </c>
    </row>
    <row r="17" spans="2:2" ht="31.9" customHeight="1">
      <c r="B17" s="21" t="s">
        <v>365</v>
      </c>
    </row>
    <row r="19" spans="2:2" ht="31.9" customHeight="1">
      <c r="B19" s="21" t="s">
        <v>366</v>
      </c>
    </row>
    <row r="20" spans="2:2" ht="31.9" customHeight="1">
      <c r="B20" s="21" t="s">
        <v>367</v>
      </c>
    </row>
    <row r="21" spans="2:2" ht="31.9" customHeight="1">
      <c r="B21" s="21" t="s">
        <v>368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9"/>
  <sheetViews>
    <sheetView showGridLines="0" topLeftCell="J3" zoomScale="85" zoomScaleNormal="85" workbookViewId="0">
      <selection activeCell="L5" sqref="L5"/>
    </sheetView>
  </sheetViews>
  <sheetFormatPr defaultColWidth="15.5" defaultRowHeight="31.9" customHeight="1"/>
  <cols>
    <col min="1" max="10" width="15.5" style="21"/>
    <col min="11" max="11" width="21.5" style="21" customWidth="1"/>
    <col min="12" max="16384" width="15.5" style="21"/>
  </cols>
  <sheetData>
    <row r="2" spans="2:19" ht="31.9" customHeight="1">
      <c r="B2" s="21" t="s">
        <v>369</v>
      </c>
    </row>
    <row r="3" spans="2:19" ht="31.9" customHeight="1">
      <c r="B3" s="51" t="s">
        <v>370</v>
      </c>
      <c r="C3" s="51" t="s">
        <v>371</v>
      </c>
      <c r="D3" s="51" t="s">
        <v>372</v>
      </c>
      <c r="E3" s="51" t="s">
        <v>373</v>
      </c>
      <c r="F3" s="51" t="s">
        <v>374</v>
      </c>
    </row>
    <row r="4" spans="2:19" ht="31.9" customHeight="1">
      <c r="B4" s="50"/>
      <c r="C4" s="50"/>
      <c r="D4" s="50"/>
      <c r="E4" s="50"/>
      <c r="F4" s="50"/>
    </row>
    <row r="5" spans="2:19" ht="31.9" customHeight="1">
      <c r="F5" s="69"/>
      <c r="G5" s="69"/>
      <c r="N5" s="69"/>
      <c r="O5" s="69"/>
      <c r="P5" s="69"/>
    </row>
    <row r="6" spans="2:19" ht="31.9" customHeight="1">
      <c r="B6" s="21" t="s">
        <v>375</v>
      </c>
      <c r="D6" s="21" t="s">
        <v>375</v>
      </c>
      <c r="J6" s="63" t="s">
        <v>407</v>
      </c>
      <c r="L6" s="63" t="s">
        <v>395</v>
      </c>
      <c r="M6" s="63" t="s">
        <v>396</v>
      </c>
      <c r="N6" s="63" t="s">
        <v>397</v>
      </c>
      <c r="O6" s="63" t="s">
        <v>398</v>
      </c>
      <c r="P6" s="63" t="s">
        <v>399</v>
      </c>
      <c r="Q6" s="63" t="s">
        <v>400</v>
      </c>
      <c r="R6" s="63" t="s">
        <v>401</v>
      </c>
      <c r="S6" s="63" t="s">
        <v>402</v>
      </c>
    </row>
    <row r="7" spans="2:19" ht="31.9" customHeight="1">
      <c r="B7" s="53" t="s">
        <v>376</v>
      </c>
      <c r="C7" s="49" t="s">
        <v>377</v>
      </c>
      <c r="D7" s="53" t="s">
        <v>383</v>
      </c>
      <c r="E7" s="52" t="s">
        <v>36</v>
      </c>
      <c r="F7" s="53" t="s">
        <v>384</v>
      </c>
      <c r="G7" s="68">
        <v>42144</v>
      </c>
      <c r="H7" s="53">
        <v>35000</v>
      </c>
      <c r="J7" s="65" t="s">
        <v>389</v>
      </c>
      <c r="K7" s="63" t="s">
        <v>408</v>
      </c>
      <c r="L7" s="65">
        <v>1</v>
      </c>
      <c r="M7" s="64" t="s">
        <v>36</v>
      </c>
      <c r="N7" s="65">
        <v>100</v>
      </c>
      <c r="O7" s="65">
        <v>100</v>
      </c>
      <c r="P7" s="65">
        <v>99</v>
      </c>
      <c r="Q7" s="65">
        <f>SUM(N7:P7)</f>
        <v>299</v>
      </c>
      <c r="R7" s="72">
        <f>AVERAGE(N7:P7)</f>
        <v>99.666666666666671</v>
      </c>
      <c r="S7" s="65">
        <v>1</v>
      </c>
    </row>
    <row r="8" spans="2:19" ht="31.9" customHeight="1">
      <c r="B8" s="51" t="s">
        <v>376</v>
      </c>
      <c r="C8" s="49" t="s">
        <v>378</v>
      </c>
      <c r="D8" s="51" t="s">
        <v>385</v>
      </c>
      <c r="E8" s="51" t="s">
        <v>386</v>
      </c>
      <c r="F8" s="51" t="s">
        <v>384</v>
      </c>
      <c r="G8" s="67">
        <v>42144</v>
      </c>
      <c r="H8" s="55">
        <v>35000</v>
      </c>
      <c r="J8" s="62" t="s">
        <v>390</v>
      </c>
      <c r="K8" s="63" t="s">
        <v>403</v>
      </c>
      <c r="L8" s="62">
        <v>2</v>
      </c>
      <c r="M8" s="62" t="s">
        <v>391</v>
      </c>
      <c r="N8" s="62">
        <v>45</v>
      </c>
      <c r="O8" s="62">
        <v>71</v>
      </c>
      <c r="P8" s="62">
        <v>59</v>
      </c>
      <c r="Q8" s="55">
        <f t="shared" ref="Q8:Q11" si="0">SUM(N8:P8)</f>
        <v>175</v>
      </c>
      <c r="R8" s="73">
        <f t="shared" ref="R8:R11" si="1">AVERAGE(N8:P8)</f>
        <v>58.333333333333336</v>
      </c>
      <c r="S8" s="62">
        <v>2</v>
      </c>
    </row>
    <row r="9" spans="2:19" ht="31.9" customHeight="1">
      <c r="B9" s="51" t="s">
        <v>358</v>
      </c>
      <c r="C9" s="49" t="s">
        <v>379</v>
      </c>
      <c r="D9" s="216" t="s">
        <v>382</v>
      </c>
      <c r="E9" s="217"/>
      <c r="F9" s="217"/>
      <c r="G9" s="217"/>
      <c r="H9" s="218"/>
      <c r="J9" s="62" t="s">
        <v>390</v>
      </c>
      <c r="K9" s="63" t="s">
        <v>404</v>
      </c>
      <c r="L9" s="62">
        <v>3</v>
      </c>
      <c r="M9" s="62" t="s">
        <v>392</v>
      </c>
      <c r="N9" s="62">
        <v>88</v>
      </c>
      <c r="O9" s="62">
        <v>85</v>
      </c>
      <c r="P9" s="62">
        <v>80</v>
      </c>
      <c r="Q9" s="62">
        <f t="shared" si="0"/>
        <v>253</v>
      </c>
      <c r="R9" s="73">
        <f t="shared" si="1"/>
        <v>84.333333333333329</v>
      </c>
      <c r="S9" s="62">
        <v>3</v>
      </c>
    </row>
    <row r="10" spans="2:19" ht="31.9" customHeight="1">
      <c r="B10" s="51" t="s">
        <v>358</v>
      </c>
      <c r="C10" s="49" t="s">
        <v>380</v>
      </c>
      <c r="D10" s="216" t="s">
        <v>358</v>
      </c>
      <c r="E10" s="217"/>
      <c r="F10" s="217"/>
      <c r="G10" s="217"/>
      <c r="H10" s="218"/>
      <c r="J10" s="62" t="s">
        <v>390</v>
      </c>
      <c r="K10" s="63" t="s">
        <v>405</v>
      </c>
      <c r="L10" s="62">
        <v>4</v>
      </c>
      <c r="M10" s="62" t="s">
        <v>393</v>
      </c>
      <c r="N10" s="62">
        <v>88</v>
      </c>
      <c r="O10" s="62">
        <v>80</v>
      </c>
      <c r="P10" s="62">
        <v>85</v>
      </c>
      <c r="Q10" s="62">
        <f t="shared" si="0"/>
        <v>253</v>
      </c>
      <c r="R10" s="73">
        <f t="shared" si="1"/>
        <v>84.333333333333329</v>
      </c>
      <c r="S10" s="62">
        <v>4</v>
      </c>
    </row>
    <row r="11" spans="2:19" ht="31.9" customHeight="1">
      <c r="B11" s="51" t="s">
        <v>358</v>
      </c>
      <c r="C11" s="49" t="s">
        <v>381</v>
      </c>
      <c r="D11" s="216" t="s">
        <v>358</v>
      </c>
      <c r="E11" s="217"/>
      <c r="F11" s="217"/>
      <c r="G11" s="217"/>
      <c r="H11" s="218"/>
      <c r="J11" s="62" t="s">
        <v>390</v>
      </c>
      <c r="K11" s="63" t="s">
        <v>406</v>
      </c>
      <c r="L11" s="62">
        <v>5</v>
      </c>
      <c r="M11" s="62" t="s">
        <v>394</v>
      </c>
      <c r="N11" s="62">
        <v>95</v>
      </c>
      <c r="O11" s="62">
        <v>83</v>
      </c>
      <c r="P11" s="62">
        <v>74</v>
      </c>
      <c r="Q11" s="62">
        <f t="shared" si="0"/>
        <v>252</v>
      </c>
      <c r="R11" s="73">
        <f t="shared" si="1"/>
        <v>84</v>
      </c>
      <c r="S11" s="62">
        <v>5</v>
      </c>
    </row>
    <row r="13" spans="2:19" ht="31.9" customHeight="1">
      <c r="F13" s="70"/>
      <c r="G13" s="70"/>
      <c r="M13" s="70"/>
      <c r="N13" s="70"/>
      <c r="O13" s="70"/>
    </row>
    <row r="14" spans="2:19" ht="31.9" customHeight="1">
      <c r="B14" s="21" t="s">
        <v>388</v>
      </c>
    </row>
    <row r="15" spans="2:19" ht="31.9" customHeight="1">
      <c r="F15" s="71"/>
      <c r="G15" s="71"/>
    </row>
    <row r="16" spans="2:19" ht="31.9" customHeight="1">
      <c r="D16" s="21" t="s">
        <v>387</v>
      </c>
    </row>
    <row r="17" spans="2:8" ht="31.9" customHeight="1">
      <c r="D17" s="51" t="s">
        <v>385</v>
      </c>
      <c r="E17" s="51" t="s">
        <v>386</v>
      </c>
      <c r="F17" s="51" t="s">
        <v>384</v>
      </c>
      <c r="G17" s="67">
        <v>42144</v>
      </c>
      <c r="H17" s="54">
        <v>35000</v>
      </c>
    </row>
    <row r="19" spans="2:8" ht="31.9" customHeight="1">
      <c r="B19" s="66"/>
      <c r="C19" s="66"/>
      <c r="D19" s="66"/>
      <c r="E19" s="66"/>
      <c r="F19" s="66"/>
    </row>
  </sheetData>
  <mergeCells count="3">
    <mergeCell ref="D9:H9"/>
    <mergeCell ref="D10:H10"/>
    <mergeCell ref="D11:H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L12" sqref="L12"/>
    </sheetView>
  </sheetViews>
  <sheetFormatPr defaultRowHeight="22.15" customHeight="1"/>
  <sheetData/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"/>
  <sheetViews>
    <sheetView showGridLines="0" topLeftCell="B1" zoomScale="85" zoomScaleNormal="85" workbookViewId="0">
      <selection activeCell="H8" sqref="H8"/>
    </sheetView>
  </sheetViews>
  <sheetFormatPr defaultColWidth="15.5" defaultRowHeight="31.9" customHeight="1"/>
  <cols>
    <col min="1" max="16384" width="15.5" style="21"/>
  </cols>
  <sheetData>
    <row r="4" spans="2:12" ht="31.9" customHeight="1">
      <c r="J4" s="21" t="s">
        <v>417</v>
      </c>
    </row>
    <row r="5" spans="2:12" ht="31.9" customHeight="1">
      <c r="J5" s="26" t="s">
        <v>410</v>
      </c>
    </row>
    <row r="6" spans="2:12" ht="31.9" customHeight="1">
      <c r="B6" s="21" t="s">
        <v>409</v>
      </c>
      <c r="D6" s="21" t="s">
        <v>413</v>
      </c>
      <c r="F6" s="21" t="s">
        <v>415</v>
      </c>
      <c r="J6" s="26" t="s">
        <v>411</v>
      </c>
    </row>
    <row r="7" spans="2:12" ht="31.9" customHeight="1">
      <c r="B7" s="26" t="s">
        <v>410</v>
      </c>
      <c r="D7" s="26" t="s">
        <v>410</v>
      </c>
      <c r="F7" s="26" t="s">
        <v>410</v>
      </c>
    </row>
    <row r="8" spans="2:12" ht="31.9" customHeight="1">
      <c r="B8" s="26" t="s">
        <v>411</v>
      </c>
      <c r="D8" s="26" t="s">
        <v>411</v>
      </c>
      <c r="F8" s="26" t="s">
        <v>411</v>
      </c>
      <c r="H8" s="21" t="s">
        <v>409</v>
      </c>
      <c r="J8" s="21" t="s">
        <v>413</v>
      </c>
      <c r="L8" s="21" t="s">
        <v>415</v>
      </c>
    </row>
    <row r="9" spans="2:12" ht="31.9" customHeight="1">
      <c r="B9" s="21" t="s">
        <v>412</v>
      </c>
      <c r="D9" s="21" t="s">
        <v>414</v>
      </c>
      <c r="F9" s="21" t="s">
        <v>416</v>
      </c>
      <c r="H9" s="21" t="s">
        <v>412</v>
      </c>
      <c r="J9" s="21" t="s">
        <v>414</v>
      </c>
      <c r="L9" s="21" t="s">
        <v>416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"/>
  <sheetViews>
    <sheetView showGridLines="0" zoomScale="85" zoomScaleNormal="85" workbookViewId="0">
      <selection activeCell="B7" sqref="B7"/>
    </sheetView>
  </sheetViews>
  <sheetFormatPr defaultColWidth="19.75" defaultRowHeight="31.9" customHeight="1"/>
  <cols>
    <col min="1" max="16384" width="19.75" style="74"/>
  </cols>
  <sheetData>
    <row r="2" spans="2:8" ht="31.9" customHeight="1">
      <c r="B2" s="74" t="s">
        <v>419</v>
      </c>
    </row>
    <row r="3" spans="2:8" ht="31.9" customHeight="1">
      <c r="D3" s="75" t="s">
        <v>423</v>
      </c>
      <c r="F3" s="75" t="s">
        <v>424</v>
      </c>
    </row>
    <row r="4" spans="2:8" ht="31.9" customHeight="1">
      <c r="B4" s="75" t="s">
        <v>418</v>
      </c>
      <c r="D4" s="75" t="s">
        <v>422</v>
      </c>
      <c r="F4" s="75" t="s">
        <v>421</v>
      </c>
      <c r="H4" s="75" t="s">
        <v>420</v>
      </c>
    </row>
    <row r="6" spans="2:8" ht="31.9" customHeight="1">
      <c r="B6" s="76" t="s">
        <v>426</v>
      </c>
    </row>
    <row r="7" spans="2:8" ht="31.9" customHeight="1">
      <c r="B7" s="76" t="s">
        <v>425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showGridLines="0" zoomScale="85" zoomScaleNormal="85" workbookViewId="0">
      <selection activeCell="I6" sqref="I6"/>
    </sheetView>
  </sheetViews>
  <sheetFormatPr defaultColWidth="19.75" defaultRowHeight="31.9" customHeight="1"/>
  <cols>
    <col min="1" max="16384" width="19.75" style="74"/>
  </cols>
  <sheetData>
    <row r="2" spans="2:7" ht="31.9" customHeight="1">
      <c r="B2" s="75" t="s">
        <v>428</v>
      </c>
      <c r="D2" s="75" t="s">
        <v>430</v>
      </c>
      <c r="F2" s="75" t="s">
        <v>432</v>
      </c>
    </row>
    <row r="3" spans="2:7" ht="31.9" customHeight="1">
      <c r="B3" s="75" t="s">
        <v>427</v>
      </c>
      <c r="D3" s="75" t="s">
        <v>431</v>
      </c>
      <c r="F3" s="75" t="s">
        <v>429</v>
      </c>
    </row>
    <row r="5" spans="2:7" ht="31.9" customHeight="1">
      <c r="D5" s="75" t="s">
        <v>433</v>
      </c>
    </row>
    <row r="6" spans="2:7" ht="31.9" customHeight="1">
      <c r="D6" s="75" t="s">
        <v>434</v>
      </c>
      <c r="F6" s="75" t="s">
        <v>435</v>
      </c>
      <c r="G6" s="75" t="s">
        <v>436</v>
      </c>
    </row>
    <row r="9" spans="2:7" ht="31.9" customHeight="1">
      <c r="F9" s="75" t="s">
        <v>438</v>
      </c>
      <c r="G9" s="75" t="s">
        <v>437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2"/>
  <sheetViews>
    <sheetView showGridLines="0" topLeftCell="A3" zoomScale="85" zoomScaleNormal="85" workbookViewId="0">
      <selection activeCell="H7" sqref="H7"/>
    </sheetView>
  </sheetViews>
  <sheetFormatPr defaultColWidth="19.75" defaultRowHeight="31.9" customHeight="1"/>
  <cols>
    <col min="1" max="16384" width="19.75" style="74"/>
  </cols>
  <sheetData>
    <row r="1" spans="2:7" ht="31.9" customHeight="1">
      <c r="D1" s="74" t="s">
        <v>450</v>
      </c>
    </row>
    <row r="2" spans="2:7" ht="31.9" customHeight="1">
      <c r="B2" s="74" t="s">
        <v>439</v>
      </c>
      <c r="D2" s="74">
        <v>0</v>
      </c>
    </row>
    <row r="3" spans="2:7" ht="31.9" customHeight="1">
      <c r="B3" s="78" t="s">
        <v>440</v>
      </c>
      <c r="D3" s="80">
        <v>1</v>
      </c>
      <c r="E3" s="219" t="s">
        <v>451</v>
      </c>
    </row>
    <row r="4" spans="2:7" ht="31.9" customHeight="1">
      <c r="B4" s="81" t="s">
        <v>441</v>
      </c>
      <c r="D4" s="82">
        <v>2</v>
      </c>
      <c r="E4" s="219"/>
    </row>
    <row r="5" spans="2:7" ht="31.9" customHeight="1">
      <c r="B5" s="83" t="s">
        <v>442</v>
      </c>
      <c r="D5" s="84">
        <v>3</v>
      </c>
      <c r="E5" s="219"/>
    </row>
    <row r="6" spans="2:7" ht="31.9" customHeight="1">
      <c r="B6" s="85" t="s">
        <v>443</v>
      </c>
      <c r="D6" s="79">
        <v>4</v>
      </c>
      <c r="E6" s="219"/>
    </row>
    <row r="7" spans="2:7" ht="31.9" customHeight="1">
      <c r="B7" s="77" t="s">
        <v>444</v>
      </c>
      <c r="D7" s="74">
        <v>5</v>
      </c>
      <c r="E7" s="219"/>
      <c r="G7" s="74" t="s">
        <v>452</v>
      </c>
    </row>
    <row r="8" spans="2:7" ht="31.9" customHeight="1">
      <c r="B8" s="77" t="s">
        <v>445</v>
      </c>
      <c r="D8" s="74">
        <v>6</v>
      </c>
      <c r="E8" s="219"/>
    </row>
    <row r="9" spans="2:7" ht="31.9" customHeight="1">
      <c r="B9" s="77" t="s">
        <v>446</v>
      </c>
      <c r="D9" s="74">
        <v>7</v>
      </c>
      <c r="E9" s="219"/>
    </row>
    <row r="10" spans="2:7" ht="31.9" customHeight="1">
      <c r="B10" s="77" t="s">
        <v>447</v>
      </c>
      <c r="D10" s="74">
        <v>8</v>
      </c>
      <c r="E10" s="219"/>
    </row>
    <row r="11" spans="2:7" ht="31.9" customHeight="1">
      <c r="B11" s="77" t="s">
        <v>448</v>
      </c>
      <c r="D11" s="74">
        <v>9</v>
      </c>
      <c r="E11" s="219"/>
    </row>
    <row r="12" spans="2:7" ht="31.9" customHeight="1">
      <c r="B12" s="77" t="s">
        <v>449</v>
      </c>
      <c r="D12" s="74">
        <v>10</v>
      </c>
      <c r="E12" s="219"/>
    </row>
    <row r="13" spans="2:7" ht="31.9" customHeight="1">
      <c r="B13" s="78">
        <v>0</v>
      </c>
      <c r="D13" s="80">
        <v>11</v>
      </c>
    </row>
    <row r="14" spans="2:7" ht="31.9" customHeight="1">
      <c r="B14" s="81">
        <v>0</v>
      </c>
      <c r="D14" s="82">
        <v>12</v>
      </c>
    </row>
    <row r="15" spans="2:7" ht="31.9" customHeight="1">
      <c r="B15" s="83">
        <v>0</v>
      </c>
      <c r="D15" s="84">
        <v>13</v>
      </c>
    </row>
    <row r="16" spans="2:7" ht="31.9" customHeight="1">
      <c r="B16" s="85">
        <v>0</v>
      </c>
      <c r="D16" s="79">
        <v>14</v>
      </c>
    </row>
    <row r="17" spans="2:4" ht="31.9" customHeight="1">
      <c r="B17" s="77">
        <v>0</v>
      </c>
      <c r="D17" s="74">
        <v>15</v>
      </c>
    </row>
    <row r="18" spans="2:4" ht="31.9" customHeight="1">
      <c r="B18" s="77">
        <v>0</v>
      </c>
      <c r="D18" s="74">
        <v>16</v>
      </c>
    </row>
    <row r="19" spans="2:4" ht="31.9" customHeight="1">
      <c r="B19" s="77">
        <v>0</v>
      </c>
      <c r="D19" s="74">
        <v>17</v>
      </c>
    </row>
    <row r="20" spans="2:4" ht="31.9" customHeight="1">
      <c r="B20" s="77">
        <v>0</v>
      </c>
      <c r="D20" s="74">
        <v>18</v>
      </c>
    </row>
    <row r="21" spans="2:4" ht="31.9" customHeight="1">
      <c r="B21" s="77">
        <v>0</v>
      </c>
      <c r="D21" s="74">
        <v>19</v>
      </c>
    </row>
    <row r="22" spans="2:4" ht="31.9" customHeight="1">
      <c r="B22" s="77">
        <v>0</v>
      </c>
      <c r="D22" s="74">
        <v>20</v>
      </c>
    </row>
  </sheetData>
  <mergeCells count="1">
    <mergeCell ref="E3:E12"/>
  </mergeCells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3"/>
  <sheetViews>
    <sheetView showGridLines="0" workbookViewId="0">
      <selection activeCell="B5" sqref="B5:I12"/>
    </sheetView>
  </sheetViews>
  <sheetFormatPr defaultColWidth="12.625" defaultRowHeight="15"/>
  <cols>
    <col min="1" max="1" width="12.625" style="8"/>
    <col min="2" max="2" width="3.5" style="8" customWidth="1"/>
    <col min="3" max="3" width="3.625" style="8" customWidth="1"/>
    <col min="4" max="4" width="4.625" style="8" customWidth="1"/>
    <col min="5" max="5" width="12.625" style="8"/>
    <col min="6" max="6" width="3.75" style="8" customWidth="1"/>
    <col min="7" max="7" width="12.625" style="8"/>
    <col min="8" max="8" width="5" style="8" customWidth="1"/>
    <col min="9" max="9" width="3.625" style="8" customWidth="1"/>
    <col min="10" max="13" width="13.875" style="8" customWidth="1"/>
    <col min="14" max="16384" width="12.625" style="8"/>
  </cols>
  <sheetData>
    <row r="3" spans="2:13" ht="15.75" thickBot="1">
      <c r="B3" s="8" t="s">
        <v>454</v>
      </c>
    </row>
    <row r="4" spans="2:13">
      <c r="B4" s="86"/>
      <c r="C4" s="87"/>
      <c r="D4" s="87"/>
      <c r="E4" s="87"/>
      <c r="F4" s="87"/>
      <c r="G4" s="87"/>
      <c r="H4" s="87"/>
      <c r="I4" s="87"/>
      <c r="J4" s="87"/>
      <c r="K4" s="87"/>
      <c r="L4" s="87"/>
      <c r="M4" s="88"/>
    </row>
    <row r="5" spans="2:13">
      <c r="B5" s="89"/>
      <c r="C5" s="90"/>
      <c r="D5" s="90"/>
      <c r="E5" s="90"/>
      <c r="F5" s="90"/>
      <c r="G5" s="90"/>
      <c r="H5" s="90"/>
      <c r="I5" s="90"/>
      <c r="J5" s="90"/>
      <c r="K5" s="90"/>
      <c r="L5" s="90"/>
      <c r="M5" s="91"/>
    </row>
    <row r="6" spans="2:13" ht="15.75" thickBot="1">
      <c r="B6" s="89"/>
      <c r="C6" s="98" t="s">
        <v>458</v>
      </c>
      <c r="D6" s="90"/>
      <c r="E6" s="90"/>
      <c r="F6" s="90"/>
      <c r="G6" s="90"/>
      <c r="H6" s="90"/>
      <c r="I6" s="90"/>
      <c r="J6" s="90"/>
      <c r="K6" s="90"/>
      <c r="L6" s="90"/>
      <c r="M6" s="91"/>
    </row>
    <row r="7" spans="2:13">
      <c r="B7" s="89"/>
      <c r="C7" s="86"/>
      <c r="D7" s="87"/>
      <c r="E7" s="87"/>
      <c r="F7" s="87"/>
      <c r="G7" s="87"/>
      <c r="H7" s="87"/>
      <c r="I7" s="88"/>
      <c r="J7" s="90"/>
      <c r="K7" s="90"/>
      <c r="L7" s="90"/>
      <c r="M7" s="91"/>
    </row>
    <row r="8" spans="2:13">
      <c r="B8" s="89"/>
      <c r="C8" s="89"/>
      <c r="D8" s="90" t="s">
        <v>453</v>
      </c>
      <c r="E8" s="90"/>
      <c r="F8" s="90"/>
      <c r="G8" s="90"/>
      <c r="H8" s="90"/>
      <c r="I8" s="91"/>
      <c r="J8" s="90"/>
      <c r="K8" s="90"/>
      <c r="L8" s="90"/>
      <c r="M8" s="91"/>
    </row>
    <row r="9" spans="2:13">
      <c r="B9" s="89"/>
      <c r="C9" s="89"/>
      <c r="D9" s="90"/>
      <c r="E9" s="90"/>
      <c r="F9" s="90"/>
      <c r="G9" s="90"/>
      <c r="H9" s="90"/>
      <c r="I9" s="91"/>
      <c r="J9" s="90"/>
      <c r="K9" s="90"/>
      <c r="L9" s="90"/>
      <c r="M9" s="91"/>
    </row>
    <row r="10" spans="2:13" ht="15.75" thickBot="1">
      <c r="B10" s="89"/>
      <c r="C10" s="89"/>
      <c r="D10" s="98" t="s">
        <v>459</v>
      </c>
      <c r="E10" s="90"/>
      <c r="F10" s="90"/>
      <c r="G10" s="90"/>
      <c r="H10" s="90"/>
      <c r="I10" s="91"/>
      <c r="J10" s="90"/>
      <c r="K10" s="90"/>
      <c r="L10" s="90"/>
      <c r="M10" s="91"/>
    </row>
    <row r="11" spans="2:13">
      <c r="B11" s="89"/>
      <c r="C11" s="89"/>
      <c r="D11" s="86"/>
      <c r="E11" s="87"/>
      <c r="F11" s="87"/>
      <c r="G11" s="87"/>
      <c r="H11" s="88"/>
      <c r="I11" s="91"/>
      <c r="J11" s="90"/>
      <c r="K11" s="90"/>
      <c r="L11" s="90"/>
      <c r="M11" s="91"/>
    </row>
    <row r="12" spans="2:13" ht="15.75" thickBot="1">
      <c r="B12" s="89"/>
      <c r="C12" s="89"/>
      <c r="D12" s="89"/>
      <c r="E12" s="90" t="s">
        <v>456</v>
      </c>
      <c r="F12" s="90"/>
      <c r="G12" s="90"/>
      <c r="H12" s="91"/>
      <c r="I12" s="91"/>
      <c r="J12" s="90"/>
      <c r="K12" s="90"/>
      <c r="L12" s="90"/>
      <c r="M12" s="91"/>
    </row>
    <row r="13" spans="2:13">
      <c r="B13" s="89"/>
      <c r="C13" s="89"/>
      <c r="D13" s="89"/>
      <c r="E13" s="95" t="s">
        <v>455</v>
      </c>
      <c r="F13" s="90"/>
      <c r="G13" s="95" t="s">
        <v>457</v>
      </c>
      <c r="H13" s="91"/>
      <c r="I13" s="91"/>
      <c r="J13" s="90"/>
      <c r="K13" s="90"/>
      <c r="L13" s="90"/>
      <c r="M13" s="91"/>
    </row>
    <row r="14" spans="2:13">
      <c r="B14" s="89"/>
      <c r="C14" s="89"/>
      <c r="D14" s="89"/>
      <c r="E14" s="96"/>
      <c r="F14" s="90"/>
      <c r="G14" s="96"/>
      <c r="H14" s="91"/>
      <c r="I14" s="91"/>
      <c r="J14" s="90"/>
      <c r="K14" s="90"/>
      <c r="L14" s="90"/>
      <c r="M14" s="91"/>
    </row>
    <row r="15" spans="2:13">
      <c r="B15" s="89"/>
      <c r="C15" s="89"/>
      <c r="D15" s="89"/>
      <c r="E15" s="96"/>
      <c r="F15" s="90"/>
      <c r="G15" s="96"/>
      <c r="H15" s="91"/>
      <c r="I15" s="91"/>
      <c r="J15" s="90"/>
      <c r="K15" s="90"/>
      <c r="L15" s="90"/>
      <c r="M15" s="91"/>
    </row>
    <row r="16" spans="2:13">
      <c r="B16" s="89"/>
      <c r="C16" s="89"/>
      <c r="D16" s="89"/>
      <c r="E16" s="96"/>
      <c r="F16" s="90"/>
      <c r="G16" s="96"/>
      <c r="H16" s="91"/>
      <c r="I16" s="91"/>
      <c r="J16" s="90"/>
      <c r="K16" s="90"/>
      <c r="L16" s="90"/>
      <c r="M16" s="91"/>
    </row>
    <row r="17" spans="2:13">
      <c r="B17" s="89"/>
      <c r="C17" s="89"/>
      <c r="D17" s="89"/>
      <c r="E17" s="96"/>
      <c r="F17" s="90"/>
      <c r="G17" s="96"/>
      <c r="H17" s="91"/>
      <c r="I17" s="91"/>
      <c r="J17" s="90"/>
      <c r="K17" s="90"/>
      <c r="L17" s="90"/>
      <c r="M17" s="91"/>
    </row>
    <row r="18" spans="2:13" ht="15.75" thickBot="1">
      <c r="B18" s="89"/>
      <c r="C18" s="89"/>
      <c r="D18" s="89"/>
      <c r="E18" s="97"/>
      <c r="F18" s="90"/>
      <c r="G18" s="97"/>
      <c r="H18" s="91"/>
      <c r="I18" s="91"/>
      <c r="J18" s="90"/>
      <c r="K18" s="90"/>
      <c r="L18" s="90"/>
      <c r="M18" s="91"/>
    </row>
    <row r="19" spans="2:13" ht="15.75" thickBot="1">
      <c r="B19" s="89"/>
      <c r="C19" s="89"/>
      <c r="D19" s="92"/>
      <c r="E19" s="93"/>
      <c r="F19" s="93"/>
      <c r="G19" s="93"/>
      <c r="H19" s="94"/>
      <c r="I19" s="91"/>
      <c r="J19" s="90"/>
      <c r="K19" s="90"/>
      <c r="L19" s="90"/>
      <c r="M19" s="91"/>
    </row>
    <row r="20" spans="2:13">
      <c r="B20" s="89"/>
      <c r="C20" s="89"/>
      <c r="D20" s="90"/>
      <c r="E20" s="90"/>
      <c r="F20" s="90"/>
      <c r="G20" s="90"/>
      <c r="H20" s="90"/>
      <c r="I20" s="91"/>
      <c r="J20" s="90"/>
      <c r="K20" s="90"/>
      <c r="L20" s="90"/>
      <c r="M20" s="91"/>
    </row>
    <row r="21" spans="2:13" ht="15.75" thickBot="1">
      <c r="B21" s="89"/>
      <c r="C21" s="92"/>
      <c r="D21" s="93"/>
      <c r="E21" s="93"/>
      <c r="F21" s="93"/>
      <c r="G21" s="93"/>
      <c r="H21" s="93"/>
      <c r="I21" s="94"/>
      <c r="J21" s="90"/>
      <c r="K21" s="90"/>
      <c r="L21" s="90"/>
      <c r="M21" s="91"/>
    </row>
    <row r="22" spans="2:13">
      <c r="B22" s="89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1"/>
    </row>
    <row r="23" spans="2:13" ht="15.75" thickBot="1">
      <c r="B23" s="92"/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"/>
  <sheetViews>
    <sheetView workbookViewId="0">
      <selection activeCell="C2" sqref="C2:I2"/>
    </sheetView>
  </sheetViews>
  <sheetFormatPr defaultColWidth="10.875" defaultRowHeight="24.75" customHeight="1"/>
  <sheetData>
    <row r="2" spans="2:11" ht="24.75" customHeight="1">
      <c r="C2" s="220" t="s">
        <v>466</v>
      </c>
      <c r="D2" s="220"/>
      <c r="E2" s="220"/>
      <c r="F2" s="220"/>
      <c r="G2" s="220"/>
      <c r="H2" s="220"/>
      <c r="I2" s="220"/>
    </row>
    <row r="3" spans="2:11" ht="24.75" customHeight="1">
      <c r="C3" s="101" t="s">
        <v>460</v>
      </c>
      <c r="D3" s="101"/>
      <c r="E3" s="101" t="s">
        <v>461</v>
      </c>
      <c r="F3" s="101"/>
      <c r="G3" s="101" t="s">
        <v>462</v>
      </c>
      <c r="H3" s="101"/>
      <c r="I3" s="101" t="s">
        <v>463</v>
      </c>
    </row>
    <row r="4" spans="2:11" ht="24.75" customHeight="1">
      <c r="B4" t="s">
        <v>450</v>
      </c>
      <c r="C4" s="99">
        <v>0</v>
      </c>
      <c r="D4" s="99"/>
      <c r="E4" s="99">
        <v>10</v>
      </c>
      <c r="F4" s="99"/>
      <c r="G4" s="99">
        <v>20</v>
      </c>
      <c r="H4" s="99"/>
      <c r="I4" s="99">
        <v>30</v>
      </c>
      <c r="J4" s="99"/>
      <c r="K4" t="s">
        <v>464</v>
      </c>
    </row>
    <row r="5" spans="2:11" ht="24.75" customHeight="1">
      <c r="C5">
        <v>1</v>
      </c>
      <c r="E5">
        <v>11</v>
      </c>
      <c r="G5">
        <v>21</v>
      </c>
      <c r="I5">
        <v>31</v>
      </c>
    </row>
    <row r="6" spans="2:11" ht="24.75" customHeight="1">
      <c r="C6">
        <v>2</v>
      </c>
      <c r="E6">
        <v>12</v>
      </c>
      <c r="G6">
        <v>22</v>
      </c>
      <c r="I6">
        <v>32</v>
      </c>
    </row>
    <row r="7" spans="2:11" ht="24.75" customHeight="1">
      <c r="C7">
        <v>3</v>
      </c>
      <c r="E7">
        <v>13</v>
      </c>
      <c r="G7">
        <v>23</v>
      </c>
      <c r="I7">
        <v>33</v>
      </c>
    </row>
    <row r="8" spans="2:11" ht="24.75" customHeight="1">
      <c r="C8">
        <v>4</v>
      </c>
      <c r="E8">
        <v>14</v>
      </c>
      <c r="G8">
        <v>24</v>
      </c>
      <c r="I8">
        <v>34</v>
      </c>
    </row>
    <row r="9" spans="2:11" ht="24.75" customHeight="1">
      <c r="C9">
        <v>5</v>
      </c>
      <c r="E9">
        <v>15</v>
      </c>
      <c r="G9">
        <v>25</v>
      </c>
      <c r="I9">
        <v>35</v>
      </c>
    </row>
    <row r="10" spans="2:11" ht="24.75" customHeight="1">
      <c r="C10">
        <v>6</v>
      </c>
      <c r="E10">
        <v>16</v>
      </c>
      <c r="G10">
        <v>26</v>
      </c>
      <c r="I10">
        <v>36</v>
      </c>
    </row>
    <row r="11" spans="2:11" ht="24.75" customHeight="1">
      <c r="C11">
        <v>7</v>
      </c>
      <c r="E11">
        <v>17</v>
      </c>
      <c r="G11">
        <v>27</v>
      </c>
      <c r="I11">
        <v>37</v>
      </c>
    </row>
    <row r="12" spans="2:11" ht="24.75" customHeight="1">
      <c r="C12">
        <v>8</v>
      </c>
      <c r="E12">
        <v>18</v>
      </c>
      <c r="G12">
        <v>28</v>
      </c>
      <c r="I12">
        <v>38</v>
      </c>
    </row>
    <row r="13" spans="2:11" ht="24.75" customHeight="1">
      <c r="C13" s="100">
        <v>9</v>
      </c>
      <c r="D13" s="100"/>
      <c r="E13" s="100">
        <v>19</v>
      </c>
      <c r="F13" s="100"/>
      <c r="G13" s="100">
        <v>29</v>
      </c>
      <c r="H13" s="100"/>
      <c r="I13" s="100">
        <v>39</v>
      </c>
      <c r="J13" s="100"/>
      <c r="K13" t="s">
        <v>465</v>
      </c>
    </row>
  </sheetData>
  <mergeCells count="1">
    <mergeCell ref="C2:I2"/>
  </mergeCells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zoomScale="160" zoomScaleNormal="160" workbookViewId="0">
      <selection activeCell="M3" activeCellId="2" sqref="G6 Q6 M3"/>
    </sheetView>
  </sheetViews>
  <sheetFormatPr defaultColWidth="10.5" defaultRowHeight="21.75" customHeight="1"/>
  <cols>
    <col min="1" max="1" width="10.5" style="102"/>
    <col min="2" max="2" width="5.5" style="102" bestFit="1" customWidth="1"/>
    <col min="3" max="3" width="3.125" style="102" bestFit="1" customWidth="1"/>
    <col min="4" max="4" width="2.5" style="102" bestFit="1" customWidth="1"/>
    <col min="5" max="5" width="4.25" style="102" bestFit="1" customWidth="1"/>
    <col min="6" max="6" width="2.5" style="102" bestFit="1" customWidth="1"/>
    <col min="7" max="7" width="4.75" style="102" bestFit="1" customWidth="1"/>
    <col min="8" max="8" width="5" style="102" bestFit="1" customWidth="1"/>
    <col min="9" max="9" width="3.5" style="102" bestFit="1" customWidth="1"/>
    <col min="10" max="10" width="4.5" style="102" bestFit="1" customWidth="1"/>
    <col min="11" max="11" width="3.375" style="102" bestFit="1" customWidth="1"/>
    <col min="12" max="12" width="2.5" style="102" bestFit="1" customWidth="1"/>
    <col min="13" max="13" width="3.25" style="102" bestFit="1" customWidth="1"/>
    <col min="14" max="14" width="5" style="102" bestFit="1" customWidth="1"/>
    <col min="15" max="15" width="3.5" style="102" bestFit="1" customWidth="1"/>
    <col min="16" max="16" width="4.5" style="102" bestFit="1" customWidth="1"/>
    <col min="17" max="17" width="4.25" style="102" bestFit="1" customWidth="1"/>
    <col min="18" max="18" width="2.5" style="102" bestFit="1" customWidth="1"/>
    <col min="19" max="16384" width="10.5" style="102"/>
  </cols>
  <sheetData>
    <row r="1" spans="2:18" ht="21.75" customHeight="1">
      <c r="B1" s="102">
        <v>2024</v>
      </c>
    </row>
    <row r="3" spans="2:18" ht="21.75" customHeight="1">
      <c r="B3" s="102" t="s">
        <v>467</v>
      </c>
      <c r="C3" s="102" t="s">
        <v>468</v>
      </c>
      <c r="D3" s="102">
        <v>4</v>
      </c>
      <c r="E3" s="103" t="s">
        <v>469</v>
      </c>
      <c r="F3" s="102">
        <v>0</v>
      </c>
      <c r="G3" s="102" t="s">
        <v>474</v>
      </c>
      <c r="H3" s="102" t="s">
        <v>470</v>
      </c>
      <c r="I3" s="102" t="s">
        <v>471</v>
      </c>
      <c r="J3" s="102">
        <v>100</v>
      </c>
      <c r="K3" s="102" t="s">
        <v>472</v>
      </c>
      <c r="L3" s="102">
        <v>0</v>
      </c>
      <c r="M3" s="102" t="s">
        <v>221</v>
      </c>
      <c r="N3" s="102" t="s">
        <v>473</v>
      </c>
      <c r="O3" s="102" t="s">
        <v>471</v>
      </c>
      <c r="P3" s="102">
        <v>400</v>
      </c>
      <c r="Q3" s="103" t="s">
        <v>469</v>
      </c>
      <c r="R3" s="102">
        <v>0</v>
      </c>
    </row>
    <row r="4" spans="2:18" ht="21.75" customHeight="1">
      <c r="C4" s="102">
        <v>1</v>
      </c>
      <c r="E4" s="102">
        <v>4</v>
      </c>
      <c r="G4" s="102">
        <v>7</v>
      </c>
      <c r="I4" s="102">
        <v>2</v>
      </c>
      <c r="K4" s="102">
        <v>5</v>
      </c>
      <c r="M4" s="102">
        <v>8</v>
      </c>
      <c r="O4" s="102">
        <v>3</v>
      </c>
      <c r="Q4" s="102">
        <v>6</v>
      </c>
    </row>
    <row r="6" spans="2:18" ht="21.75" customHeight="1">
      <c r="C6" s="102">
        <v>0</v>
      </c>
      <c r="E6" s="102" t="s">
        <v>476</v>
      </c>
      <c r="G6" s="102" t="s">
        <v>476</v>
      </c>
      <c r="I6" s="102">
        <v>24</v>
      </c>
      <c r="K6" s="102" t="s">
        <v>477</v>
      </c>
      <c r="O6" s="102">
        <v>24</v>
      </c>
      <c r="Q6" s="102" t="s">
        <v>475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7"/>
  <sheetViews>
    <sheetView workbookViewId="0">
      <selection activeCell="G11" sqref="G11"/>
    </sheetView>
  </sheetViews>
  <sheetFormatPr defaultColWidth="16.875" defaultRowHeight="24.75" customHeight="1"/>
  <cols>
    <col min="1" max="1" width="3.5" customWidth="1"/>
    <col min="4" max="4" width="21.5" customWidth="1"/>
    <col min="5" max="5" width="25" customWidth="1"/>
    <col min="6" max="6" width="28.875" customWidth="1"/>
  </cols>
  <sheetData>
    <row r="3" spans="2:8" ht="24.75" customHeight="1">
      <c r="B3" t="s">
        <v>478</v>
      </c>
      <c r="C3" t="s">
        <v>485</v>
      </c>
      <c r="D3" t="s">
        <v>490</v>
      </c>
      <c r="E3" t="s">
        <v>491</v>
      </c>
      <c r="F3" t="s">
        <v>492</v>
      </c>
      <c r="G3" t="s">
        <v>480</v>
      </c>
      <c r="H3" t="s">
        <v>481</v>
      </c>
    </row>
    <row r="4" spans="2:8" ht="24.75" customHeight="1">
      <c r="B4" t="s">
        <v>479</v>
      </c>
      <c r="C4" t="s">
        <v>486</v>
      </c>
      <c r="D4">
        <v>0</v>
      </c>
      <c r="E4">
        <v>0</v>
      </c>
      <c r="F4">
        <v>1</v>
      </c>
      <c r="G4">
        <v>1</v>
      </c>
      <c r="H4">
        <v>10</v>
      </c>
    </row>
    <row r="5" spans="2:8" ht="24.75" customHeight="1">
      <c r="B5" t="s">
        <v>482</v>
      </c>
      <c r="C5" t="s">
        <v>487</v>
      </c>
      <c r="D5">
        <v>1</v>
      </c>
      <c r="E5">
        <v>10</v>
      </c>
      <c r="F5">
        <v>11</v>
      </c>
      <c r="G5">
        <v>11</v>
      </c>
      <c r="H5">
        <v>20</v>
      </c>
    </row>
    <row r="6" spans="2:8" ht="24.75" customHeight="1">
      <c r="B6" t="s">
        <v>483</v>
      </c>
      <c r="C6" t="s">
        <v>488</v>
      </c>
      <c r="D6">
        <v>2</v>
      </c>
      <c r="E6">
        <v>20</v>
      </c>
      <c r="F6">
        <v>21</v>
      </c>
      <c r="G6">
        <v>21</v>
      </c>
      <c r="H6">
        <v>30</v>
      </c>
    </row>
    <row r="7" spans="2:8" ht="24.75" customHeight="1">
      <c r="B7" t="s">
        <v>484</v>
      </c>
      <c r="C7" t="s">
        <v>489</v>
      </c>
      <c r="D7">
        <v>3</v>
      </c>
      <c r="E7">
        <v>30</v>
      </c>
      <c r="F7">
        <v>31</v>
      </c>
      <c r="G7">
        <v>31</v>
      </c>
      <c r="H7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zoomScaleNormal="100" workbookViewId="0">
      <selection activeCell="G12" sqref="G12"/>
    </sheetView>
  </sheetViews>
  <sheetFormatPr defaultColWidth="15" defaultRowHeight="23.25" customHeight="1"/>
  <sheetData>
    <row r="2" spans="2:5" ht="23.25" customHeight="1">
      <c r="B2" t="s">
        <v>493</v>
      </c>
    </row>
    <row r="3" spans="2:5" ht="23.25" customHeight="1">
      <c r="B3" t="s">
        <v>497</v>
      </c>
    </row>
    <row r="4" spans="2:5" ht="23.25" customHeight="1">
      <c r="B4" t="s">
        <v>500</v>
      </c>
    </row>
    <row r="5" spans="2:5" ht="23.25" customHeight="1">
      <c r="B5" t="s">
        <v>501</v>
      </c>
    </row>
    <row r="7" spans="2:5" ht="23.25" customHeight="1">
      <c r="B7" s="221" t="s">
        <v>496</v>
      </c>
      <c r="C7" s="221" t="s">
        <v>495</v>
      </c>
      <c r="D7" s="221"/>
      <c r="E7" s="221"/>
    </row>
    <row r="8" spans="2:5" ht="23.25" customHeight="1">
      <c r="B8" s="221"/>
      <c r="C8" s="106" t="s">
        <v>494</v>
      </c>
      <c r="D8" s="106" t="s">
        <v>234</v>
      </c>
      <c r="E8" s="106" t="s">
        <v>236</v>
      </c>
    </row>
    <row r="9" spans="2:5" ht="23.25" customHeight="1">
      <c r="B9" s="105" t="s">
        <v>498</v>
      </c>
      <c r="C9" s="105" t="s">
        <v>499</v>
      </c>
      <c r="D9" s="105" t="s">
        <v>502</v>
      </c>
      <c r="E9" s="105" t="s">
        <v>503</v>
      </c>
    </row>
    <row r="10" spans="2:5" ht="23.25" customHeight="1">
      <c r="B10" s="105" t="s">
        <v>504</v>
      </c>
      <c r="C10" s="105" t="s">
        <v>505</v>
      </c>
      <c r="D10" s="105" t="s">
        <v>506</v>
      </c>
      <c r="E10" s="105"/>
    </row>
    <row r="11" spans="2:5" ht="23.25" customHeight="1">
      <c r="B11" s="105" t="s">
        <v>507</v>
      </c>
      <c r="C11" s="105" t="s">
        <v>508</v>
      </c>
      <c r="D11" s="105" t="s">
        <v>509</v>
      </c>
      <c r="E11" s="105" t="s">
        <v>510</v>
      </c>
    </row>
    <row r="12" spans="2:5" ht="23.25" customHeight="1">
      <c r="B12" s="104"/>
      <c r="C12" s="104"/>
      <c r="D12" s="104"/>
      <c r="E12" s="105" t="s">
        <v>511</v>
      </c>
    </row>
  </sheetData>
  <mergeCells count="2">
    <mergeCell ref="C7:E7"/>
    <mergeCell ref="B7:B8"/>
  </mergeCells>
  <phoneticPr fontId="1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21"/>
  <sheetViews>
    <sheetView workbookViewId="0">
      <selection activeCell="L9" sqref="L9"/>
    </sheetView>
  </sheetViews>
  <sheetFormatPr defaultRowHeight="16.5"/>
  <sheetData>
    <row r="2" spans="4:7" ht="17.25" thickBot="1">
      <c r="E2" t="s">
        <v>450</v>
      </c>
    </row>
    <row r="3" spans="4:7">
      <c r="E3">
        <v>1</v>
      </c>
      <c r="G3" s="109"/>
    </row>
    <row r="4" spans="4:7">
      <c r="E4">
        <v>2</v>
      </c>
      <c r="G4" s="110"/>
    </row>
    <row r="5" spans="4:7">
      <c r="E5">
        <v>3</v>
      </c>
      <c r="G5" s="110"/>
    </row>
    <row r="6" spans="4:7">
      <c r="G6" s="110"/>
    </row>
    <row r="7" spans="4:7">
      <c r="G7" s="110"/>
    </row>
    <row r="8" spans="4:7">
      <c r="G8" s="110"/>
    </row>
    <row r="9" spans="4:7">
      <c r="D9" t="s">
        <v>512</v>
      </c>
      <c r="E9">
        <v>10</v>
      </c>
      <c r="G9" s="111"/>
    </row>
    <row r="10" spans="4:7">
      <c r="G10" s="111"/>
    </row>
    <row r="11" spans="4:7">
      <c r="G11" s="111"/>
    </row>
    <row r="12" spans="4:7">
      <c r="G12" s="111"/>
    </row>
    <row r="13" spans="4:7">
      <c r="G13" s="111"/>
    </row>
    <row r="14" spans="4:7">
      <c r="D14" t="s">
        <v>465</v>
      </c>
      <c r="E14">
        <v>19</v>
      </c>
      <c r="G14" s="111"/>
    </row>
    <row r="15" spans="4:7">
      <c r="G15" s="107"/>
    </row>
    <row r="16" spans="4:7">
      <c r="G16" s="107"/>
    </row>
    <row r="17" spans="5:7">
      <c r="G17" s="107"/>
    </row>
    <row r="18" spans="5:7">
      <c r="G18" s="107"/>
    </row>
    <row r="19" spans="5:7">
      <c r="E19">
        <v>98</v>
      </c>
      <c r="G19" s="107"/>
    </row>
    <row r="20" spans="5:7">
      <c r="E20">
        <v>99</v>
      </c>
      <c r="G20" s="107"/>
    </row>
    <row r="21" spans="5:7" ht="17.25" thickBot="1">
      <c r="E21">
        <v>100</v>
      </c>
      <c r="G21" s="10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7"/>
  <sheetViews>
    <sheetView showGridLines="0" workbookViewId="0">
      <selection activeCell="N3" sqref="N3"/>
    </sheetView>
  </sheetViews>
  <sheetFormatPr defaultColWidth="8.75" defaultRowHeight="27" customHeight="1"/>
  <cols>
    <col min="1" max="2" width="8.75" style="1"/>
    <col min="3" max="19" width="5.875" style="1" customWidth="1"/>
    <col min="20" max="16384" width="8.75" style="1"/>
  </cols>
  <sheetData>
    <row r="2" spans="2:19" ht="27" customHeight="1">
      <c r="D2" s="4">
        <v>1</v>
      </c>
      <c r="F2" s="5">
        <v>4</v>
      </c>
      <c r="H2" s="6">
        <v>7</v>
      </c>
      <c r="J2" s="4">
        <v>2</v>
      </c>
      <c r="L2" s="5">
        <v>5</v>
      </c>
      <c r="N2" s="6">
        <v>8</v>
      </c>
      <c r="P2" s="4">
        <v>3</v>
      </c>
      <c r="R2" s="5">
        <v>6</v>
      </c>
    </row>
    <row r="3" spans="2:19" ht="27" customHeight="1">
      <c r="C3" s="1" t="s">
        <v>19</v>
      </c>
      <c r="D3" s="1" t="s">
        <v>20</v>
      </c>
      <c r="E3" s="1">
        <v>4</v>
      </c>
      <c r="F3" s="3" t="s">
        <v>21</v>
      </c>
      <c r="G3" s="1">
        <v>0</v>
      </c>
      <c r="H3" s="1" t="s">
        <v>22</v>
      </c>
      <c r="I3" s="1" t="s">
        <v>23</v>
      </c>
      <c r="J3" s="1" t="s">
        <v>24</v>
      </c>
      <c r="K3" s="1">
        <v>100</v>
      </c>
      <c r="L3" s="1" t="s">
        <v>25</v>
      </c>
      <c r="M3" s="1">
        <v>0</v>
      </c>
      <c r="N3" s="1" t="s">
        <v>26</v>
      </c>
      <c r="O3" s="1" t="s">
        <v>19</v>
      </c>
      <c r="P3" s="1" t="s">
        <v>24</v>
      </c>
      <c r="Q3" s="1">
        <v>400</v>
      </c>
      <c r="R3" s="3" t="s">
        <v>27</v>
      </c>
      <c r="S3" s="1">
        <v>0</v>
      </c>
    </row>
    <row r="4" spans="2:19" ht="27" customHeight="1">
      <c r="B4" s="1">
        <v>2022</v>
      </c>
      <c r="D4" s="1">
        <v>2</v>
      </c>
      <c r="F4" s="1" t="s">
        <v>4</v>
      </c>
      <c r="H4" s="1" t="s">
        <v>29</v>
      </c>
      <c r="J4" s="1">
        <v>22</v>
      </c>
      <c r="L4" s="1" t="s">
        <v>3</v>
      </c>
      <c r="N4" s="7" t="s">
        <v>16</v>
      </c>
      <c r="P4" s="1">
        <v>22</v>
      </c>
      <c r="R4" s="1" t="s">
        <v>28</v>
      </c>
    </row>
    <row r="5" spans="2:19" ht="27" customHeight="1">
      <c r="B5" s="1">
        <v>2024</v>
      </c>
      <c r="D5" s="1">
        <v>0</v>
      </c>
      <c r="F5" s="1" t="s">
        <v>30</v>
      </c>
      <c r="H5" s="1" t="s">
        <v>3</v>
      </c>
      <c r="J5" s="1">
        <v>24</v>
      </c>
      <c r="L5" s="1" t="s">
        <v>3</v>
      </c>
      <c r="N5" s="7" t="s">
        <v>3</v>
      </c>
      <c r="P5" s="1">
        <v>24</v>
      </c>
      <c r="R5" s="1" t="s">
        <v>28</v>
      </c>
    </row>
    <row r="6" spans="2:19" ht="27" customHeight="1">
      <c r="B6" s="1">
        <v>2100</v>
      </c>
      <c r="D6" s="1">
        <v>0</v>
      </c>
      <c r="F6" s="1" t="s">
        <v>3</v>
      </c>
      <c r="H6" s="1" t="s">
        <v>31</v>
      </c>
      <c r="J6" s="1">
        <v>0</v>
      </c>
      <c r="L6" s="1" t="s">
        <v>4</v>
      </c>
      <c r="N6" s="7" t="s">
        <v>16</v>
      </c>
      <c r="P6" s="1">
        <v>100</v>
      </c>
      <c r="R6" s="1" t="s">
        <v>4</v>
      </c>
    </row>
    <row r="7" spans="2:19" ht="27" customHeight="1">
      <c r="B7" s="1">
        <v>2000</v>
      </c>
      <c r="D7" s="1">
        <v>0</v>
      </c>
      <c r="F7" s="1" t="s">
        <v>3</v>
      </c>
      <c r="H7" s="1" t="s">
        <v>32</v>
      </c>
      <c r="J7" s="1">
        <v>0</v>
      </c>
      <c r="L7" s="1" t="s">
        <v>28</v>
      </c>
      <c r="N7" s="7" t="s">
        <v>3</v>
      </c>
      <c r="P7" s="1">
        <v>0</v>
      </c>
      <c r="R7" s="1" t="s">
        <v>3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6"/>
  <sheetViews>
    <sheetView zoomScaleNormal="100" workbookViewId="0">
      <selection activeCell="D4" sqref="D4:J4"/>
    </sheetView>
  </sheetViews>
  <sheetFormatPr defaultRowHeight="32.25" customHeight="1"/>
  <cols>
    <col min="1" max="16384" width="9" style="113"/>
  </cols>
  <sheetData>
    <row r="3" spans="2:13" ht="32.25" customHeight="1">
      <c r="D3" s="115">
        <v>5</v>
      </c>
      <c r="E3" s="115"/>
      <c r="F3" s="115">
        <v>5</v>
      </c>
      <c r="G3" s="115"/>
      <c r="H3" s="115">
        <v>5</v>
      </c>
      <c r="I3" s="115"/>
      <c r="J3" s="115">
        <v>5</v>
      </c>
      <c r="L3" s="113" t="s">
        <v>517</v>
      </c>
      <c r="M3" s="113">
        <v>20</v>
      </c>
    </row>
    <row r="4" spans="2:13" ht="32.25" customHeight="1">
      <c r="D4" s="115">
        <v>5</v>
      </c>
      <c r="E4" s="115"/>
      <c r="F4" s="115">
        <v>4</v>
      </c>
      <c r="G4" s="115"/>
      <c r="H4" s="115">
        <v>3</v>
      </c>
      <c r="I4" s="115"/>
      <c r="J4" s="115">
        <v>2</v>
      </c>
      <c r="L4" s="113" t="s">
        <v>516</v>
      </c>
      <c r="M4" s="113">
        <v>14</v>
      </c>
    </row>
    <row r="5" spans="2:13" ht="32.25" customHeight="1">
      <c r="B5" s="115" t="s">
        <v>515</v>
      </c>
      <c r="C5" s="114" t="s">
        <v>101</v>
      </c>
      <c r="D5" s="116" t="s">
        <v>513</v>
      </c>
      <c r="E5" s="114" t="s">
        <v>514</v>
      </c>
      <c r="F5" s="116" t="s">
        <v>513</v>
      </c>
      <c r="G5" s="114" t="s">
        <v>514</v>
      </c>
      <c r="H5" s="116" t="s">
        <v>513</v>
      </c>
      <c r="I5" s="114" t="s">
        <v>514</v>
      </c>
      <c r="J5" s="116" t="s">
        <v>513</v>
      </c>
    </row>
    <row r="6" spans="2:13" ht="32.25" customHeight="1">
      <c r="B6" s="115"/>
      <c r="C6" s="115">
        <v>8</v>
      </c>
      <c r="D6" s="115">
        <v>4</v>
      </c>
      <c r="E6" s="115">
        <v>5</v>
      </c>
      <c r="F6" s="115">
        <v>3</v>
      </c>
      <c r="G6" s="115">
        <v>6</v>
      </c>
      <c r="H6" s="115">
        <v>2</v>
      </c>
      <c r="I6" s="115">
        <v>7</v>
      </c>
      <c r="J6" s="1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topLeftCell="A7" workbookViewId="0">
      <selection activeCell="D14" sqref="D14:H14"/>
    </sheetView>
  </sheetViews>
  <sheetFormatPr defaultRowHeight="22.5" customHeight="1"/>
  <cols>
    <col min="3" max="3" width="9" style="112"/>
    <col min="9" max="10" width="9" style="112"/>
  </cols>
  <sheetData>
    <row r="2" spans="2:10" ht="22.5" customHeight="1">
      <c r="C2" s="112" t="s">
        <v>520</v>
      </c>
      <c r="J2" s="112" t="s">
        <v>523</v>
      </c>
    </row>
    <row r="3" spans="2:10" ht="22.5" customHeight="1">
      <c r="C3" s="112">
        <v>0</v>
      </c>
      <c r="D3" t="s">
        <v>518</v>
      </c>
      <c r="J3" s="112">
        <v>0</v>
      </c>
    </row>
    <row r="4" spans="2:10" ht="22.5" customHeight="1">
      <c r="C4" s="112">
        <v>1</v>
      </c>
      <c r="E4" s="118" t="s">
        <v>519</v>
      </c>
      <c r="J4" s="112">
        <v>1</v>
      </c>
    </row>
    <row r="6" spans="2:10" ht="22.5" customHeight="1">
      <c r="C6" s="112" t="s">
        <v>520</v>
      </c>
    </row>
    <row r="7" spans="2:10" ht="22.5" customHeight="1">
      <c r="C7" s="112">
        <v>0</v>
      </c>
      <c r="D7" t="s">
        <v>518</v>
      </c>
      <c r="J7" s="112">
        <v>0</v>
      </c>
    </row>
    <row r="8" spans="2:10" ht="22.5" customHeight="1">
      <c r="C8" s="112">
        <v>1</v>
      </c>
      <c r="E8" s="120" t="s">
        <v>521</v>
      </c>
      <c r="J8" s="112">
        <v>1</v>
      </c>
    </row>
    <row r="9" spans="2:10" ht="22.5" customHeight="1">
      <c r="C9" s="112">
        <v>2</v>
      </c>
      <c r="E9" s="119" t="s">
        <v>519</v>
      </c>
      <c r="J9" s="112">
        <v>1</v>
      </c>
    </row>
    <row r="11" spans="2:10" ht="22.5" customHeight="1">
      <c r="B11" s="117" t="s">
        <v>524</v>
      </c>
      <c r="C11" s="112" t="s">
        <v>520</v>
      </c>
    </row>
    <row r="12" spans="2:10" ht="22.5" customHeight="1">
      <c r="B12" s="117">
        <v>2</v>
      </c>
      <c r="C12" s="112">
        <v>0</v>
      </c>
      <c r="D12" t="s">
        <v>518</v>
      </c>
      <c r="J12" s="112">
        <v>0</v>
      </c>
    </row>
    <row r="13" spans="2:10" ht="22.5" customHeight="1">
      <c r="B13" s="117">
        <v>2</v>
      </c>
      <c r="C13" s="112">
        <v>1</v>
      </c>
      <c r="E13" s="120" t="s">
        <v>521</v>
      </c>
      <c r="J13" s="112">
        <v>1</v>
      </c>
    </row>
    <row r="14" spans="2:10" ht="22.5" customHeight="1">
      <c r="B14" s="117">
        <v>2</v>
      </c>
      <c r="C14" s="112">
        <v>2</v>
      </c>
      <c r="F14" s="121" t="s">
        <v>522</v>
      </c>
      <c r="J14" s="112">
        <v>2</v>
      </c>
    </row>
    <row r="15" spans="2:10" ht="22.5" customHeight="1">
      <c r="B15" s="117">
        <v>2</v>
      </c>
      <c r="C15" s="112">
        <v>3</v>
      </c>
      <c r="E15" s="119" t="s">
        <v>519</v>
      </c>
      <c r="J15" s="112">
        <v>1</v>
      </c>
    </row>
    <row r="17" spans="2:10" ht="22.5" customHeight="1">
      <c r="B17" s="117">
        <v>1</v>
      </c>
      <c r="C17" s="112">
        <v>0</v>
      </c>
      <c r="D17" t="s">
        <v>525</v>
      </c>
      <c r="J17" s="112">
        <v>0</v>
      </c>
    </row>
    <row r="18" spans="2:10" ht="22.5" customHeight="1">
      <c r="B18" s="117">
        <v>1</v>
      </c>
      <c r="C18" s="112">
        <v>1</v>
      </c>
      <c r="E18" t="s">
        <v>526</v>
      </c>
      <c r="J18" s="1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5"/>
  <sheetViews>
    <sheetView topLeftCell="A3" zoomScale="115" zoomScaleNormal="115" workbookViewId="0">
      <selection activeCell="L8" sqref="L8"/>
    </sheetView>
  </sheetViews>
  <sheetFormatPr defaultRowHeight="20.100000000000001" customHeight="1"/>
  <cols>
    <col min="1" max="1" width="5.625" style="8" customWidth="1"/>
    <col min="2" max="2" width="9" style="8"/>
    <col min="3" max="3" width="11.625" style="8" customWidth="1"/>
    <col min="4" max="8" width="9" style="8"/>
    <col min="9" max="9" width="11.625" style="8" customWidth="1"/>
    <col min="10" max="16384" width="9" style="8"/>
  </cols>
  <sheetData>
    <row r="2" spans="2:13" ht="20.100000000000001" customHeight="1">
      <c r="B2" s="222" t="s">
        <v>387</v>
      </c>
      <c r="C2" s="222"/>
      <c r="D2" s="222"/>
      <c r="E2" s="222"/>
      <c r="F2" s="222"/>
      <c r="H2" s="222" t="s">
        <v>530</v>
      </c>
      <c r="I2" s="222"/>
      <c r="J2" s="222"/>
      <c r="K2" s="222"/>
      <c r="L2" s="222"/>
    </row>
    <row r="3" spans="2:13" ht="20.100000000000001" customHeight="1">
      <c r="B3" s="1" t="s">
        <v>527</v>
      </c>
      <c r="C3" s="1" t="s">
        <v>528</v>
      </c>
      <c r="D3" s="1" t="s">
        <v>529</v>
      </c>
      <c r="E3" s="1" t="s">
        <v>523</v>
      </c>
      <c r="F3" s="1" t="s">
        <v>520</v>
      </c>
      <c r="H3" s="1" t="s">
        <v>527</v>
      </c>
      <c r="I3" s="1" t="s">
        <v>528</v>
      </c>
      <c r="J3" s="1" t="s">
        <v>529</v>
      </c>
      <c r="K3" s="1" t="s">
        <v>523</v>
      </c>
      <c r="L3" s="1" t="s">
        <v>520</v>
      </c>
    </row>
    <row r="4" spans="2:13" ht="20.100000000000001" customHeight="1">
      <c r="B4" s="2">
        <v>4</v>
      </c>
      <c r="C4" s="2" t="s">
        <v>544</v>
      </c>
      <c r="D4" s="16">
        <v>2</v>
      </c>
      <c r="E4" s="2">
        <v>2</v>
      </c>
      <c r="F4" s="122">
        <v>2</v>
      </c>
      <c r="H4" s="14">
        <v>1</v>
      </c>
      <c r="I4" s="2" t="s">
        <v>531</v>
      </c>
      <c r="J4" s="14">
        <v>1</v>
      </c>
      <c r="K4" s="2">
        <v>0</v>
      </c>
      <c r="L4" s="2">
        <v>0</v>
      </c>
      <c r="M4" s="8" t="s">
        <v>532</v>
      </c>
    </row>
    <row r="5" spans="2:13" ht="20.100000000000001" customHeight="1">
      <c r="H5" s="15">
        <v>2</v>
      </c>
      <c r="I5" s="2" t="s">
        <v>533</v>
      </c>
      <c r="J5" s="15">
        <v>2</v>
      </c>
      <c r="K5" s="2">
        <v>0</v>
      </c>
      <c r="L5" s="2">
        <v>0</v>
      </c>
      <c r="M5" s="8" t="s">
        <v>534</v>
      </c>
    </row>
    <row r="6" spans="2:13" ht="20.100000000000001" customHeight="1">
      <c r="H6" s="2">
        <v>3</v>
      </c>
      <c r="I6" s="2" t="s">
        <v>540</v>
      </c>
      <c r="J6" s="2">
        <v>2</v>
      </c>
      <c r="K6" s="2">
        <v>1</v>
      </c>
      <c r="L6" s="2">
        <v>3</v>
      </c>
      <c r="M6" s="8" t="s">
        <v>541</v>
      </c>
    </row>
    <row r="7" spans="2:13" ht="20.100000000000001" customHeight="1">
      <c r="H7" s="2">
        <v>4</v>
      </c>
      <c r="I7" s="2" t="s">
        <v>542</v>
      </c>
      <c r="J7" s="2">
        <v>2</v>
      </c>
      <c r="K7" s="2">
        <v>1</v>
      </c>
      <c r="L7" s="2">
        <v>1</v>
      </c>
      <c r="M7" s="8" t="s">
        <v>543</v>
      </c>
    </row>
    <row r="8" spans="2:13" ht="20.100000000000001" customHeight="1">
      <c r="B8" s="222" t="s">
        <v>535</v>
      </c>
      <c r="C8" s="222"/>
      <c r="H8" s="2">
        <v>5</v>
      </c>
      <c r="I8" s="2" t="s">
        <v>544</v>
      </c>
      <c r="J8" s="2">
        <v>2</v>
      </c>
      <c r="K8" s="2">
        <v>2</v>
      </c>
      <c r="L8" s="2">
        <v>2</v>
      </c>
      <c r="M8" s="8" t="s">
        <v>541</v>
      </c>
    </row>
    <row r="9" spans="2:13" ht="20.100000000000001" customHeight="1">
      <c r="B9" s="2" t="s">
        <v>536</v>
      </c>
      <c r="C9" s="2" t="s">
        <v>537</v>
      </c>
      <c r="H9" s="2"/>
      <c r="I9" s="2"/>
      <c r="J9" s="2"/>
      <c r="K9" s="2"/>
      <c r="L9" s="2"/>
    </row>
    <row r="10" spans="2:13" ht="20.100000000000001" customHeight="1">
      <c r="B10" s="2" t="s">
        <v>538</v>
      </c>
      <c r="C10" s="16">
        <v>2</v>
      </c>
      <c r="H10" s="2"/>
      <c r="I10" s="2"/>
      <c r="J10" s="2"/>
      <c r="K10" s="2"/>
      <c r="L10" s="2"/>
    </row>
    <row r="11" spans="2:13" ht="20.100000000000001" customHeight="1">
      <c r="B11" s="2" t="s">
        <v>539</v>
      </c>
      <c r="C11" s="122">
        <v>2</v>
      </c>
      <c r="H11" s="2"/>
      <c r="I11" s="2"/>
      <c r="J11" s="2"/>
      <c r="K11" s="2"/>
      <c r="L11" s="2"/>
    </row>
    <row r="12" spans="2:13" ht="20.100000000000001" customHeight="1">
      <c r="H12" s="2"/>
      <c r="I12" s="2"/>
      <c r="J12" s="2"/>
      <c r="K12" s="2"/>
      <c r="L12" s="2"/>
    </row>
    <row r="13" spans="2:13" ht="20.100000000000001" customHeight="1">
      <c r="H13" s="2"/>
      <c r="I13" s="2"/>
      <c r="J13" s="2"/>
      <c r="K13" s="2"/>
      <c r="L13" s="2"/>
    </row>
    <row r="14" spans="2:13" ht="20.100000000000001" customHeight="1">
      <c r="H14" s="2"/>
      <c r="I14" s="2"/>
      <c r="J14" s="2"/>
      <c r="K14" s="2"/>
      <c r="L14" s="2"/>
    </row>
    <row r="15" spans="2:13" ht="20.100000000000001" customHeight="1">
      <c r="H15" s="2"/>
      <c r="I15" s="2"/>
      <c r="J15" s="2"/>
      <c r="K15" s="2"/>
      <c r="L15" s="2"/>
    </row>
  </sheetData>
  <mergeCells count="3">
    <mergeCell ref="B2:F2"/>
    <mergeCell ref="H2:L2"/>
    <mergeCell ref="B8:C8"/>
  </mergeCells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9"/>
  <sheetViews>
    <sheetView topLeftCell="A13" workbookViewId="0">
      <selection activeCell="C13" sqref="C13"/>
    </sheetView>
  </sheetViews>
  <sheetFormatPr defaultColWidth="6.625" defaultRowHeight="20.100000000000001" customHeight="1"/>
  <cols>
    <col min="1" max="3" width="6.625" style="8"/>
    <col min="4" max="4" width="6.625" style="125"/>
    <col min="5" max="16384" width="6.625" style="8"/>
  </cols>
  <sheetData>
    <row r="2" spans="1:22" ht="20.100000000000001" customHeight="1">
      <c r="C2" s="8">
        <v>26</v>
      </c>
      <c r="R2" s="4">
        <v>10</v>
      </c>
      <c r="S2" s="4">
        <v>2</v>
      </c>
      <c r="T2" s="4">
        <v>8</v>
      </c>
      <c r="U2" s="4">
        <v>16</v>
      </c>
    </row>
    <row r="3" spans="1:22" ht="20.100000000000001" customHeight="1">
      <c r="R3" s="8">
        <v>0</v>
      </c>
      <c r="S3" s="8">
        <v>0</v>
      </c>
      <c r="T3" s="8">
        <v>0</v>
      </c>
      <c r="U3" s="8">
        <v>0</v>
      </c>
    </row>
    <row r="4" spans="1:22" ht="20.100000000000001" customHeight="1" thickBot="1">
      <c r="B4" s="8">
        <v>2</v>
      </c>
      <c r="C4" s="128">
        <v>26</v>
      </c>
      <c r="G4" s="8">
        <v>8</v>
      </c>
      <c r="H4" s="128">
        <v>26</v>
      </c>
      <c r="L4" s="8">
        <v>16</v>
      </c>
      <c r="M4" s="128">
        <v>26</v>
      </c>
      <c r="R4" s="8">
        <v>1</v>
      </c>
      <c r="S4" s="8">
        <v>1</v>
      </c>
      <c r="T4" s="8">
        <v>1</v>
      </c>
      <c r="U4" s="8">
        <v>1</v>
      </c>
    </row>
    <row r="5" spans="1:22" ht="20.100000000000001" customHeight="1" thickTop="1" thickBot="1">
      <c r="B5" s="8">
        <v>2</v>
      </c>
      <c r="C5" s="128">
        <v>13</v>
      </c>
      <c r="D5" s="125" t="s">
        <v>141</v>
      </c>
      <c r="E5" s="8">
        <v>0</v>
      </c>
      <c r="F5" s="125" t="s">
        <v>561</v>
      </c>
      <c r="G5" s="8">
        <v>8</v>
      </c>
      <c r="H5" s="128">
        <v>3</v>
      </c>
      <c r="I5" s="125" t="s">
        <v>141</v>
      </c>
      <c r="J5" s="8">
        <v>2</v>
      </c>
      <c r="L5" s="8">
        <v>16</v>
      </c>
      <c r="M5" s="128">
        <v>1</v>
      </c>
      <c r="N5" s="125" t="s">
        <v>141</v>
      </c>
      <c r="O5" s="8">
        <v>10</v>
      </c>
      <c r="R5" s="8">
        <v>2</v>
      </c>
      <c r="S5" s="8">
        <v>10</v>
      </c>
      <c r="T5" s="8">
        <v>2</v>
      </c>
      <c r="U5" s="8">
        <v>2</v>
      </c>
    </row>
    <row r="6" spans="1:22" ht="20.100000000000001" customHeight="1" thickTop="1" thickBot="1">
      <c r="B6" s="8">
        <v>2</v>
      </c>
      <c r="C6" s="128">
        <v>6</v>
      </c>
      <c r="D6" s="125" t="s">
        <v>141</v>
      </c>
      <c r="E6" s="8">
        <v>1</v>
      </c>
      <c r="F6" s="125" t="s">
        <v>562</v>
      </c>
      <c r="H6" s="8">
        <v>0</v>
      </c>
      <c r="I6" s="125" t="s">
        <v>141</v>
      </c>
      <c r="J6" s="8">
        <v>3</v>
      </c>
      <c r="M6" s="8">
        <v>0</v>
      </c>
      <c r="N6" s="125" t="s">
        <v>141</v>
      </c>
      <c r="O6" s="8">
        <v>1</v>
      </c>
      <c r="R6" s="8">
        <v>3</v>
      </c>
      <c r="S6" s="8">
        <v>11</v>
      </c>
      <c r="T6" s="8">
        <v>3</v>
      </c>
      <c r="U6" s="8">
        <v>3</v>
      </c>
    </row>
    <row r="7" spans="1:22" ht="20.100000000000001" customHeight="1" thickTop="1" thickBot="1">
      <c r="B7" s="8">
        <v>2</v>
      </c>
      <c r="C7" s="128">
        <v>3</v>
      </c>
      <c r="D7" s="125" t="s">
        <v>141</v>
      </c>
      <c r="E7" s="8">
        <v>0</v>
      </c>
      <c r="F7" s="125" t="s">
        <v>563</v>
      </c>
      <c r="R7" s="8">
        <v>4</v>
      </c>
      <c r="S7" s="8">
        <v>100</v>
      </c>
      <c r="T7" s="8">
        <v>4</v>
      </c>
      <c r="U7" s="8">
        <v>4</v>
      </c>
    </row>
    <row r="8" spans="1:22" ht="20.100000000000001" customHeight="1" thickTop="1" thickBot="1">
      <c r="B8" s="8">
        <v>2</v>
      </c>
      <c r="C8" s="128">
        <v>1</v>
      </c>
      <c r="D8" s="125" t="s">
        <v>141</v>
      </c>
      <c r="E8" s="8">
        <v>1</v>
      </c>
      <c r="F8" s="125" t="s">
        <v>564</v>
      </c>
      <c r="R8" s="8">
        <v>5</v>
      </c>
      <c r="S8" s="8">
        <v>101</v>
      </c>
      <c r="T8" s="8">
        <v>5</v>
      </c>
      <c r="U8" s="8">
        <v>5</v>
      </c>
    </row>
    <row r="9" spans="1:22" ht="20.100000000000001" customHeight="1" thickTop="1">
      <c r="C9" s="19">
        <v>0</v>
      </c>
      <c r="D9" s="125" t="s">
        <v>141</v>
      </c>
      <c r="E9" s="8">
        <v>1</v>
      </c>
      <c r="F9" s="125" t="s">
        <v>565</v>
      </c>
      <c r="R9" s="8">
        <v>6</v>
      </c>
      <c r="S9" s="8">
        <v>110</v>
      </c>
      <c r="T9" s="8">
        <v>6</v>
      </c>
      <c r="U9" s="8">
        <v>6</v>
      </c>
    </row>
    <row r="10" spans="1:22" ht="20.100000000000001" customHeight="1">
      <c r="R10" s="8">
        <v>7</v>
      </c>
      <c r="S10" s="8">
        <v>111</v>
      </c>
      <c r="T10" s="8">
        <v>7</v>
      </c>
      <c r="U10" s="8">
        <v>7</v>
      </c>
    </row>
    <row r="11" spans="1:22" ht="20.100000000000001" customHeight="1">
      <c r="C11" s="8">
        <v>11010</v>
      </c>
      <c r="H11" s="8">
        <v>32</v>
      </c>
      <c r="M11" s="8">
        <v>110</v>
      </c>
      <c r="N11" s="8" t="s">
        <v>548</v>
      </c>
      <c r="R11" s="8">
        <v>8</v>
      </c>
      <c r="S11" s="8">
        <v>1000</v>
      </c>
      <c r="T11" s="8">
        <v>10</v>
      </c>
      <c r="U11" s="8">
        <v>8</v>
      </c>
    </row>
    <row r="12" spans="1:22" ht="20.100000000000001" customHeight="1">
      <c r="M12" s="129" t="s">
        <v>549</v>
      </c>
      <c r="R12" s="8">
        <v>9</v>
      </c>
      <c r="T12" s="8">
        <v>11</v>
      </c>
      <c r="U12" s="8">
        <v>9</v>
      </c>
    </row>
    <row r="13" spans="1:22" ht="20.100000000000001" customHeight="1">
      <c r="B13" s="125"/>
      <c r="C13" s="125" t="s">
        <v>566</v>
      </c>
      <c r="E13" s="125"/>
      <c r="F13" s="125"/>
      <c r="R13" s="8">
        <v>10</v>
      </c>
      <c r="T13" s="8">
        <v>12</v>
      </c>
      <c r="U13" s="8">
        <v>10</v>
      </c>
      <c r="V13" s="129" t="s">
        <v>545</v>
      </c>
    </row>
    <row r="14" spans="1:22" ht="20.100000000000001" customHeight="1" thickBot="1">
      <c r="A14" s="125"/>
      <c r="B14" s="125">
        <v>2</v>
      </c>
      <c r="C14" s="146">
        <v>10</v>
      </c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R14" s="8">
        <v>11</v>
      </c>
      <c r="U14" s="8">
        <v>11</v>
      </c>
      <c r="V14" s="129" t="s">
        <v>546</v>
      </c>
    </row>
    <row r="15" spans="1:22" ht="20.100000000000001" customHeight="1" thickTop="1" thickBot="1">
      <c r="A15" s="125"/>
      <c r="B15" s="125">
        <v>2</v>
      </c>
      <c r="C15" s="146">
        <v>5</v>
      </c>
      <c r="D15" s="125" t="s">
        <v>567</v>
      </c>
      <c r="E15" s="125">
        <v>0</v>
      </c>
      <c r="F15" s="125" t="s">
        <v>568</v>
      </c>
      <c r="G15" s="125"/>
      <c r="H15" s="125"/>
      <c r="I15" s="125"/>
      <c r="J15" s="125"/>
      <c r="K15" s="125"/>
      <c r="L15" s="125"/>
      <c r="M15" s="125"/>
      <c r="N15" s="125"/>
      <c r="R15" s="8">
        <v>12</v>
      </c>
      <c r="U15" s="8">
        <v>12</v>
      </c>
      <c r="V15" s="129" t="s">
        <v>161</v>
      </c>
    </row>
    <row r="16" spans="1:22" ht="20.100000000000001" customHeight="1" thickTop="1" thickBot="1">
      <c r="A16" s="125"/>
      <c r="B16" s="125">
        <v>2</v>
      </c>
      <c r="C16" s="146">
        <v>2</v>
      </c>
      <c r="D16" s="125" t="s">
        <v>567</v>
      </c>
      <c r="E16" s="125">
        <v>1</v>
      </c>
      <c r="F16" s="125" t="s">
        <v>562</v>
      </c>
      <c r="H16" s="125"/>
      <c r="I16" s="125"/>
      <c r="J16" s="125"/>
      <c r="K16" s="125"/>
      <c r="L16" s="125"/>
      <c r="M16" s="125"/>
      <c r="N16" s="125"/>
      <c r="R16" s="8">
        <v>13</v>
      </c>
      <c r="U16" s="8">
        <v>13</v>
      </c>
      <c r="V16" s="129" t="s">
        <v>547</v>
      </c>
    </row>
    <row r="17" spans="1:22" ht="20.100000000000001" customHeight="1" thickTop="1" thickBot="1">
      <c r="A17" s="125"/>
      <c r="B17" s="125">
        <v>2</v>
      </c>
      <c r="C17" s="146">
        <v>1</v>
      </c>
      <c r="D17" s="125" t="s">
        <v>569</v>
      </c>
      <c r="E17" s="125">
        <v>0</v>
      </c>
      <c r="F17" s="125" t="s">
        <v>563</v>
      </c>
      <c r="G17" s="125"/>
      <c r="H17" s="125"/>
      <c r="I17" s="125"/>
      <c r="J17" s="125"/>
      <c r="K17" s="125"/>
      <c r="L17" s="125"/>
      <c r="M17" s="125"/>
      <c r="N17" s="125"/>
      <c r="R17" s="8">
        <v>14</v>
      </c>
      <c r="U17" s="8">
        <v>14</v>
      </c>
      <c r="V17" s="129" t="s">
        <v>163</v>
      </c>
    </row>
    <row r="18" spans="1:22" ht="20.100000000000001" customHeight="1" thickTop="1">
      <c r="A18" s="125"/>
      <c r="B18" s="125"/>
      <c r="C18" s="125">
        <v>0</v>
      </c>
      <c r="D18" s="125" t="s">
        <v>570</v>
      </c>
      <c r="E18" s="125">
        <v>1</v>
      </c>
      <c r="F18" s="125" t="s">
        <v>564</v>
      </c>
      <c r="G18" s="125"/>
      <c r="H18" s="125"/>
      <c r="I18" s="125"/>
      <c r="J18" s="125"/>
      <c r="K18" s="125"/>
      <c r="L18" s="125"/>
      <c r="M18" s="125"/>
      <c r="N18" s="125"/>
      <c r="R18" s="8">
        <v>15</v>
      </c>
      <c r="U18" s="8">
        <v>15</v>
      </c>
      <c r="V18" s="129" t="s">
        <v>164</v>
      </c>
    </row>
    <row r="19" spans="1:22" ht="20.100000000000001" customHeight="1">
      <c r="A19" s="125"/>
      <c r="B19" s="125"/>
      <c r="C19" s="125"/>
      <c r="E19" s="125">
        <v>0</v>
      </c>
      <c r="F19" s="125" t="s">
        <v>565</v>
      </c>
      <c r="G19" s="125"/>
      <c r="H19" s="125"/>
      <c r="I19" s="125"/>
      <c r="J19" s="125"/>
      <c r="K19" s="125"/>
      <c r="L19" s="125"/>
      <c r="M19" s="125"/>
      <c r="N19" s="125"/>
      <c r="U19" s="8">
        <v>10</v>
      </c>
      <c r="V19" s="8">
        <v>10</v>
      </c>
    </row>
    <row r="20" spans="1:22" ht="20.100000000000001" customHeight="1">
      <c r="A20" s="125"/>
      <c r="B20" s="125"/>
      <c r="C20" s="125"/>
      <c r="E20" s="125">
        <v>0</v>
      </c>
      <c r="F20" s="125" t="s">
        <v>571</v>
      </c>
      <c r="G20" s="125"/>
      <c r="H20" s="125"/>
      <c r="I20" s="125"/>
      <c r="J20" s="125"/>
      <c r="K20" s="125"/>
      <c r="L20" s="125"/>
      <c r="M20" s="125"/>
      <c r="N20" s="125"/>
    </row>
    <row r="21" spans="1:22" ht="20.100000000000001" customHeight="1">
      <c r="A21" s="125"/>
      <c r="B21" s="125"/>
      <c r="C21" s="125"/>
      <c r="E21" s="125">
        <v>0</v>
      </c>
      <c r="F21" s="125" t="s">
        <v>572</v>
      </c>
      <c r="G21" s="125"/>
      <c r="H21" s="125"/>
      <c r="I21" s="125"/>
      <c r="J21" s="125"/>
      <c r="K21" s="125"/>
      <c r="L21" s="125"/>
      <c r="M21" s="125"/>
      <c r="N21" s="125"/>
    </row>
    <row r="22" spans="1:22" ht="20.100000000000001" customHeight="1">
      <c r="A22" s="125"/>
      <c r="B22" s="125"/>
      <c r="C22" s="125"/>
      <c r="E22" s="125">
        <v>0</v>
      </c>
      <c r="F22" s="125" t="s">
        <v>573</v>
      </c>
      <c r="G22" s="125"/>
      <c r="H22" s="125"/>
      <c r="I22" s="125"/>
      <c r="J22" s="125"/>
      <c r="K22" s="125"/>
      <c r="L22" s="125"/>
      <c r="M22" s="125"/>
      <c r="N22" s="125"/>
    </row>
    <row r="24" spans="1:22" ht="20.100000000000001" customHeight="1">
      <c r="C24" s="8" t="s">
        <v>550</v>
      </c>
    </row>
    <row r="26" spans="1:22" ht="20.100000000000001" customHeight="1">
      <c r="C26" s="129">
        <v>256</v>
      </c>
      <c r="D26" s="129">
        <v>128</v>
      </c>
      <c r="E26" s="129">
        <v>64</v>
      </c>
      <c r="F26" s="129">
        <v>32</v>
      </c>
      <c r="G26" s="130">
        <v>16</v>
      </c>
      <c r="H26" s="130">
        <v>8</v>
      </c>
      <c r="I26" s="129">
        <v>4</v>
      </c>
      <c r="J26" s="130">
        <v>2</v>
      </c>
      <c r="K26" s="129">
        <v>1</v>
      </c>
    </row>
    <row r="27" spans="1:22" ht="20.100000000000001" customHeight="1">
      <c r="C27" s="129">
        <v>0</v>
      </c>
      <c r="D27" s="129">
        <v>0</v>
      </c>
      <c r="E27" s="129">
        <v>0</v>
      </c>
      <c r="F27" s="129">
        <v>0</v>
      </c>
      <c r="G27" s="129">
        <v>1</v>
      </c>
      <c r="H27" s="129">
        <v>1</v>
      </c>
      <c r="I27" s="129">
        <v>0</v>
      </c>
      <c r="J27" s="129">
        <v>1</v>
      </c>
      <c r="K27" s="129">
        <v>0</v>
      </c>
      <c r="M27" s="129"/>
    </row>
    <row r="28" spans="1:22" ht="20.100000000000001" customHeight="1" thickBot="1"/>
    <row r="29" spans="1:22" ht="20.100000000000001" customHeight="1">
      <c r="C29" s="131">
        <v>4</v>
      </c>
      <c r="D29" s="132">
        <v>2</v>
      </c>
      <c r="E29" s="133">
        <v>1</v>
      </c>
      <c r="F29" s="131">
        <v>4</v>
      </c>
      <c r="G29" s="134">
        <v>2</v>
      </c>
      <c r="H29" s="135">
        <v>1</v>
      </c>
      <c r="I29" s="131">
        <v>4</v>
      </c>
      <c r="J29" s="134">
        <v>2</v>
      </c>
      <c r="K29" s="133">
        <v>1</v>
      </c>
    </row>
    <row r="30" spans="1:22" ht="20.100000000000001" customHeight="1" thickBot="1">
      <c r="C30" s="136">
        <v>0</v>
      </c>
      <c r="D30" s="137">
        <v>0</v>
      </c>
      <c r="E30" s="138">
        <v>0</v>
      </c>
      <c r="F30" s="136">
        <v>0</v>
      </c>
      <c r="G30" s="137">
        <v>1</v>
      </c>
      <c r="H30" s="138">
        <v>1</v>
      </c>
      <c r="I30" s="136">
        <v>0</v>
      </c>
      <c r="J30" s="137">
        <v>1</v>
      </c>
      <c r="K30" s="138">
        <v>0</v>
      </c>
    </row>
    <row r="31" spans="1:22" ht="20.100000000000001" customHeight="1">
      <c r="D31" s="125">
        <v>0</v>
      </c>
      <c r="G31" s="139">
        <v>3</v>
      </c>
      <c r="J31" s="8">
        <v>2</v>
      </c>
    </row>
    <row r="32" spans="1:22" ht="20.100000000000001" customHeight="1" thickBot="1"/>
    <row r="33" spans="3:13" ht="20.100000000000001" customHeight="1">
      <c r="D33" s="86">
        <v>8</v>
      </c>
      <c r="E33" s="87">
        <v>4</v>
      </c>
      <c r="F33" s="87">
        <v>2</v>
      </c>
      <c r="G33" s="140">
        <v>1</v>
      </c>
      <c r="H33" s="141">
        <v>8</v>
      </c>
      <c r="I33" s="87">
        <v>4</v>
      </c>
      <c r="J33" s="142">
        <v>2</v>
      </c>
      <c r="K33" s="88">
        <v>1</v>
      </c>
    </row>
    <row r="34" spans="3:13" ht="20.100000000000001" customHeight="1" thickBot="1">
      <c r="C34" s="143">
        <v>0</v>
      </c>
      <c r="D34" s="136">
        <v>0</v>
      </c>
      <c r="E34" s="137">
        <v>0</v>
      </c>
      <c r="F34" s="137">
        <v>0</v>
      </c>
      <c r="G34" s="138">
        <v>1</v>
      </c>
      <c r="H34" s="136">
        <v>1</v>
      </c>
      <c r="I34" s="137">
        <v>0</v>
      </c>
      <c r="J34" s="137">
        <v>1</v>
      </c>
      <c r="K34" s="138">
        <v>0</v>
      </c>
    </row>
    <row r="35" spans="3:13" ht="20.100000000000001" customHeight="1">
      <c r="F35" s="144">
        <v>1</v>
      </c>
      <c r="J35" s="8" t="s">
        <v>551</v>
      </c>
    </row>
    <row r="37" spans="3:13" ht="20.100000000000001" customHeight="1">
      <c r="F37" s="8">
        <v>4</v>
      </c>
      <c r="G37" s="8">
        <v>2</v>
      </c>
      <c r="H37" s="145">
        <v>1</v>
      </c>
      <c r="I37" s="8">
        <v>4</v>
      </c>
      <c r="J37" s="8">
        <v>2</v>
      </c>
      <c r="K37" s="8">
        <v>1</v>
      </c>
    </row>
    <row r="38" spans="3:13" ht="20.100000000000001" customHeight="1">
      <c r="F38" s="8">
        <v>0</v>
      </c>
      <c r="G38" s="8">
        <v>0</v>
      </c>
      <c r="H38" s="145">
        <v>1</v>
      </c>
      <c r="I38" s="8">
        <v>1</v>
      </c>
      <c r="J38" s="8">
        <v>0</v>
      </c>
      <c r="K38" s="8">
        <v>1</v>
      </c>
    </row>
    <row r="39" spans="3:13" ht="20.100000000000001" customHeight="1">
      <c r="F39" s="8">
        <v>32</v>
      </c>
      <c r="G39" s="8">
        <v>16</v>
      </c>
      <c r="H39" s="8">
        <v>8</v>
      </c>
      <c r="I39" s="8">
        <v>4</v>
      </c>
      <c r="J39" s="8">
        <v>2</v>
      </c>
      <c r="K39" s="8">
        <v>1</v>
      </c>
    </row>
    <row r="41" spans="3:13" ht="20.100000000000001" customHeight="1">
      <c r="D41" s="129">
        <v>8</v>
      </c>
      <c r="E41" s="129">
        <v>4</v>
      </c>
      <c r="F41" s="129">
        <v>2</v>
      </c>
      <c r="G41" s="129">
        <v>1</v>
      </c>
      <c r="H41" s="129">
        <v>8</v>
      </c>
      <c r="I41" s="129">
        <v>4</v>
      </c>
      <c r="J41" s="129">
        <v>2</v>
      </c>
      <c r="K41" s="129">
        <v>1</v>
      </c>
      <c r="L41" s="129"/>
    </row>
    <row r="42" spans="3:13" ht="20.100000000000001" customHeight="1">
      <c r="D42" s="129">
        <v>0</v>
      </c>
      <c r="E42" s="129">
        <v>0</v>
      </c>
      <c r="F42" s="129">
        <v>1</v>
      </c>
      <c r="G42" s="129">
        <v>0</v>
      </c>
      <c r="H42" s="129">
        <v>0</v>
      </c>
      <c r="I42" s="129">
        <v>0</v>
      </c>
      <c r="J42" s="129">
        <v>1</v>
      </c>
      <c r="K42" s="129">
        <v>0</v>
      </c>
      <c r="L42" s="129"/>
    </row>
    <row r="43" spans="3:13" ht="20.100000000000001" customHeight="1">
      <c r="D43" s="129"/>
      <c r="E43" s="129"/>
      <c r="F43" s="129"/>
      <c r="G43" s="129"/>
      <c r="H43" s="129"/>
      <c r="I43" s="129"/>
      <c r="J43" s="129"/>
      <c r="K43" s="129"/>
      <c r="L43" s="129"/>
    </row>
    <row r="44" spans="3:13" ht="20.100000000000001" customHeight="1">
      <c r="D44" s="129"/>
      <c r="E44" s="129"/>
      <c r="F44" s="129">
        <v>4</v>
      </c>
      <c r="G44" s="129">
        <v>2</v>
      </c>
      <c r="H44" s="129">
        <v>1</v>
      </c>
      <c r="I44" s="129">
        <v>4</v>
      </c>
      <c r="J44" s="129">
        <v>2</v>
      </c>
      <c r="K44" s="129">
        <v>1</v>
      </c>
      <c r="L44" s="129"/>
    </row>
    <row r="45" spans="3:13" ht="20.100000000000001" customHeight="1">
      <c r="D45" s="129"/>
      <c r="E45" s="129"/>
      <c r="F45" s="129">
        <v>0</v>
      </c>
      <c r="G45" s="129">
        <v>1</v>
      </c>
      <c r="H45" s="129">
        <v>0</v>
      </c>
      <c r="I45" s="129">
        <v>1</v>
      </c>
      <c r="J45" s="129">
        <v>0</v>
      </c>
      <c r="K45" s="129">
        <v>0</v>
      </c>
      <c r="L45" s="129"/>
      <c r="M45" s="8">
        <v>20</v>
      </c>
    </row>
    <row r="46" spans="3:13" ht="20.100000000000001" customHeight="1">
      <c r="D46" s="129"/>
      <c r="E46" s="129"/>
      <c r="F46" s="129"/>
      <c r="G46" s="129"/>
      <c r="H46" s="129"/>
      <c r="I46" s="129"/>
      <c r="J46" s="129"/>
      <c r="K46" s="129"/>
      <c r="L46" s="129"/>
    </row>
    <row r="47" spans="3:13" ht="20.100000000000001" customHeight="1">
      <c r="D47" s="129">
        <v>8</v>
      </c>
      <c r="E47" s="129">
        <v>4</v>
      </c>
      <c r="F47" s="129">
        <v>2</v>
      </c>
      <c r="G47" s="129">
        <v>1</v>
      </c>
      <c r="H47" s="129">
        <v>8</v>
      </c>
      <c r="I47" s="129">
        <v>4</v>
      </c>
      <c r="J47" s="129">
        <v>2</v>
      </c>
      <c r="K47" s="129">
        <v>1</v>
      </c>
      <c r="L47" s="129"/>
    </row>
    <row r="48" spans="3:13" ht="20.100000000000001" customHeight="1">
      <c r="D48" s="129">
        <v>0</v>
      </c>
      <c r="E48" s="129">
        <v>0</v>
      </c>
      <c r="F48" s="129">
        <v>1</v>
      </c>
      <c r="G48" s="129">
        <v>0</v>
      </c>
      <c r="H48" s="129">
        <v>0</v>
      </c>
      <c r="I48" s="129">
        <v>1</v>
      </c>
      <c r="J48" s="129">
        <v>0</v>
      </c>
      <c r="K48" s="129">
        <v>0</v>
      </c>
      <c r="L48" s="129"/>
      <c r="M48" s="129">
        <v>36</v>
      </c>
    </row>
    <row r="49" spans="4:12" ht="20.100000000000001" customHeight="1">
      <c r="D49" s="129"/>
      <c r="E49" s="129"/>
      <c r="F49" s="129"/>
      <c r="G49" s="129"/>
      <c r="H49" s="129"/>
      <c r="I49" s="129"/>
      <c r="J49" s="129"/>
      <c r="K49" s="129"/>
      <c r="L49" s="129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U42"/>
  <sheetViews>
    <sheetView workbookViewId="0">
      <selection activeCell="N32" sqref="N32"/>
    </sheetView>
  </sheetViews>
  <sheetFormatPr defaultColWidth="6.625" defaultRowHeight="24.95" customHeight="1"/>
  <cols>
    <col min="1" max="6" width="6.625" style="8"/>
    <col min="7" max="11" width="6.625" style="124"/>
    <col min="12" max="13" width="6.625" style="8"/>
    <col min="14" max="21" width="6.625" style="124"/>
    <col min="22" max="16384" width="6.625" style="8"/>
  </cols>
  <sheetData>
    <row r="2" spans="4:19" ht="24.95" customHeight="1">
      <c r="D2" s="8" t="s">
        <v>553</v>
      </c>
    </row>
    <row r="3" spans="4:19" ht="24.95" customHeight="1">
      <c r="N3" s="4" t="s">
        <v>555</v>
      </c>
      <c r="P3" s="202" t="s">
        <v>74</v>
      </c>
      <c r="Q3" s="202"/>
      <c r="R3" s="202"/>
      <c r="S3" s="202"/>
    </row>
    <row r="4" spans="4:19" ht="24.95" customHeight="1">
      <c r="D4" s="8" t="s">
        <v>554</v>
      </c>
      <c r="G4" s="124">
        <v>0</v>
      </c>
      <c r="H4" s="124">
        <v>1</v>
      </c>
      <c r="I4" s="124">
        <v>2</v>
      </c>
      <c r="J4" s="124">
        <v>3</v>
      </c>
      <c r="K4" s="124">
        <v>4</v>
      </c>
    </row>
    <row r="5" spans="4:19" ht="24.95" customHeight="1">
      <c r="D5" s="8" t="s">
        <v>552</v>
      </c>
      <c r="G5" s="4">
        <v>8</v>
      </c>
      <c r="H5" s="123">
        <v>3</v>
      </c>
      <c r="I5" s="123">
        <v>4</v>
      </c>
      <c r="J5" s="123">
        <v>9</v>
      </c>
      <c r="K5" s="123">
        <v>1</v>
      </c>
      <c r="N5" s="124">
        <v>0</v>
      </c>
      <c r="P5" s="124">
        <v>1</v>
      </c>
      <c r="Q5" s="124">
        <v>2</v>
      </c>
      <c r="R5" s="124">
        <v>3</v>
      </c>
      <c r="S5" s="124">
        <v>4</v>
      </c>
    </row>
    <row r="7" spans="4:19" ht="24.95" customHeight="1">
      <c r="G7" s="4">
        <v>3</v>
      </c>
      <c r="H7" s="123">
        <v>8</v>
      </c>
      <c r="I7" s="123">
        <v>4</v>
      </c>
      <c r="J7" s="123">
        <v>9</v>
      </c>
      <c r="K7" s="123">
        <v>1</v>
      </c>
    </row>
    <row r="9" spans="4:19" ht="24.95" customHeight="1">
      <c r="G9" s="4">
        <v>3</v>
      </c>
      <c r="H9" s="123">
        <v>8</v>
      </c>
      <c r="I9" s="123">
        <v>4</v>
      </c>
      <c r="J9" s="123">
        <v>9</v>
      </c>
      <c r="K9" s="123">
        <v>1</v>
      </c>
    </row>
    <row r="11" spans="4:19" ht="24.95" customHeight="1">
      <c r="G11" s="4">
        <v>1</v>
      </c>
      <c r="H11" s="123">
        <v>8</v>
      </c>
      <c r="I11" s="123">
        <v>4</v>
      </c>
      <c r="J11" s="123">
        <v>9</v>
      </c>
      <c r="K11" s="123">
        <v>3</v>
      </c>
    </row>
    <row r="13" spans="4:19" ht="24.95" customHeight="1">
      <c r="D13" s="8" t="s">
        <v>556</v>
      </c>
      <c r="G13" s="7">
        <v>1</v>
      </c>
      <c r="H13" s="17">
        <v>8</v>
      </c>
      <c r="I13" s="17">
        <v>4</v>
      </c>
      <c r="J13" s="17">
        <v>9</v>
      </c>
      <c r="K13" s="17">
        <v>3</v>
      </c>
    </row>
    <row r="14" spans="4:19" ht="24.95" customHeight="1">
      <c r="N14" s="4" t="s">
        <v>555</v>
      </c>
      <c r="P14" s="202" t="s">
        <v>74</v>
      </c>
      <c r="Q14" s="202"/>
      <c r="R14" s="202"/>
      <c r="S14" s="202"/>
    </row>
    <row r="15" spans="4:19" ht="24.95" customHeight="1">
      <c r="G15" s="124">
        <v>0</v>
      </c>
      <c r="H15" s="124">
        <v>1</v>
      </c>
      <c r="I15" s="124">
        <v>2</v>
      </c>
      <c r="J15" s="124">
        <v>3</v>
      </c>
      <c r="K15" s="124">
        <v>4</v>
      </c>
    </row>
    <row r="16" spans="4:19" ht="24.95" customHeight="1">
      <c r="G16" s="7">
        <v>1</v>
      </c>
      <c r="H16" s="4">
        <v>8</v>
      </c>
      <c r="I16" s="123">
        <v>4</v>
      </c>
      <c r="J16" s="123">
        <v>9</v>
      </c>
      <c r="K16" s="123">
        <v>3</v>
      </c>
      <c r="N16" s="124">
        <v>1</v>
      </c>
      <c r="Q16" s="124">
        <v>2</v>
      </c>
      <c r="R16" s="124">
        <v>3</v>
      </c>
      <c r="S16" s="124">
        <v>4</v>
      </c>
    </row>
    <row r="18" spans="4:19" ht="24.95" customHeight="1">
      <c r="G18" s="7">
        <v>1</v>
      </c>
      <c r="H18" s="4">
        <v>4</v>
      </c>
      <c r="I18" s="123">
        <v>8</v>
      </c>
      <c r="J18" s="123">
        <v>9</v>
      </c>
      <c r="K18" s="123">
        <v>3</v>
      </c>
    </row>
    <row r="20" spans="4:19" ht="24.95" customHeight="1">
      <c r="G20" s="7">
        <v>1</v>
      </c>
      <c r="H20" s="4">
        <v>3</v>
      </c>
      <c r="I20" s="123">
        <v>8</v>
      </c>
      <c r="J20" s="123">
        <v>9</v>
      </c>
      <c r="K20" s="123">
        <v>4</v>
      </c>
    </row>
    <row r="22" spans="4:19" ht="24.95" customHeight="1">
      <c r="D22" s="8" t="s">
        <v>90</v>
      </c>
      <c r="G22" s="7">
        <v>1</v>
      </c>
      <c r="H22" s="7">
        <v>3</v>
      </c>
      <c r="I22" s="17">
        <v>8</v>
      </c>
      <c r="J22" s="17">
        <v>9</v>
      </c>
      <c r="K22" s="17">
        <v>4</v>
      </c>
    </row>
    <row r="23" spans="4:19" ht="24.95" customHeight="1">
      <c r="N23" s="4" t="s">
        <v>555</v>
      </c>
      <c r="P23" s="202" t="s">
        <v>74</v>
      </c>
      <c r="Q23" s="202"/>
      <c r="R23" s="202"/>
      <c r="S23" s="202"/>
    </row>
    <row r="24" spans="4:19" ht="24.95" customHeight="1">
      <c r="G24" s="124">
        <v>0</v>
      </c>
      <c r="H24" s="124">
        <v>1</v>
      </c>
      <c r="I24" s="124">
        <v>2</v>
      </c>
      <c r="J24" s="124">
        <v>3</v>
      </c>
      <c r="K24" s="124">
        <v>4</v>
      </c>
    </row>
    <row r="25" spans="4:19" ht="24.95" customHeight="1">
      <c r="G25" s="7">
        <v>1</v>
      </c>
      <c r="H25" s="7">
        <v>3</v>
      </c>
      <c r="I25" s="4">
        <v>8</v>
      </c>
      <c r="J25" s="123">
        <v>9</v>
      </c>
      <c r="K25" s="123">
        <v>4</v>
      </c>
      <c r="N25" s="124">
        <v>2</v>
      </c>
      <c r="R25" s="124">
        <v>3</v>
      </c>
      <c r="S25" s="124">
        <v>4</v>
      </c>
    </row>
    <row r="27" spans="4:19" ht="24.95" customHeight="1">
      <c r="G27" s="7">
        <v>1</v>
      </c>
      <c r="H27" s="7">
        <v>3</v>
      </c>
      <c r="I27" s="4">
        <v>4</v>
      </c>
      <c r="J27" s="123">
        <v>9</v>
      </c>
      <c r="K27" s="123">
        <v>8</v>
      </c>
    </row>
    <row r="29" spans="4:19" ht="24.95" customHeight="1">
      <c r="D29" s="8" t="s">
        <v>91</v>
      </c>
      <c r="G29" s="7">
        <v>1</v>
      </c>
      <c r="H29" s="7">
        <v>3</v>
      </c>
      <c r="I29" s="7">
        <v>4</v>
      </c>
      <c r="J29" s="17">
        <v>9</v>
      </c>
      <c r="K29" s="17">
        <v>8</v>
      </c>
    </row>
    <row r="30" spans="4:19" ht="24.95" customHeight="1">
      <c r="N30" s="4" t="s">
        <v>555</v>
      </c>
      <c r="P30" s="202" t="s">
        <v>74</v>
      </c>
      <c r="Q30" s="202"/>
      <c r="R30" s="202"/>
      <c r="S30" s="202"/>
    </row>
    <row r="31" spans="4:19" ht="24.95" customHeight="1">
      <c r="G31" s="124">
        <v>0</v>
      </c>
      <c r="H31" s="124">
        <v>1</v>
      </c>
      <c r="I31" s="124">
        <v>2</v>
      </c>
      <c r="J31" s="124">
        <v>3</v>
      </c>
      <c r="K31" s="124">
        <v>4</v>
      </c>
    </row>
    <row r="32" spans="4:19" ht="24.95" customHeight="1">
      <c r="G32" s="7">
        <v>1</v>
      </c>
      <c r="H32" s="7">
        <v>3</v>
      </c>
      <c r="I32" s="7">
        <v>4</v>
      </c>
      <c r="J32" s="4">
        <v>9</v>
      </c>
      <c r="K32" s="123">
        <v>8</v>
      </c>
      <c r="N32" s="124">
        <v>3</v>
      </c>
      <c r="S32" s="124">
        <v>4</v>
      </c>
    </row>
    <row r="34" spans="4:21" ht="24.95" customHeight="1">
      <c r="D34" s="8" t="s">
        <v>557</v>
      </c>
      <c r="G34" s="7">
        <v>1</v>
      </c>
      <c r="H34" s="7">
        <v>3</v>
      </c>
      <c r="I34" s="7">
        <v>4</v>
      </c>
      <c r="J34" s="7">
        <v>8</v>
      </c>
      <c r="K34" s="17">
        <v>9</v>
      </c>
    </row>
    <row r="37" spans="4:21" ht="24.95" customHeight="1">
      <c r="G37" s="4" t="s">
        <v>555</v>
      </c>
      <c r="I37" s="202" t="s">
        <v>74</v>
      </c>
      <c r="J37" s="202"/>
      <c r="K37" s="202"/>
      <c r="L37" s="202"/>
      <c r="N37" s="19" t="s">
        <v>558</v>
      </c>
      <c r="O37" s="19"/>
      <c r="P37" s="19"/>
      <c r="Q37" s="19"/>
      <c r="R37" s="19"/>
      <c r="S37" s="19"/>
      <c r="T37" s="19"/>
      <c r="U37" s="19"/>
    </row>
    <row r="38" spans="4:21" ht="24.95" customHeight="1">
      <c r="G38" s="124">
        <v>0</v>
      </c>
      <c r="I38" s="6">
        <v>1</v>
      </c>
      <c r="J38" s="124">
        <v>2</v>
      </c>
      <c r="K38" s="124">
        <v>3</v>
      </c>
      <c r="L38" s="124">
        <v>4</v>
      </c>
      <c r="N38" s="19"/>
      <c r="O38" s="19" t="s">
        <v>560</v>
      </c>
      <c r="P38" s="19"/>
      <c r="Q38" s="19"/>
      <c r="R38" s="19"/>
      <c r="S38" s="19"/>
      <c r="T38" s="19"/>
      <c r="U38" s="19"/>
    </row>
    <row r="39" spans="4:21" ht="24.95" customHeight="1">
      <c r="G39" s="124">
        <v>1</v>
      </c>
      <c r="J39" s="6">
        <v>2</v>
      </c>
      <c r="K39" s="124">
        <v>3</v>
      </c>
      <c r="L39" s="124">
        <v>4</v>
      </c>
      <c r="N39" s="19"/>
      <c r="O39" s="19"/>
      <c r="P39" s="19"/>
      <c r="Q39" s="19"/>
      <c r="R39" s="19"/>
      <c r="S39" s="19"/>
      <c r="T39" s="19"/>
      <c r="U39" s="19"/>
    </row>
    <row r="40" spans="4:21" ht="24.95" customHeight="1">
      <c r="G40" s="124">
        <v>2</v>
      </c>
      <c r="K40" s="6">
        <v>3</v>
      </c>
      <c r="L40" s="124">
        <v>4</v>
      </c>
      <c r="N40" s="8"/>
      <c r="O40" s="19" t="s">
        <v>559</v>
      </c>
      <c r="P40" s="19"/>
      <c r="Q40" s="19"/>
      <c r="R40" s="19"/>
      <c r="S40" s="19"/>
      <c r="T40" s="19"/>
      <c r="U40" s="19"/>
    </row>
    <row r="41" spans="4:21" ht="24.95" customHeight="1">
      <c r="G41" s="124">
        <v>3</v>
      </c>
      <c r="L41" s="6">
        <v>4</v>
      </c>
      <c r="N41" s="19" t="s">
        <v>559</v>
      </c>
      <c r="O41" s="19"/>
      <c r="P41" s="19"/>
      <c r="Q41" s="19"/>
      <c r="R41" s="19"/>
      <c r="S41" s="19"/>
      <c r="T41" s="19"/>
      <c r="U41" s="19"/>
    </row>
    <row r="42" spans="4:21" ht="24.95" customHeight="1">
      <c r="N42" s="19"/>
      <c r="O42" s="19"/>
      <c r="P42" s="19"/>
      <c r="Q42" s="19"/>
      <c r="R42" s="19"/>
      <c r="S42" s="19"/>
      <c r="T42" s="19"/>
      <c r="U42" s="19"/>
    </row>
  </sheetData>
  <mergeCells count="5">
    <mergeCell ref="P3:S3"/>
    <mergeCell ref="P14:S14"/>
    <mergeCell ref="P23:S23"/>
    <mergeCell ref="P30:S30"/>
    <mergeCell ref="I37:L3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8"/>
  <sheetViews>
    <sheetView showGridLines="0" zoomScale="130" zoomScaleNormal="130" workbookViewId="0">
      <selection activeCell="J5" sqref="J5:J8"/>
    </sheetView>
  </sheetViews>
  <sheetFormatPr defaultRowHeight="24.95" customHeight="1"/>
  <cols>
    <col min="1" max="16384" width="9" style="8"/>
  </cols>
  <sheetData>
    <row r="2" spans="4:10" ht="24.95" customHeight="1">
      <c r="D2" s="223" t="s">
        <v>574</v>
      </c>
      <c r="E2" s="223"/>
      <c r="F2" s="223"/>
      <c r="G2" s="223"/>
    </row>
    <row r="3" spans="4:10" ht="24.95" customHeight="1">
      <c r="D3" s="17">
        <v>14</v>
      </c>
      <c r="E3" s="125">
        <v>22</v>
      </c>
      <c r="F3" s="125">
        <v>30</v>
      </c>
      <c r="G3" s="125">
        <v>38</v>
      </c>
      <c r="I3" s="125" t="s">
        <v>576</v>
      </c>
    </row>
    <row r="4" spans="4:10" ht="24.95" customHeight="1">
      <c r="D4" s="125" t="s">
        <v>575</v>
      </c>
      <c r="E4" s="125" t="s">
        <v>562</v>
      </c>
      <c r="F4" s="125" t="s">
        <v>563</v>
      </c>
      <c r="G4" s="125" t="s">
        <v>564</v>
      </c>
    </row>
    <row r="5" spans="4:10" ht="24.95" customHeight="1">
      <c r="I5" s="127" t="s">
        <v>595</v>
      </c>
      <c r="J5" s="3" t="s">
        <v>596</v>
      </c>
    </row>
    <row r="6" spans="4:10" ht="24.95" customHeight="1">
      <c r="I6" s="127" t="s">
        <v>562</v>
      </c>
      <c r="J6" s="3" t="s">
        <v>597</v>
      </c>
    </row>
    <row r="7" spans="4:10" ht="24.95" customHeight="1">
      <c r="I7" s="127" t="s">
        <v>563</v>
      </c>
      <c r="J7" s="127">
        <v>102</v>
      </c>
    </row>
    <row r="8" spans="4:10" ht="24.95" customHeight="1">
      <c r="I8" s="127" t="s">
        <v>564</v>
      </c>
      <c r="J8" s="127">
        <v>106</v>
      </c>
    </row>
  </sheetData>
  <mergeCells count="1">
    <mergeCell ref="D2:G2"/>
  </mergeCells>
  <phoneticPr fontId="1" type="noConversion"/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15"/>
  <sheetViews>
    <sheetView topLeftCell="A2" workbookViewId="0">
      <selection activeCell="R3" sqref="R3"/>
    </sheetView>
  </sheetViews>
  <sheetFormatPr defaultColWidth="6.625" defaultRowHeight="24.95" customHeight="1"/>
  <cols>
    <col min="17" max="17" width="7.375" bestFit="1" customWidth="1"/>
  </cols>
  <sheetData>
    <row r="2" spans="3:17" ht="24.95" customHeight="1">
      <c r="C2" t="s">
        <v>577</v>
      </c>
    </row>
    <row r="4" spans="3:17" ht="24.95" customHeight="1">
      <c r="C4" t="s">
        <v>578</v>
      </c>
    </row>
    <row r="5" spans="3:17" ht="24.95" customHeight="1">
      <c r="C5">
        <v>10</v>
      </c>
      <c r="E5">
        <v>8421</v>
      </c>
      <c r="G5" s="179" t="s">
        <v>594</v>
      </c>
      <c r="K5">
        <v>10</v>
      </c>
      <c r="M5" s="179">
        <v>2421</v>
      </c>
      <c r="O5">
        <v>10</v>
      </c>
      <c r="Q5" s="179">
        <v>51111</v>
      </c>
    </row>
    <row r="6" spans="3:17" ht="24.95" customHeight="1">
      <c r="C6" s="161">
        <v>0</v>
      </c>
      <c r="E6" s="149" t="s">
        <v>579</v>
      </c>
      <c r="F6" s="126" t="s">
        <v>238</v>
      </c>
      <c r="G6" s="103" t="s">
        <v>585</v>
      </c>
      <c r="H6" s="103" t="s">
        <v>101</v>
      </c>
      <c r="I6" s="162" t="s">
        <v>582</v>
      </c>
      <c r="K6" s="161">
        <v>0</v>
      </c>
      <c r="M6" s="162" t="s">
        <v>586</v>
      </c>
      <c r="O6" s="161">
        <v>0</v>
      </c>
      <c r="Q6" s="177" t="s">
        <v>590</v>
      </c>
    </row>
    <row r="7" spans="3:17" ht="24.95" customHeight="1">
      <c r="C7" s="158">
        <v>1</v>
      </c>
      <c r="E7" s="149" t="s">
        <v>580</v>
      </c>
      <c r="F7" s="126" t="s">
        <v>238</v>
      </c>
      <c r="G7" s="103" t="s">
        <v>585</v>
      </c>
      <c r="H7" s="103" t="s">
        <v>101</v>
      </c>
      <c r="I7" s="159" t="s">
        <v>583</v>
      </c>
      <c r="K7" s="158">
        <v>1</v>
      </c>
      <c r="M7" s="159" t="s">
        <v>587</v>
      </c>
      <c r="O7" s="158">
        <v>1</v>
      </c>
      <c r="Q7" s="175" t="s">
        <v>589</v>
      </c>
    </row>
    <row r="8" spans="3:17" ht="24.95" customHeight="1">
      <c r="C8" s="155">
        <v>2</v>
      </c>
      <c r="E8" s="149" t="s">
        <v>581</v>
      </c>
      <c r="F8" s="126" t="s">
        <v>238</v>
      </c>
      <c r="G8" s="103" t="s">
        <v>585</v>
      </c>
      <c r="H8" s="103" t="s">
        <v>101</v>
      </c>
      <c r="I8" s="156" t="s">
        <v>242</v>
      </c>
      <c r="K8" s="155">
        <v>2</v>
      </c>
      <c r="M8" s="156" t="s">
        <v>588</v>
      </c>
      <c r="O8" s="155">
        <v>2</v>
      </c>
      <c r="Q8" s="171" t="s">
        <v>591</v>
      </c>
    </row>
    <row r="9" spans="3:17" ht="24.95" customHeight="1">
      <c r="C9" s="100">
        <v>3</v>
      </c>
      <c r="E9" s="149" t="s">
        <v>582</v>
      </c>
      <c r="F9" s="126" t="s">
        <v>238</v>
      </c>
      <c r="G9" s="103" t="s">
        <v>585</v>
      </c>
      <c r="H9" s="103" t="s">
        <v>101</v>
      </c>
      <c r="I9" s="153" t="s">
        <v>243</v>
      </c>
      <c r="K9" s="100">
        <v>3</v>
      </c>
      <c r="M9" s="153" t="s">
        <v>582</v>
      </c>
      <c r="O9" s="100">
        <v>3</v>
      </c>
      <c r="Q9" s="173" t="s">
        <v>592</v>
      </c>
    </row>
    <row r="10" spans="3:17" ht="24.95" customHeight="1">
      <c r="C10" s="99">
        <v>4</v>
      </c>
      <c r="E10" s="149" t="s">
        <v>583</v>
      </c>
      <c r="F10" s="126" t="s">
        <v>238</v>
      </c>
      <c r="G10" s="103" t="s">
        <v>585</v>
      </c>
      <c r="H10" s="103" t="s">
        <v>101</v>
      </c>
      <c r="I10" s="151" t="s">
        <v>584</v>
      </c>
      <c r="K10" s="99">
        <v>4</v>
      </c>
      <c r="M10" s="151" t="s">
        <v>583</v>
      </c>
      <c r="O10" s="99">
        <v>4</v>
      </c>
      <c r="Q10" s="169" t="s">
        <v>593</v>
      </c>
    </row>
    <row r="11" spans="3:17" ht="24.95" customHeight="1">
      <c r="C11" s="99">
        <v>5</v>
      </c>
      <c r="E11" s="149" t="s">
        <v>242</v>
      </c>
      <c r="F11" s="126" t="s">
        <v>238</v>
      </c>
      <c r="G11" s="103" t="s">
        <v>585</v>
      </c>
      <c r="H11" s="103" t="s">
        <v>101</v>
      </c>
      <c r="I11" s="152">
        <v>1000</v>
      </c>
      <c r="K11" s="99">
        <v>5</v>
      </c>
      <c r="M11" s="165">
        <v>1011</v>
      </c>
      <c r="O11" s="99">
        <v>5</v>
      </c>
      <c r="Q11" s="170">
        <v>10000</v>
      </c>
    </row>
    <row r="12" spans="3:17" ht="24.95" customHeight="1">
      <c r="C12" s="100">
        <v>6</v>
      </c>
      <c r="E12" s="149" t="s">
        <v>243</v>
      </c>
      <c r="F12" s="126" t="s">
        <v>238</v>
      </c>
      <c r="G12" s="103" t="s">
        <v>585</v>
      </c>
      <c r="H12" s="103" t="s">
        <v>101</v>
      </c>
      <c r="I12" s="154">
        <v>1001</v>
      </c>
      <c r="K12" s="100">
        <v>6</v>
      </c>
      <c r="M12" s="166">
        <v>1100</v>
      </c>
      <c r="O12" s="100">
        <v>6</v>
      </c>
      <c r="Q12" s="174">
        <v>11000</v>
      </c>
    </row>
    <row r="13" spans="3:17" ht="24.95" customHeight="1">
      <c r="C13" s="155">
        <v>7</v>
      </c>
      <c r="E13" s="149" t="s">
        <v>584</v>
      </c>
      <c r="F13" s="126" t="s">
        <v>238</v>
      </c>
      <c r="G13" s="103" t="s">
        <v>585</v>
      </c>
      <c r="H13" s="103" t="s">
        <v>101</v>
      </c>
      <c r="I13" s="157">
        <v>1010</v>
      </c>
      <c r="K13" s="155">
        <v>7</v>
      </c>
      <c r="M13" s="164">
        <v>1101</v>
      </c>
      <c r="O13" s="155">
        <v>7</v>
      </c>
      <c r="Q13" s="172">
        <v>11100</v>
      </c>
    </row>
    <row r="14" spans="3:17" ht="24.95" customHeight="1">
      <c r="C14" s="158">
        <v>8</v>
      </c>
      <c r="E14" s="150">
        <v>1000</v>
      </c>
      <c r="F14" s="126" t="s">
        <v>238</v>
      </c>
      <c r="G14" s="103" t="s">
        <v>585</v>
      </c>
      <c r="H14" s="103" t="s">
        <v>101</v>
      </c>
      <c r="I14" s="160">
        <v>1011</v>
      </c>
      <c r="K14" s="158">
        <v>8</v>
      </c>
      <c r="M14" s="167">
        <v>1110</v>
      </c>
      <c r="O14" s="158">
        <v>8</v>
      </c>
      <c r="Q14" s="176">
        <v>11110</v>
      </c>
    </row>
    <row r="15" spans="3:17" ht="24.95" customHeight="1">
      <c r="C15" s="161">
        <v>9</v>
      </c>
      <c r="E15" s="150">
        <v>1001</v>
      </c>
      <c r="F15" s="126" t="s">
        <v>238</v>
      </c>
      <c r="G15" s="103" t="s">
        <v>585</v>
      </c>
      <c r="H15" s="103" t="s">
        <v>101</v>
      </c>
      <c r="I15" s="163">
        <v>1100</v>
      </c>
      <c r="K15" s="161">
        <v>9</v>
      </c>
      <c r="M15" s="168">
        <v>1111</v>
      </c>
      <c r="O15" s="161">
        <v>9</v>
      </c>
      <c r="Q15" s="178">
        <v>11111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13"/>
  <sheetViews>
    <sheetView topLeftCell="A2" workbookViewId="0">
      <selection activeCell="G11" sqref="G11"/>
    </sheetView>
  </sheetViews>
  <sheetFormatPr defaultColWidth="12.625" defaultRowHeight="24.95" customHeight="1"/>
  <cols>
    <col min="1" max="3" width="12.625" style="8"/>
    <col min="4" max="4" width="5.625" style="8" customWidth="1"/>
    <col min="5" max="5" width="12.625" style="8"/>
    <col min="6" max="6" width="5.625" style="8" customWidth="1"/>
    <col min="7" max="7" width="12.625" style="8"/>
    <col min="8" max="8" width="5.625" style="8" customWidth="1"/>
    <col min="9" max="9" width="12.625" style="8"/>
    <col min="10" max="10" width="5.625" style="8" customWidth="1"/>
    <col min="11" max="16384" width="12.625" style="8"/>
  </cols>
  <sheetData>
    <row r="4" spans="2:13" ht="24.95" customHeight="1">
      <c r="E4" s="127" t="s">
        <v>599</v>
      </c>
      <c r="G4" s="127" t="s">
        <v>600</v>
      </c>
      <c r="I4" s="127" t="s">
        <v>603</v>
      </c>
      <c r="K4" s="127" t="s">
        <v>610</v>
      </c>
    </row>
    <row r="5" spans="2:13" ht="24.95" customHeight="1">
      <c r="B5" s="8" t="s">
        <v>604</v>
      </c>
      <c r="E5" s="127">
        <v>100</v>
      </c>
      <c r="G5" s="127" t="s">
        <v>601</v>
      </c>
      <c r="I5" s="127" t="s">
        <v>606</v>
      </c>
      <c r="K5" s="127" t="s">
        <v>612</v>
      </c>
      <c r="L5" s="129" t="s">
        <v>613</v>
      </c>
    </row>
    <row r="6" spans="2:13" ht="24.95" customHeight="1">
      <c r="B6" s="8" t="s">
        <v>598</v>
      </c>
      <c r="L6" s="129" t="s">
        <v>614</v>
      </c>
    </row>
    <row r="7" spans="2:13" ht="24.95" customHeight="1">
      <c r="B7" s="8" t="s">
        <v>602</v>
      </c>
      <c r="I7" s="129" t="s">
        <v>607</v>
      </c>
      <c r="L7" s="129" t="s">
        <v>615</v>
      </c>
      <c r="M7" s="8" t="s">
        <v>616</v>
      </c>
    </row>
    <row r="8" spans="2:13" ht="24.95" customHeight="1">
      <c r="B8" s="8" t="s">
        <v>605</v>
      </c>
      <c r="I8" s="129" t="s">
        <v>608</v>
      </c>
      <c r="L8" s="129"/>
    </row>
    <row r="9" spans="2:13" ht="24.95" customHeight="1">
      <c r="B9" s="8" t="s">
        <v>611</v>
      </c>
      <c r="I9" s="129" t="s">
        <v>609</v>
      </c>
      <c r="L9" s="129" t="s">
        <v>617</v>
      </c>
    </row>
    <row r="10" spans="2:13" ht="24.95" customHeight="1">
      <c r="I10" s="129"/>
      <c r="L10" s="129" t="s">
        <v>618</v>
      </c>
    </row>
    <row r="11" spans="2:13" ht="24.95" customHeight="1">
      <c r="L11" s="129" t="s">
        <v>619</v>
      </c>
    </row>
    <row r="12" spans="2:13" ht="24.95" customHeight="1">
      <c r="L12" s="129"/>
    </row>
    <row r="13" spans="2:13" ht="24.95" customHeight="1">
      <c r="L13" s="129"/>
    </row>
  </sheetData>
  <phoneticPr fontId="1" type="noConversion"/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9"/>
  <sheetViews>
    <sheetView workbookViewId="0">
      <selection activeCell="L22" sqref="L22"/>
    </sheetView>
  </sheetViews>
  <sheetFormatPr defaultRowHeight="24.95" customHeight="1"/>
  <cols>
    <col min="1" max="16384" width="9" style="8"/>
  </cols>
  <sheetData>
    <row r="2" spans="2:16" ht="24.95" customHeight="1">
      <c r="B2" s="8" t="s">
        <v>636</v>
      </c>
      <c r="L2" s="127">
        <v>1000</v>
      </c>
      <c r="M2" s="127">
        <v>1004</v>
      </c>
      <c r="N2" s="127">
        <v>1008</v>
      </c>
      <c r="O2" s="127">
        <v>1012</v>
      </c>
      <c r="P2" s="127">
        <v>1016</v>
      </c>
    </row>
    <row r="3" spans="2:16" ht="24.95" customHeight="1">
      <c r="B3" s="8" t="s">
        <v>629</v>
      </c>
      <c r="L3" s="127">
        <v>100</v>
      </c>
      <c r="M3" s="127">
        <v>200</v>
      </c>
      <c r="N3" s="127">
        <v>300</v>
      </c>
      <c r="O3" s="127">
        <v>400</v>
      </c>
      <c r="P3" s="127">
        <v>500</v>
      </c>
    </row>
    <row r="4" spans="2:16" ht="24.95" customHeight="1">
      <c r="B4" s="8" t="s">
        <v>623</v>
      </c>
      <c r="L4" s="127" t="s">
        <v>624</v>
      </c>
      <c r="M4" s="127" t="s">
        <v>625</v>
      </c>
      <c r="N4" s="127" t="s">
        <v>626</v>
      </c>
      <c r="O4" s="127" t="s">
        <v>627</v>
      </c>
      <c r="P4" s="127" t="s">
        <v>628</v>
      </c>
    </row>
    <row r="5" spans="2:16" ht="24.95" customHeight="1">
      <c r="B5" s="8" t="s">
        <v>635</v>
      </c>
    </row>
    <row r="7" spans="2:16" ht="24.95" customHeight="1">
      <c r="B7" s="8" t="s">
        <v>620</v>
      </c>
      <c r="H7" s="8" t="s">
        <v>630</v>
      </c>
      <c r="J7" s="8">
        <v>1000</v>
      </c>
    </row>
    <row r="8" spans="2:16" ht="24.95" customHeight="1">
      <c r="C8" s="8" t="s">
        <v>622</v>
      </c>
      <c r="H8" s="8" t="s">
        <v>631</v>
      </c>
      <c r="J8" s="8">
        <v>1004</v>
      </c>
    </row>
    <row r="9" spans="2:16" ht="24.95" customHeight="1">
      <c r="B9" s="8" t="s">
        <v>621</v>
      </c>
      <c r="H9" s="8" t="s">
        <v>632</v>
      </c>
      <c r="J9" s="8">
        <v>1008</v>
      </c>
    </row>
    <row r="10" spans="2:16" ht="24.95" customHeight="1">
      <c r="H10" s="8" t="s">
        <v>633</v>
      </c>
      <c r="J10" s="8">
        <v>1012</v>
      </c>
    </row>
    <row r="11" spans="2:16" ht="24.95" customHeight="1">
      <c r="H11" s="8" t="s">
        <v>634</v>
      </c>
      <c r="J11" s="8">
        <v>1016</v>
      </c>
    </row>
    <row r="13" spans="2:16" ht="24.95" customHeight="1">
      <c r="B13" s="8" t="s">
        <v>620</v>
      </c>
      <c r="H13" s="19" t="s">
        <v>638</v>
      </c>
      <c r="J13" s="8">
        <v>100</v>
      </c>
    </row>
    <row r="14" spans="2:16" ht="24.95" customHeight="1">
      <c r="C14" s="8" t="s">
        <v>637</v>
      </c>
      <c r="H14" s="19" t="s">
        <v>639</v>
      </c>
      <c r="J14" s="8">
        <v>200</v>
      </c>
    </row>
    <row r="15" spans="2:16" ht="24.95" customHeight="1">
      <c r="B15" s="8" t="s">
        <v>621</v>
      </c>
      <c r="H15" s="19" t="s">
        <v>640</v>
      </c>
      <c r="J15" s="8">
        <v>300</v>
      </c>
    </row>
    <row r="16" spans="2:16" ht="24.95" customHeight="1">
      <c r="H16" s="19" t="s">
        <v>641</v>
      </c>
      <c r="J16" s="8">
        <v>400</v>
      </c>
    </row>
    <row r="17" spans="2:10" ht="24.95" customHeight="1">
      <c r="H17" s="19" t="s">
        <v>642</v>
      </c>
      <c r="J17" s="8">
        <v>500</v>
      </c>
    </row>
    <row r="18" spans="2:10" ht="24.95" customHeight="1">
      <c r="H18" s="19"/>
    </row>
    <row r="19" spans="2:10" ht="24.95" customHeight="1">
      <c r="B19" s="8" t="s">
        <v>620</v>
      </c>
      <c r="H19" s="19"/>
    </row>
    <row r="20" spans="2:10" ht="24.95" customHeight="1">
      <c r="C20" s="8" t="s">
        <v>643</v>
      </c>
      <c r="H20" s="19" t="s">
        <v>645</v>
      </c>
      <c r="J20" s="8">
        <v>100</v>
      </c>
    </row>
    <row r="21" spans="2:10" ht="24.95" customHeight="1">
      <c r="B21" s="8" t="s">
        <v>621</v>
      </c>
      <c r="H21" s="19" t="s">
        <v>644</v>
      </c>
      <c r="J21" s="8">
        <v>101</v>
      </c>
    </row>
    <row r="22" spans="2:10" ht="24.95" customHeight="1">
      <c r="H22" s="19" t="s">
        <v>646</v>
      </c>
      <c r="J22" s="8">
        <v>102</v>
      </c>
    </row>
    <row r="23" spans="2:10" ht="24.95" customHeight="1">
      <c r="H23" s="19" t="s">
        <v>647</v>
      </c>
      <c r="J23" s="8">
        <v>103</v>
      </c>
    </row>
    <row r="24" spans="2:10" ht="24.95" customHeight="1">
      <c r="H24" s="19" t="s">
        <v>648</v>
      </c>
      <c r="J24" s="8">
        <v>104</v>
      </c>
    </row>
    <row r="25" spans="2:10" ht="24.95" customHeight="1">
      <c r="H25" s="19"/>
    </row>
    <row r="26" spans="2:10" ht="24.95" customHeight="1">
      <c r="H26" s="19"/>
    </row>
    <row r="27" spans="2:10" ht="24.95" customHeight="1">
      <c r="H27" s="19"/>
    </row>
    <row r="28" spans="2:10" ht="24.95" customHeight="1">
      <c r="H28" s="19"/>
    </row>
    <row r="29" spans="2:10" ht="24.95" customHeight="1">
      <c r="H29" s="19"/>
    </row>
  </sheetData>
  <phoneticPr fontId="1" type="noConversion"/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7"/>
  <sheetViews>
    <sheetView workbookViewId="0">
      <selection activeCell="L28" sqref="L28"/>
    </sheetView>
  </sheetViews>
  <sheetFormatPr defaultRowHeight="24.95" customHeight="1"/>
  <cols>
    <col min="1" max="16384" width="9" style="8"/>
  </cols>
  <sheetData>
    <row r="2" spans="3:9" ht="24.95" customHeight="1">
      <c r="C2" s="8" t="s">
        <v>649</v>
      </c>
      <c r="E2" s="147">
        <v>1</v>
      </c>
      <c r="F2" s="147">
        <v>3</v>
      </c>
      <c r="G2" s="147">
        <v>4</v>
      </c>
      <c r="H2" s="147" t="s">
        <v>661</v>
      </c>
    </row>
    <row r="3" spans="3:9" ht="24.95" customHeight="1">
      <c r="E3" s="147" t="s">
        <v>650</v>
      </c>
      <c r="F3" s="147" t="s">
        <v>651</v>
      </c>
      <c r="G3" s="147" t="s">
        <v>652</v>
      </c>
    </row>
    <row r="5" spans="3:9" ht="24.95" customHeight="1">
      <c r="C5" s="8" t="s">
        <v>654</v>
      </c>
      <c r="E5" s="8" t="s">
        <v>653</v>
      </c>
    </row>
    <row r="6" spans="3:9" ht="24.95" customHeight="1">
      <c r="C6" s="8" t="s">
        <v>656</v>
      </c>
    </row>
    <row r="7" spans="3:9" ht="24.95" customHeight="1">
      <c r="C7" s="8" t="s">
        <v>655</v>
      </c>
    </row>
    <row r="9" spans="3:9" ht="24.95" customHeight="1">
      <c r="C9" s="8" t="s">
        <v>657</v>
      </c>
      <c r="E9" s="147" t="s">
        <v>663</v>
      </c>
      <c r="F9" s="147" t="s">
        <v>664</v>
      </c>
      <c r="G9" s="147" t="s">
        <v>665</v>
      </c>
      <c r="H9" s="147" t="s">
        <v>662</v>
      </c>
    </row>
    <row r="10" spans="3:9" ht="24.95" customHeight="1">
      <c r="E10" s="147" t="s">
        <v>658</v>
      </c>
      <c r="F10" s="147" t="s">
        <v>659</v>
      </c>
      <c r="G10" s="147" t="s">
        <v>660</v>
      </c>
    </row>
    <row r="11" spans="3:9" ht="24.95" customHeight="1">
      <c r="C11" s="8" t="s">
        <v>669</v>
      </c>
    </row>
    <row r="13" spans="3:9" ht="24.95" customHeight="1">
      <c r="C13" s="8" t="s">
        <v>666</v>
      </c>
      <c r="G13" s="8" t="s">
        <v>670</v>
      </c>
      <c r="I13" s="8" t="s">
        <v>672</v>
      </c>
    </row>
    <row r="14" spans="3:9" ht="24.95" customHeight="1">
      <c r="C14" s="8" t="s">
        <v>667</v>
      </c>
      <c r="G14" s="8" t="s">
        <v>675</v>
      </c>
      <c r="I14" s="8" t="s">
        <v>673</v>
      </c>
    </row>
    <row r="15" spans="3:9" ht="24.95" customHeight="1">
      <c r="C15" s="8" t="s">
        <v>668</v>
      </c>
      <c r="G15" s="8">
        <v>24</v>
      </c>
      <c r="I15" s="8" t="s">
        <v>674</v>
      </c>
    </row>
    <row r="16" spans="3:9" ht="24.95" customHeight="1">
      <c r="I16" s="8" t="s">
        <v>671</v>
      </c>
    </row>
    <row r="17" spans="2:15" ht="24.95" customHeight="1">
      <c r="I17" s="8">
        <v>12</v>
      </c>
    </row>
    <row r="19" spans="2:15" ht="24.95" customHeight="1">
      <c r="B19" s="8" t="s">
        <v>676</v>
      </c>
      <c r="K19" s="222" t="s">
        <v>682</v>
      </c>
      <c r="L19" s="222"/>
      <c r="M19" s="222"/>
      <c r="N19" s="222"/>
      <c r="O19" s="222"/>
    </row>
    <row r="20" spans="2:15" ht="24.95" customHeight="1">
      <c r="C20" s="8" t="s">
        <v>696</v>
      </c>
      <c r="K20" s="147" t="s">
        <v>683</v>
      </c>
      <c r="L20" s="147" t="s">
        <v>684</v>
      </c>
      <c r="M20" s="147" t="s">
        <v>685</v>
      </c>
      <c r="N20" s="147" t="s">
        <v>686</v>
      </c>
      <c r="O20" s="147" t="s">
        <v>687</v>
      </c>
    </row>
    <row r="21" spans="2:15" ht="24.95" customHeight="1">
      <c r="C21" s="8" t="s">
        <v>677</v>
      </c>
    </row>
    <row r="22" spans="2:15" ht="24.95" customHeight="1">
      <c r="C22" s="8" t="s">
        <v>678</v>
      </c>
      <c r="K22" s="222" t="s">
        <v>688</v>
      </c>
      <c r="L22" s="222"/>
      <c r="M22" s="222"/>
      <c r="N22" s="222"/>
      <c r="O22" s="222"/>
    </row>
    <row r="23" spans="2:15" ht="24.95" customHeight="1">
      <c r="B23" s="8" t="s">
        <v>679</v>
      </c>
      <c r="I23" s="147" t="s">
        <v>697</v>
      </c>
      <c r="J23" s="147" t="s">
        <v>689</v>
      </c>
      <c r="K23" s="147" t="s">
        <v>692</v>
      </c>
      <c r="L23" s="184">
        <v>95</v>
      </c>
      <c r="M23" s="184">
        <v>88</v>
      </c>
    </row>
    <row r="24" spans="2:15" ht="24.95" customHeight="1">
      <c r="B24" s="8" t="s">
        <v>680</v>
      </c>
      <c r="I24" s="147" t="s">
        <v>698</v>
      </c>
      <c r="J24" s="147" t="s">
        <v>690</v>
      </c>
      <c r="K24" s="147" t="s">
        <v>693</v>
      </c>
      <c r="L24" s="148">
        <v>84</v>
      </c>
      <c r="M24" s="147">
        <v>91</v>
      </c>
      <c r="N24" s="183">
        <f>L24+M25</f>
        <v>159</v>
      </c>
      <c r="O24" s="182">
        <f>N24+M23+L23</f>
        <v>342</v>
      </c>
    </row>
    <row r="25" spans="2:15" ht="24.95" customHeight="1">
      <c r="B25" s="8" t="s">
        <v>695</v>
      </c>
      <c r="I25" s="147" t="s">
        <v>699</v>
      </c>
      <c r="J25" s="147" t="s">
        <v>691</v>
      </c>
      <c r="K25" s="147" t="s">
        <v>694</v>
      </c>
      <c r="L25" s="147">
        <v>86</v>
      </c>
      <c r="M25" s="148">
        <v>75</v>
      </c>
    </row>
    <row r="27" spans="2:15" ht="24.95" customHeight="1">
      <c r="B27" s="8" t="s">
        <v>681</v>
      </c>
    </row>
  </sheetData>
  <mergeCells count="2">
    <mergeCell ref="K19:O19"/>
    <mergeCell ref="K22:O2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19"/>
  <sheetViews>
    <sheetView showGridLines="0" workbookViewId="0">
      <selection activeCell="P5" sqref="P5"/>
    </sheetView>
  </sheetViews>
  <sheetFormatPr defaultColWidth="6" defaultRowHeight="30" customHeight="1"/>
  <cols>
    <col min="1" max="16384" width="6" style="8"/>
  </cols>
  <sheetData>
    <row r="2" spans="3:14" ht="30" customHeight="1">
      <c r="C2" s="8" t="s">
        <v>45</v>
      </c>
    </row>
    <row r="3" spans="3:14" ht="30" customHeight="1">
      <c r="F3" s="1" t="s">
        <v>44</v>
      </c>
    </row>
    <row r="4" spans="3:14" ht="30" customHeight="1">
      <c r="C4" s="9"/>
      <c r="D4" s="9"/>
      <c r="E4" s="9"/>
      <c r="F4" s="10">
        <v>100</v>
      </c>
      <c r="G4" s="9"/>
      <c r="H4" s="9"/>
      <c r="I4" s="9"/>
      <c r="J4" s="9"/>
      <c r="K4" s="9"/>
      <c r="L4" s="9"/>
      <c r="M4" s="9"/>
      <c r="N4" s="9"/>
    </row>
    <row r="6" spans="3:14" ht="30" customHeight="1">
      <c r="C6" s="8" t="s">
        <v>43</v>
      </c>
    </row>
    <row r="7" spans="3:14" ht="30" customHeight="1">
      <c r="F7" s="200" t="s">
        <v>42</v>
      </c>
      <c r="G7" s="200"/>
      <c r="H7" s="200"/>
      <c r="I7" s="200"/>
    </row>
    <row r="8" spans="3:14" ht="30" customHeight="1">
      <c r="C8" s="9"/>
      <c r="D8" s="9"/>
      <c r="E8" s="9"/>
      <c r="F8" s="10" t="s">
        <v>36</v>
      </c>
      <c r="G8" s="10" t="s">
        <v>37</v>
      </c>
      <c r="H8" s="10" t="s">
        <v>34</v>
      </c>
      <c r="I8" s="10" t="s">
        <v>33</v>
      </c>
      <c r="J8" s="9"/>
      <c r="K8" s="9"/>
      <c r="L8" s="9"/>
      <c r="M8" s="9"/>
      <c r="N8" s="9"/>
    </row>
    <row r="9" spans="3:14" ht="30" customHeight="1">
      <c r="F9" s="13" t="s">
        <v>41</v>
      </c>
      <c r="G9" s="13" t="s">
        <v>40</v>
      </c>
      <c r="H9" s="13" t="s">
        <v>39</v>
      </c>
      <c r="I9" s="13" t="s">
        <v>38</v>
      </c>
    </row>
    <row r="11" spans="3:14" ht="30" customHeight="1">
      <c r="C11" s="9"/>
      <c r="D11" s="9"/>
      <c r="E11" s="9"/>
      <c r="F11" s="10" t="s">
        <v>36</v>
      </c>
      <c r="G11" s="10" t="s">
        <v>37</v>
      </c>
      <c r="H11" s="10" t="s">
        <v>34</v>
      </c>
      <c r="I11" s="10" t="s">
        <v>33</v>
      </c>
      <c r="J11" s="9"/>
      <c r="K11" s="9"/>
      <c r="L11" s="9"/>
      <c r="M11" s="9"/>
      <c r="N11" s="9"/>
    </row>
    <row r="13" spans="3:14" ht="30" customHeight="1">
      <c r="C13" s="9"/>
      <c r="D13" s="9"/>
      <c r="E13" s="9"/>
      <c r="F13" s="10" t="s">
        <v>36</v>
      </c>
      <c r="G13" s="12"/>
      <c r="H13" s="10" t="s">
        <v>37</v>
      </c>
      <c r="I13" s="10" t="s">
        <v>34</v>
      </c>
      <c r="J13" s="10" t="s">
        <v>33</v>
      </c>
      <c r="K13" s="9"/>
      <c r="L13" s="9"/>
      <c r="M13" s="9"/>
      <c r="N13" s="9"/>
    </row>
    <row r="15" spans="3:14" ht="30" customHeight="1">
      <c r="C15" s="9"/>
      <c r="D15" s="9"/>
      <c r="E15" s="9"/>
      <c r="F15" s="10" t="s">
        <v>36</v>
      </c>
      <c r="G15" s="12" t="s">
        <v>35</v>
      </c>
      <c r="H15" s="10" t="s">
        <v>37</v>
      </c>
      <c r="I15" s="10" t="s">
        <v>34</v>
      </c>
      <c r="J15" s="10" t="s">
        <v>33</v>
      </c>
      <c r="K15" s="9"/>
      <c r="L15" s="9"/>
      <c r="M15" s="9"/>
      <c r="N15" s="9"/>
    </row>
    <row r="17" spans="3:14" ht="30" customHeight="1">
      <c r="C17" s="9"/>
      <c r="D17" s="9"/>
      <c r="E17" s="9"/>
      <c r="F17" s="10" t="s">
        <v>36</v>
      </c>
      <c r="G17" s="10" t="s">
        <v>35</v>
      </c>
      <c r="H17" s="11" t="s">
        <v>37</v>
      </c>
      <c r="I17" s="10" t="s">
        <v>34</v>
      </c>
      <c r="J17" s="10" t="s">
        <v>33</v>
      </c>
      <c r="K17" s="9"/>
      <c r="L17" s="9"/>
      <c r="M17" s="9"/>
      <c r="N17" s="9"/>
    </row>
    <row r="19" spans="3:14" ht="30" customHeight="1">
      <c r="C19" s="9"/>
      <c r="D19" s="9"/>
      <c r="E19" s="9"/>
      <c r="F19" s="10" t="s">
        <v>36</v>
      </c>
      <c r="G19" s="10" t="s">
        <v>35</v>
      </c>
      <c r="H19" s="10" t="s">
        <v>34</v>
      </c>
      <c r="I19" s="10" t="s">
        <v>33</v>
      </c>
      <c r="J19" s="9"/>
      <c r="K19" s="9"/>
      <c r="L19" s="9"/>
      <c r="M19" s="9"/>
      <c r="N19" s="9"/>
    </row>
  </sheetData>
  <mergeCells count="1">
    <mergeCell ref="F7:I7"/>
  </mergeCells>
  <phoneticPr fontId="1" type="noConversion"/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3"/>
  <sheetViews>
    <sheetView topLeftCell="A15" workbookViewId="0">
      <selection activeCell="B24" sqref="B24"/>
    </sheetView>
  </sheetViews>
  <sheetFormatPr defaultRowHeight="24.95" customHeight="1"/>
  <cols>
    <col min="1" max="16384" width="9" style="8"/>
  </cols>
  <sheetData>
    <row r="2" spans="2:14" ht="24.95" customHeight="1">
      <c r="B2" s="8" t="s">
        <v>688</v>
      </c>
    </row>
    <row r="3" spans="2:14" ht="24.95" customHeight="1"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</row>
    <row r="4" spans="2:14" ht="24.95" customHeight="1">
      <c r="B4" s="180" t="s">
        <v>44</v>
      </c>
      <c r="C4" s="180" t="s">
        <v>700</v>
      </c>
      <c r="D4" s="180" t="s">
        <v>701</v>
      </c>
      <c r="E4" s="180" t="s">
        <v>702</v>
      </c>
      <c r="F4" s="180" t="s">
        <v>703</v>
      </c>
      <c r="G4" s="180" t="s">
        <v>704</v>
      </c>
      <c r="H4" s="180" t="s">
        <v>705</v>
      </c>
      <c r="I4" s="180" t="s">
        <v>706</v>
      </c>
      <c r="J4" s="180" t="s">
        <v>707</v>
      </c>
      <c r="K4" s="180" t="s">
        <v>708</v>
      </c>
      <c r="L4" s="180" t="s">
        <v>709</v>
      </c>
    </row>
    <row r="6" spans="2:14" ht="24.95" customHeight="1">
      <c r="B6" s="8" t="s">
        <v>710</v>
      </c>
    </row>
    <row r="7" spans="2:14" ht="24.95" customHeight="1">
      <c r="B7" s="8" t="s">
        <v>711</v>
      </c>
      <c r="D7" s="188">
        <f>E7+G7+I7+K7+M7</f>
        <v>20</v>
      </c>
      <c r="E7" s="181">
        <v>0</v>
      </c>
      <c r="F7" s="180">
        <v>1</v>
      </c>
      <c r="G7" s="181">
        <v>2</v>
      </c>
      <c r="H7" s="180">
        <v>3</v>
      </c>
      <c r="I7" s="181">
        <v>4</v>
      </c>
      <c r="J7" s="180">
        <v>5</v>
      </c>
      <c r="K7" s="181">
        <v>6</v>
      </c>
      <c r="L7" s="180">
        <v>7</v>
      </c>
      <c r="M7" s="181">
        <v>8</v>
      </c>
      <c r="N7" s="180">
        <v>9</v>
      </c>
    </row>
    <row r="8" spans="2:14" ht="24.95" customHeight="1">
      <c r="B8" s="8" t="s">
        <v>712</v>
      </c>
      <c r="D8" s="188">
        <f>E8+G8+I8+K8+M8</f>
        <v>40</v>
      </c>
      <c r="E8" s="181">
        <v>0</v>
      </c>
      <c r="F8" s="180">
        <v>2</v>
      </c>
      <c r="G8" s="181">
        <v>4</v>
      </c>
      <c r="H8" s="180">
        <v>6</v>
      </c>
      <c r="I8" s="181">
        <v>8</v>
      </c>
      <c r="J8" s="180">
        <v>10</v>
      </c>
      <c r="K8" s="181">
        <v>12</v>
      </c>
      <c r="L8" s="180">
        <v>14</v>
      </c>
      <c r="M8" s="181">
        <v>16</v>
      </c>
      <c r="N8" s="180">
        <v>18</v>
      </c>
    </row>
    <row r="9" spans="2:14" ht="24.95" customHeight="1">
      <c r="B9" s="187" t="s">
        <v>713</v>
      </c>
    </row>
    <row r="10" spans="2:14" ht="24.95" customHeight="1">
      <c r="B10" s="187" t="s">
        <v>714</v>
      </c>
    </row>
    <row r="12" spans="2:14" ht="24.95" customHeight="1">
      <c r="B12" s="8" t="s">
        <v>715</v>
      </c>
      <c r="I12" s="8" t="s">
        <v>721</v>
      </c>
      <c r="J12" s="8" t="s">
        <v>724</v>
      </c>
    </row>
    <row r="13" spans="2:14" ht="24.95" customHeight="1">
      <c r="C13" s="8" t="s">
        <v>716</v>
      </c>
      <c r="I13" s="8" t="s">
        <v>722</v>
      </c>
      <c r="J13" s="8" t="s">
        <v>723</v>
      </c>
    </row>
    <row r="14" spans="2:14" ht="24.95" customHeight="1">
      <c r="C14" s="8" t="s">
        <v>717</v>
      </c>
    </row>
    <row r="15" spans="2:14" ht="24.95" customHeight="1">
      <c r="B15" s="8" t="s">
        <v>621</v>
      </c>
    </row>
    <row r="16" spans="2:14" ht="24.95" customHeight="1">
      <c r="B16" s="8" t="s">
        <v>720</v>
      </c>
    </row>
    <row r="17" spans="2:5" ht="24.95" customHeight="1">
      <c r="C17" s="8" t="s">
        <v>718</v>
      </c>
    </row>
    <row r="18" spans="2:5" ht="24.95" customHeight="1">
      <c r="C18" s="8" t="s">
        <v>719</v>
      </c>
    </row>
    <row r="19" spans="2:5" ht="24.95" customHeight="1">
      <c r="B19" s="8" t="s">
        <v>621</v>
      </c>
    </row>
    <row r="21" spans="2:5" ht="24.95" customHeight="1">
      <c r="B21" s="8" t="s">
        <v>725</v>
      </c>
      <c r="E21" s="8" t="s">
        <v>728</v>
      </c>
    </row>
    <row r="22" spans="2:5" ht="24.95" customHeight="1">
      <c r="B22" s="8" t="s">
        <v>726</v>
      </c>
      <c r="E22" s="8" t="s">
        <v>727</v>
      </c>
    </row>
    <row r="23" spans="2:5" ht="24.95" customHeight="1">
      <c r="B23" s="8" t="s">
        <v>729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U34"/>
  <sheetViews>
    <sheetView topLeftCell="A25" workbookViewId="0">
      <selection activeCell="D35" sqref="D35"/>
    </sheetView>
  </sheetViews>
  <sheetFormatPr defaultColWidth="6.625" defaultRowHeight="24.95" customHeight="1"/>
  <cols>
    <col min="1" max="6" width="6.625" style="8"/>
    <col min="7" max="11" width="6.625" style="180"/>
    <col min="12" max="13" width="6.625" style="8"/>
    <col min="14" max="21" width="6.625" style="180"/>
    <col min="22" max="16384" width="6.625" style="8"/>
  </cols>
  <sheetData>
    <row r="2" spans="4:19" ht="24.95" customHeight="1">
      <c r="D2" s="8" t="s">
        <v>730</v>
      </c>
    </row>
    <row r="3" spans="4:19" ht="24.95" customHeight="1">
      <c r="N3" s="181" t="s">
        <v>73</v>
      </c>
      <c r="P3" s="202" t="s">
        <v>74</v>
      </c>
      <c r="Q3" s="202"/>
      <c r="R3" s="202"/>
      <c r="S3" s="202"/>
    </row>
    <row r="4" spans="4:19" ht="24.95" customHeight="1">
      <c r="D4" s="8" t="s">
        <v>554</v>
      </c>
      <c r="G4" s="180">
        <v>0</v>
      </c>
      <c r="H4" s="180">
        <v>1</v>
      </c>
      <c r="I4" s="180">
        <v>2</v>
      </c>
      <c r="J4" s="180">
        <v>3</v>
      </c>
      <c r="K4" s="180">
        <v>4</v>
      </c>
    </row>
    <row r="5" spans="4:19" ht="24.95" customHeight="1">
      <c r="D5" s="8" t="s">
        <v>552</v>
      </c>
      <c r="G5" s="17">
        <v>8</v>
      </c>
      <c r="H5" s="17">
        <v>3</v>
      </c>
      <c r="I5" s="17">
        <v>4</v>
      </c>
      <c r="J5" s="17">
        <v>9</v>
      </c>
      <c r="K5" s="17">
        <v>1</v>
      </c>
      <c r="N5" s="180">
        <v>0</v>
      </c>
      <c r="P5" s="180">
        <v>0</v>
      </c>
      <c r="Q5" s="180">
        <v>1</v>
      </c>
      <c r="R5" s="180">
        <v>2</v>
      </c>
      <c r="S5" s="180">
        <v>3</v>
      </c>
    </row>
    <row r="7" spans="4:19" ht="24.95" customHeight="1">
      <c r="G7" s="17">
        <v>3</v>
      </c>
      <c r="H7" s="17">
        <v>8</v>
      </c>
      <c r="I7" s="17">
        <v>4</v>
      </c>
      <c r="J7" s="17">
        <v>9</v>
      </c>
      <c r="K7" s="17">
        <v>1</v>
      </c>
    </row>
    <row r="9" spans="4:19" ht="24.95" customHeight="1">
      <c r="G9" s="17">
        <v>3</v>
      </c>
      <c r="H9" s="17">
        <v>4</v>
      </c>
      <c r="I9" s="17">
        <v>8</v>
      </c>
      <c r="J9" s="17">
        <v>9</v>
      </c>
      <c r="K9" s="17">
        <v>1</v>
      </c>
    </row>
    <row r="11" spans="4:19" ht="24.95" customHeight="1">
      <c r="G11" s="17">
        <v>3</v>
      </c>
      <c r="H11" s="17">
        <v>4</v>
      </c>
      <c r="I11" s="17">
        <v>8</v>
      </c>
      <c r="J11" s="17">
        <v>9</v>
      </c>
      <c r="K11" s="17">
        <v>1</v>
      </c>
    </row>
    <row r="13" spans="4:19" ht="24.95" customHeight="1">
      <c r="D13" s="8" t="s">
        <v>731</v>
      </c>
      <c r="G13" s="17">
        <v>3</v>
      </c>
      <c r="H13" s="17">
        <v>4</v>
      </c>
      <c r="I13" s="17">
        <v>8</v>
      </c>
      <c r="J13" s="17">
        <v>1</v>
      </c>
      <c r="K13" s="7">
        <v>9</v>
      </c>
      <c r="N13" s="8"/>
      <c r="O13" s="8"/>
      <c r="P13" s="8"/>
      <c r="Q13" s="8"/>
      <c r="R13" s="8"/>
      <c r="S13" s="8"/>
    </row>
    <row r="14" spans="4:19" ht="24.95" customHeight="1">
      <c r="N14" s="181" t="s">
        <v>73</v>
      </c>
      <c r="P14" s="202" t="s">
        <v>74</v>
      </c>
      <c r="Q14" s="202"/>
      <c r="R14" s="202"/>
      <c r="S14" s="202"/>
    </row>
    <row r="15" spans="4:19" ht="24.95" customHeight="1">
      <c r="G15" s="180">
        <v>0</v>
      </c>
      <c r="H15" s="180">
        <v>1</v>
      </c>
      <c r="I15" s="180">
        <v>2</v>
      </c>
      <c r="J15" s="180">
        <v>3</v>
      </c>
      <c r="K15" s="180">
        <v>4</v>
      </c>
    </row>
    <row r="16" spans="4:19" ht="24.95" customHeight="1">
      <c r="G16" s="17">
        <v>3</v>
      </c>
      <c r="H16" s="17">
        <v>4</v>
      </c>
      <c r="I16" s="17">
        <v>8</v>
      </c>
      <c r="J16" s="17">
        <v>1</v>
      </c>
      <c r="K16" s="7">
        <v>9</v>
      </c>
      <c r="N16" s="180">
        <v>1</v>
      </c>
      <c r="P16" s="180">
        <v>0</v>
      </c>
      <c r="Q16" s="180">
        <v>1</v>
      </c>
      <c r="R16" s="180">
        <v>2</v>
      </c>
    </row>
    <row r="18" spans="4:19" ht="24.95" customHeight="1">
      <c r="G18" s="17">
        <v>3</v>
      </c>
      <c r="H18" s="17">
        <v>4</v>
      </c>
      <c r="I18" s="17">
        <v>8</v>
      </c>
      <c r="J18" s="17">
        <v>1</v>
      </c>
      <c r="K18" s="7">
        <v>9</v>
      </c>
    </row>
    <row r="20" spans="4:19" ht="24.95" customHeight="1">
      <c r="G20" s="17">
        <v>3</v>
      </c>
      <c r="H20" s="17">
        <v>4</v>
      </c>
      <c r="I20" s="17">
        <v>8</v>
      </c>
      <c r="J20" s="17">
        <v>1</v>
      </c>
      <c r="K20" s="7">
        <v>9</v>
      </c>
    </row>
    <row r="22" spans="4:19" ht="24.95" customHeight="1">
      <c r="D22" s="8" t="s">
        <v>732</v>
      </c>
      <c r="G22" s="17">
        <v>3</v>
      </c>
      <c r="H22" s="17">
        <v>4</v>
      </c>
      <c r="I22" s="17">
        <v>1</v>
      </c>
      <c r="J22" s="7">
        <v>8</v>
      </c>
      <c r="K22" s="7">
        <v>9</v>
      </c>
    </row>
    <row r="23" spans="4:19" ht="24.95" customHeight="1">
      <c r="N23" s="181" t="s">
        <v>73</v>
      </c>
      <c r="P23" s="202" t="s">
        <v>74</v>
      </c>
      <c r="Q23" s="202"/>
      <c r="R23" s="202"/>
      <c r="S23" s="202"/>
    </row>
    <row r="24" spans="4:19" ht="24.95" customHeight="1">
      <c r="G24" s="180">
        <v>0</v>
      </c>
      <c r="H24" s="180">
        <v>1</v>
      </c>
      <c r="I24" s="180">
        <v>2</v>
      </c>
      <c r="J24" s="180">
        <v>3</v>
      </c>
      <c r="K24" s="180">
        <v>4</v>
      </c>
    </row>
    <row r="25" spans="4:19" ht="24.95" customHeight="1">
      <c r="G25" s="17">
        <v>3</v>
      </c>
      <c r="H25" s="17">
        <v>4</v>
      </c>
      <c r="I25" s="17">
        <v>1</v>
      </c>
      <c r="J25" s="7">
        <v>8</v>
      </c>
      <c r="K25" s="7">
        <v>9</v>
      </c>
      <c r="N25" s="180">
        <v>2</v>
      </c>
      <c r="P25" s="180">
        <v>0</v>
      </c>
      <c r="Q25" s="180">
        <v>1</v>
      </c>
    </row>
    <row r="27" spans="4:19" ht="24.95" customHeight="1">
      <c r="G27" s="17">
        <v>3</v>
      </c>
      <c r="H27" s="17">
        <v>4</v>
      </c>
      <c r="I27" s="17">
        <v>1</v>
      </c>
      <c r="J27" s="7">
        <v>8</v>
      </c>
      <c r="K27" s="7">
        <v>9</v>
      </c>
    </row>
    <row r="29" spans="4:19" ht="24.95" customHeight="1">
      <c r="D29" s="8" t="s">
        <v>128</v>
      </c>
      <c r="G29" s="17">
        <v>3</v>
      </c>
      <c r="H29" s="17">
        <v>1</v>
      </c>
      <c r="I29" s="7">
        <v>4</v>
      </c>
      <c r="J29" s="7">
        <v>8</v>
      </c>
      <c r="K29" s="7">
        <v>9</v>
      </c>
    </row>
    <row r="30" spans="4:19" ht="24.95" customHeight="1">
      <c r="N30" s="181" t="s">
        <v>73</v>
      </c>
      <c r="P30" s="202" t="s">
        <v>74</v>
      </c>
      <c r="Q30" s="202"/>
      <c r="R30" s="202"/>
      <c r="S30" s="202"/>
    </row>
    <row r="31" spans="4:19" ht="24.95" customHeight="1">
      <c r="G31" s="180">
        <v>0</v>
      </c>
      <c r="H31" s="180">
        <v>1</v>
      </c>
      <c r="I31" s="180">
        <v>2</v>
      </c>
      <c r="J31" s="180">
        <v>3</v>
      </c>
      <c r="K31" s="180">
        <v>4</v>
      </c>
    </row>
    <row r="32" spans="4:19" ht="24.95" customHeight="1">
      <c r="G32" s="17">
        <v>3</v>
      </c>
      <c r="H32" s="17">
        <v>1</v>
      </c>
      <c r="I32" s="7">
        <v>4</v>
      </c>
      <c r="J32" s="7">
        <v>8</v>
      </c>
      <c r="K32" s="7">
        <v>9</v>
      </c>
      <c r="N32" s="180">
        <v>3</v>
      </c>
      <c r="P32" s="180">
        <v>0</v>
      </c>
    </row>
    <row r="34" spans="4:11" ht="24.95" customHeight="1">
      <c r="D34" s="8" t="s">
        <v>130</v>
      </c>
      <c r="G34" s="17">
        <v>1</v>
      </c>
      <c r="H34" s="7">
        <v>3</v>
      </c>
      <c r="I34" s="7">
        <v>4</v>
      </c>
      <c r="J34" s="7">
        <v>8</v>
      </c>
      <c r="K34" s="7">
        <v>9</v>
      </c>
    </row>
  </sheetData>
  <mergeCells count="4">
    <mergeCell ref="P23:S23"/>
    <mergeCell ref="P30:S30"/>
    <mergeCell ref="P3:S3"/>
    <mergeCell ref="P14:S1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11"/>
  <sheetViews>
    <sheetView topLeftCell="A102" zoomScaleNormal="100" workbookViewId="0">
      <selection activeCell="I113" sqref="I113"/>
    </sheetView>
  </sheetViews>
  <sheetFormatPr defaultColWidth="9.625" defaultRowHeight="24.95" customHeight="1"/>
  <cols>
    <col min="1" max="16384" width="9.625" style="8"/>
  </cols>
  <sheetData>
    <row r="3" spans="2:11" ht="24.95" customHeight="1">
      <c r="C3" s="227" t="s">
        <v>0</v>
      </c>
      <c r="D3" s="224" t="s">
        <v>733</v>
      </c>
      <c r="F3" s="8" t="s">
        <v>736</v>
      </c>
    </row>
    <row r="4" spans="2:11" ht="24.95" customHeight="1" thickBot="1">
      <c r="C4" s="227"/>
      <c r="D4" s="224"/>
    </row>
    <row r="5" spans="2:11" ht="24.95" customHeight="1" thickBot="1">
      <c r="C5" s="227"/>
      <c r="D5" s="224"/>
      <c r="F5" s="192" t="s">
        <v>737</v>
      </c>
      <c r="H5" s="8" t="s">
        <v>739</v>
      </c>
    </row>
    <row r="6" spans="2:11" ht="24.95" customHeight="1" thickBot="1">
      <c r="C6" s="227" t="s">
        <v>738</v>
      </c>
      <c r="D6" s="225" t="s">
        <v>734</v>
      </c>
      <c r="H6" s="8" t="s">
        <v>740</v>
      </c>
    </row>
    <row r="7" spans="2:11" ht="24.95" customHeight="1" thickBot="1">
      <c r="C7" s="227"/>
      <c r="D7" s="225"/>
      <c r="F7" s="194" t="s">
        <v>744</v>
      </c>
      <c r="H7" s="8" t="s">
        <v>741</v>
      </c>
    </row>
    <row r="8" spans="2:11" ht="24.95" customHeight="1" thickBot="1">
      <c r="C8" s="227" t="s">
        <v>161</v>
      </c>
      <c r="D8" s="226" t="s">
        <v>735</v>
      </c>
    </row>
    <row r="9" spans="2:11" ht="24.95" customHeight="1" thickBot="1">
      <c r="C9" s="227"/>
      <c r="D9" s="226"/>
      <c r="F9" s="191" t="s">
        <v>745</v>
      </c>
      <c r="H9" s="8" t="s">
        <v>746</v>
      </c>
    </row>
    <row r="10" spans="2:11" ht="24.95" customHeight="1">
      <c r="C10" s="227"/>
      <c r="D10" s="226"/>
      <c r="H10" s="8" t="s">
        <v>743</v>
      </c>
    </row>
    <row r="11" spans="2:11" ht="24.95" customHeight="1">
      <c r="C11" s="227"/>
      <c r="D11" s="226"/>
      <c r="H11" s="8" t="s">
        <v>742</v>
      </c>
    </row>
    <row r="14" spans="2:11" ht="24.95" customHeight="1">
      <c r="B14" s="185" t="s">
        <v>747</v>
      </c>
      <c r="D14" s="185">
        <v>2</v>
      </c>
      <c r="E14" s="185">
        <v>3</v>
      </c>
      <c r="F14" s="185">
        <v>2</v>
      </c>
      <c r="G14" s="185">
        <v>1</v>
      </c>
      <c r="H14" s="185">
        <v>5</v>
      </c>
      <c r="I14" s="185">
        <v>2</v>
      </c>
      <c r="J14" s="185">
        <v>3</v>
      </c>
      <c r="K14" s="185">
        <v>5</v>
      </c>
    </row>
    <row r="15" spans="2:11" ht="24.95" customHeight="1">
      <c r="B15" s="185"/>
      <c r="D15" s="185"/>
      <c r="E15" s="185"/>
      <c r="F15" s="185"/>
      <c r="G15" s="185"/>
      <c r="H15" s="185"/>
      <c r="I15" s="185"/>
      <c r="J15" s="185"/>
      <c r="K15" s="185"/>
    </row>
    <row r="16" spans="2:11" ht="24.95" customHeight="1">
      <c r="B16" s="185" t="s">
        <v>748</v>
      </c>
      <c r="D16" s="2">
        <v>2</v>
      </c>
      <c r="E16" s="2">
        <v>2</v>
      </c>
      <c r="F16" s="2">
        <v>2</v>
      </c>
      <c r="G16" s="2">
        <v>2</v>
      </c>
      <c r="H16" s="14">
        <v>5</v>
      </c>
      <c r="I16" s="2">
        <v>5</v>
      </c>
      <c r="J16" s="2">
        <v>5</v>
      </c>
      <c r="K16" s="2">
        <v>5</v>
      </c>
    </row>
    <row r="17" spans="2:13" ht="24.95" customHeight="1">
      <c r="B17" s="185" t="s">
        <v>749</v>
      </c>
      <c r="D17" s="2"/>
      <c r="E17" s="2">
        <v>3</v>
      </c>
      <c r="F17" s="2">
        <v>3</v>
      </c>
      <c r="G17" s="2">
        <v>3</v>
      </c>
      <c r="H17" s="2">
        <v>3</v>
      </c>
      <c r="I17" s="14">
        <v>2</v>
      </c>
      <c r="J17" s="2">
        <v>2</v>
      </c>
      <c r="K17" s="2">
        <v>2</v>
      </c>
      <c r="M17" s="8" t="s">
        <v>752</v>
      </c>
    </row>
    <row r="18" spans="2:13" ht="24.95" customHeight="1">
      <c r="D18" s="2"/>
      <c r="E18" s="2"/>
      <c r="F18" s="2"/>
      <c r="G18" s="2">
        <v>1</v>
      </c>
      <c r="H18" s="2">
        <v>1</v>
      </c>
      <c r="I18" s="2">
        <v>1</v>
      </c>
      <c r="J18" s="14">
        <v>3</v>
      </c>
      <c r="K18" s="2">
        <v>3</v>
      </c>
    </row>
    <row r="19" spans="2:13" ht="24.95" customHeight="1">
      <c r="B19" s="185" t="s">
        <v>750</v>
      </c>
      <c r="D19" s="185" t="s">
        <v>751</v>
      </c>
      <c r="E19" s="185" t="s">
        <v>751</v>
      </c>
      <c r="F19" s="185"/>
      <c r="G19" s="185" t="s">
        <v>751</v>
      </c>
      <c r="H19" s="185" t="s">
        <v>751</v>
      </c>
      <c r="I19" s="185" t="s">
        <v>751</v>
      </c>
      <c r="J19" s="185" t="s">
        <v>751</v>
      </c>
      <c r="K19" s="185"/>
    </row>
    <row r="21" spans="2:13" ht="24.95" customHeight="1">
      <c r="B21" s="185" t="s">
        <v>747</v>
      </c>
      <c r="D21" s="185">
        <v>2</v>
      </c>
      <c r="E21" s="185">
        <v>3</v>
      </c>
      <c r="F21" s="185">
        <v>2</v>
      </c>
      <c r="G21" s="185">
        <v>1</v>
      </c>
      <c r="H21" s="185">
        <v>5</v>
      </c>
      <c r="I21" s="185">
        <v>2</v>
      </c>
      <c r="J21" s="185">
        <v>3</v>
      </c>
      <c r="K21" s="185">
        <v>5</v>
      </c>
    </row>
    <row r="22" spans="2:13" ht="24.95" customHeight="1">
      <c r="B22" s="185"/>
      <c r="D22" s="185"/>
      <c r="E22" s="185"/>
      <c r="F22" s="185"/>
      <c r="G22" s="185"/>
      <c r="H22" s="185"/>
      <c r="I22" s="185"/>
      <c r="J22" s="185"/>
      <c r="K22" s="185"/>
    </row>
    <row r="23" spans="2:13" ht="24.95" customHeight="1">
      <c r="B23" s="185" t="s">
        <v>748</v>
      </c>
      <c r="D23" s="196">
        <v>2</v>
      </c>
      <c r="E23" s="196">
        <v>2</v>
      </c>
      <c r="F23" s="196">
        <v>2</v>
      </c>
      <c r="G23" s="196">
        <v>2</v>
      </c>
      <c r="H23" s="196">
        <v>2</v>
      </c>
      <c r="I23" s="196">
        <v>2</v>
      </c>
      <c r="J23" s="196">
        <v>2</v>
      </c>
      <c r="K23" s="196">
        <v>2</v>
      </c>
      <c r="L23" s="197"/>
    </row>
    <row r="24" spans="2:13" ht="24.95" customHeight="1">
      <c r="B24" s="185" t="s">
        <v>749</v>
      </c>
      <c r="D24" s="196"/>
      <c r="E24" s="196">
        <v>3</v>
      </c>
      <c r="F24" s="196">
        <v>3</v>
      </c>
      <c r="G24" s="196">
        <v>3</v>
      </c>
      <c r="H24" s="14">
        <v>5</v>
      </c>
      <c r="I24" s="196">
        <v>5</v>
      </c>
      <c r="J24" s="196">
        <v>5</v>
      </c>
      <c r="K24" s="196">
        <v>5</v>
      </c>
      <c r="L24" s="197"/>
      <c r="M24" s="8" t="s">
        <v>753</v>
      </c>
    </row>
    <row r="25" spans="2:13" ht="24.95" customHeight="1">
      <c r="D25" s="196"/>
      <c r="E25" s="196"/>
      <c r="F25" s="196"/>
      <c r="G25" s="196">
        <v>1</v>
      </c>
      <c r="H25" s="196">
        <v>1</v>
      </c>
      <c r="I25" s="196">
        <v>1</v>
      </c>
      <c r="J25" s="14">
        <v>3</v>
      </c>
      <c r="K25" s="196">
        <v>3</v>
      </c>
      <c r="L25" s="197"/>
    </row>
    <row r="26" spans="2:13" ht="24.95" customHeight="1">
      <c r="B26" s="185" t="s">
        <v>750</v>
      </c>
      <c r="D26" s="185" t="s">
        <v>751</v>
      </c>
      <c r="E26" s="185" t="s">
        <v>751</v>
      </c>
      <c r="F26" s="185"/>
      <c r="G26" s="185" t="s">
        <v>751</v>
      </c>
      <c r="H26" s="185" t="s">
        <v>751</v>
      </c>
      <c r="I26" s="185"/>
      <c r="J26" s="185" t="s">
        <v>751</v>
      </c>
      <c r="K26" s="185"/>
    </row>
    <row r="28" spans="2:13" ht="24.95" customHeight="1">
      <c r="B28" s="8" t="s">
        <v>754</v>
      </c>
      <c r="D28" s="8" t="s">
        <v>755</v>
      </c>
    </row>
    <row r="29" spans="2:13" ht="24.95" customHeight="1">
      <c r="D29" s="185">
        <v>1</v>
      </c>
      <c r="E29" s="185">
        <v>2</v>
      </c>
      <c r="F29" s="185">
        <v>3</v>
      </c>
      <c r="G29" s="185">
        <v>1</v>
      </c>
      <c r="H29" s="185">
        <v>2</v>
      </c>
      <c r="I29" s="185">
        <v>4</v>
      </c>
      <c r="J29" s="185">
        <v>5</v>
      </c>
      <c r="K29" s="185">
        <v>1</v>
      </c>
    </row>
    <row r="30" spans="2:13" ht="24.95" customHeight="1"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14">
        <v>5</v>
      </c>
      <c r="K30" s="2">
        <v>5</v>
      </c>
    </row>
    <row r="31" spans="2:13" ht="24.95" customHeight="1">
      <c r="D31" s="2"/>
      <c r="E31" s="2">
        <v>2</v>
      </c>
      <c r="F31" s="2">
        <v>2</v>
      </c>
      <c r="G31" s="2">
        <v>2</v>
      </c>
      <c r="H31" s="2">
        <v>2</v>
      </c>
      <c r="I31" s="2">
        <v>2</v>
      </c>
      <c r="J31" s="2">
        <v>2</v>
      </c>
      <c r="K31" s="14">
        <v>1</v>
      </c>
      <c r="M31" s="8" t="s">
        <v>756</v>
      </c>
    </row>
    <row r="32" spans="2:13" ht="24.95" customHeight="1">
      <c r="D32" s="2"/>
      <c r="E32" s="2"/>
      <c r="F32" s="2">
        <v>3</v>
      </c>
      <c r="G32" s="2">
        <v>3</v>
      </c>
      <c r="H32" s="2">
        <v>3</v>
      </c>
      <c r="I32" s="2">
        <v>3</v>
      </c>
      <c r="J32" s="15">
        <v>3</v>
      </c>
      <c r="K32" s="2">
        <v>3</v>
      </c>
    </row>
    <row r="33" spans="4:13" ht="24.95" customHeight="1">
      <c r="D33" s="2"/>
      <c r="E33" s="2"/>
      <c r="F33" s="2"/>
      <c r="G33" s="2"/>
      <c r="H33" s="2"/>
      <c r="I33" s="2">
        <v>4</v>
      </c>
      <c r="J33" s="2">
        <v>4</v>
      </c>
      <c r="K33" s="2">
        <v>4</v>
      </c>
    </row>
    <row r="34" spans="4:13" ht="24.95" customHeight="1">
      <c r="D34" s="185" t="s">
        <v>751</v>
      </c>
      <c r="E34" s="185" t="s">
        <v>751</v>
      </c>
      <c r="F34" s="185" t="s">
        <v>751</v>
      </c>
      <c r="I34" s="185" t="s">
        <v>751</v>
      </c>
      <c r="J34" s="185" t="s">
        <v>751</v>
      </c>
      <c r="K34" s="185" t="s">
        <v>751</v>
      </c>
    </row>
    <row r="36" spans="4:13" ht="24.95" customHeight="1">
      <c r="D36" s="185">
        <v>1</v>
      </c>
      <c r="E36" s="185">
        <v>2</v>
      </c>
      <c r="F36" s="185">
        <v>3</v>
      </c>
      <c r="G36" s="185">
        <v>1</v>
      </c>
      <c r="H36" s="185">
        <v>2</v>
      </c>
      <c r="I36" s="185">
        <v>4</v>
      </c>
      <c r="J36" s="185">
        <v>5</v>
      </c>
      <c r="K36" s="185">
        <v>1</v>
      </c>
    </row>
    <row r="37" spans="4:13" ht="24.95" customHeight="1"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196">
        <v>1</v>
      </c>
      <c r="K37" s="196">
        <v>1</v>
      </c>
    </row>
    <row r="38" spans="4:13" ht="24.95" customHeight="1">
      <c r="D38" s="2"/>
      <c r="E38" s="2">
        <v>2</v>
      </c>
      <c r="F38" s="2">
        <v>2</v>
      </c>
      <c r="G38" s="2">
        <v>2</v>
      </c>
      <c r="H38" s="2">
        <v>2</v>
      </c>
      <c r="I38" s="2">
        <v>2</v>
      </c>
      <c r="J38" s="196">
        <v>2</v>
      </c>
      <c r="K38" s="196">
        <v>2</v>
      </c>
      <c r="M38" s="8" t="s">
        <v>753</v>
      </c>
    </row>
    <row r="39" spans="4:13" ht="24.95" customHeight="1">
      <c r="D39" s="2"/>
      <c r="E39" s="2"/>
      <c r="F39" s="2">
        <v>3</v>
      </c>
      <c r="G39" s="2">
        <v>3</v>
      </c>
      <c r="H39" s="2">
        <v>3</v>
      </c>
      <c r="I39" s="2">
        <v>3</v>
      </c>
      <c r="J39" s="14">
        <v>5</v>
      </c>
      <c r="K39" s="196">
        <v>5</v>
      </c>
    </row>
    <row r="40" spans="4:13" ht="24.95" customHeight="1">
      <c r="D40" s="2"/>
      <c r="E40" s="2"/>
      <c r="F40" s="2"/>
      <c r="G40" s="2"/>
      <c r="H40" s="2"/>
      <c r="I40" s="2">
        <v>4</v>
      </c>
      <c r="J40" s="196">
        <v>4</v>
      </c>
      <c r="K40" s="196">
        <v>4</v>
      </c>
    </row>
    <row r="41" spans="4:13" ht="24.95" customHeight="1">
      <c r="D41" s="185" t="s">
        <v>751</v>
      </c>
      <c r="E41" s="185" t="s">
        <v>751</v>
      </c>
      <c r="F41" s="185" t="s">
        <v>751</v>
      </c>
      <c r="I41" s="185" t="s">
        <v>751</v>
      </c>
      <c r="J41" s="185" t="s">
        <v>751</v>
      </c>
      <c r="K41" s="185"/>
    </row>
    <row r="48" spans="4:13" ht="24.95" customHeight="1">
      <c r="G48" s="185" t="s">
        <v>765</v>
      </c>
      <c r="I48" s="185" t="s">
        <v>761</v>
      </c>
    </row>
    <row r="49" spans="2:11" ht="24.95" customHeight="1">
      <c r="C49" s="222" t="s">
        <v>760</v>
      </c>
      <c r="E49" s="222" t="s">
        <v>757</v>
      </c>
      <c r="I49" s="222" t="s">
        <v>758</v>
      </c>
      <c r="K49" s="222" t="s">
        <v>759</v>
      </c>
    </row>
    <row r="50" spans="2:11" ht="24.95" customHeight="1">
      <c r="C50" s="222"/>
      <c r="E50" s="222"/>
      <c r="I50" s="222"/>
      <c r="K50" s="222"/>
    </row>
    <row r="51" spans="2:11" ht="24.95" customHeight="1">
      <c r="G51" s="185" t="s">
        <v>764</v>
      </c>
    </row>
    <row r="54" spans="2:11" ht="24.95" customHeight="1">
      <c r="G54" s="222" t="s">
        <v>762</v>
      </c>
    </row>
    <row r="55" spans="2:11" ht="24.95" customHeight="1">
      <c r="G55" s="222"/>
      <c r="I55" s="8" t="s">
        <v>763</v>
      </c>
    </row>
    <row r="57" spans="2:11" ht="24.95" customHeight="1">
      <c r="B57" s="8" t="s">
        <v>766</v>
      </c>
    </row>
    <row r="59" spans="2:11" ht="24.95" customHeight="1">
      <c r="B59" s="8" t="s">
        <v>767</v>
      </c>
      <c r="D59" s="185" t="s">
        <v>768</v>
      </c>
      <c r="E59" s="185" t="s">
        <v>769</v>
      </c>
      <c r="F59" s="185" t="s">
        <v>610</v>
      </c>
    </row>
    <row r="60" spans="2:11" ht="24.95" customHeight="1">
      <c r="B60" s="8" t="s">
        <v>770</v>
      </c>
      <c r="D60" s="186">
        <v>20</v>
      </c>
      <c r="E60" s="185">
        <v>6</v>
      </c>
      <c r="F60" s="185">
        <v>4</v>
      </c>
    </row>
    <row r="61" spans="2:11" ht="24.95" customHeight="1">
      <c r="B61" s="8" t="s">
        <v>771</v>
      </c>
      <c r="D61" s="185">
        <v>0</v>
      </c>
      <c r="E61" s="185">
        <v>2</v>
      </c>
      <c r="F61" s="185">
        <v>3</v>
      </c>
    </row>
    <row r="63" spans="2:11" ht="24.95" customHeight="1">
      <c r="B63" s="8" t="s">
        <v>772</v>
      </c>
      <c r="D63" s="186">
        <v>0</v>
      </c>
      <c r="E63" s="185">
        <v>18</v>
      </c>
      <c r="F63" s="185">
        <v>23</v>
      </c>
    </row>
    <row r="65" spans="2:6" ht="24.95" customHeight="1">
      <c r="B65" s="8" t="s">
        <v>773</v>
      </c>
      <c r="D65" s="186">
        <f>D60+D63</f>
        <v>20</v>
      </c>
      <c r="E65" s="185">
        <f>E60+E63</f>
        <v>24</v>
      </c>
      <c r="F65" s="185">
        <f>F60+F63</f>
        <v>27</v>
      </c>
    </row>
    <row r="67" spans="2:6" ht="24.95" customHeight="1">
      <c r="B67" s="8" t="s">
        <v>774</v>
      </c>
    </row>
    <row r="69" spans="2:6" ht="24.95" customHeight="1">
      <c r="B69" s="8" t="s">
        <v>767</v>
      </c>
      <c r="D69" s="185" t="s">
        <v>768</v>
      </c>
      <c r="E69" s="185" t="s">
        <v>769</v>
      </c>
      <c r="F69" s="185" t="s">
        <v>610</v>
      </c>
    </row>
    <row r="70" spans="2:6" ht="24.95" customHeight="1">
      <c r="B70" s="8" t="s">
        <v>770</v>
      </c>
      <c r="D70" s="186">
        <v>20</v>
      </c>
      <c r="E70" s="185">
        <v>6</v>
      </c>
      <c r="F70" s="185">
        <v>4</v>
      </c>
    </row>
    <row r="71" spans="2:6" ht="24.95" customHeight="1">
      <c r="B71" s="8" t="s">
        <v>771</v>
      </c>
      <c r="D71" s="185">
        <v>0</v>
      </c>
      <c r="E71" s="185">
        <v>2</v>
      </c>
      <c r="F71" s="185">
        <v>3</v>
      </c>
    </row>
    <row r="72" spans="2:6" ht="24.95" customHeight="1">
      <c r="D72" s="185"/>
      <c r="E72" s="185"/>
      <c r="F72" s="185"/>
    </row>
    <row r="73" spans="2:6" ht="24.95" customHeight="1">
      <c r="B73" s="8" t="s">
        <v>772</v>
      </c>
      <c r="D73" s="186">
        <v>0</v>
      </c>
      <c r="E73" s="185">
        <v>22</v>
      </c>
      <c r="F73" s="185">
        <v>14</v>
      </c>
    </row>
    <row r="74" spans="2:6" ht="24.95" customHeight="1">
      <c r="D74" s="185"/>
      <c r="E74" s="185"/>
      <c r="F74" s="185"/>
    </row>
    <row r="75" spans="2:6" ht="24.95" customHeight="1">
      <c r="B75" s="8" t="s">
        <v>775</v>
      </c>
      <c r="D75" s="186">
        <v>20</v>
      </c>
      <c r="E75" s="185">
        <v>28</v>
      </c>
      <c r="F75" s="185">
        <v>18</v>
      </c>
    </row>
    <row r="77" spans="2:6" ht="24.95" customHeight="1">
      <c r="B77" s="8" t="s">
        <v>776</v>
      </c>
    </row>
    <row r="79" spans="2:6" ht="24.95" customHeight="1">
      <c r="B79" s="8" t="s">
        <v>767</v>
      </c>
      <c r="D79" s="185" t="s">
        <v>768</v>
      </c>
      <c r="E79" s="185" t="s">
        <v>769</v>
      </c>
      <c r="F79" s="185" t="s">
        <v>610</v>
      </c>
    </row>
    <row r="80" spans="2:6" ht="24.95" customHeight="1">
      <c r="B80" s="8" t="s">
        <v>770</v>
      </c>
      <c r="D80" s="186">
        <v>20</v>
      </c>
      <c r="E80" s="185">
        <v>6</v>
      </c>
      <c r="F80" s="185">
        <v>4</v>
      </c>
    </row>
    <row r="81" spans="2:12" ht="24.95" customHeight="1">
      <c r="B81" s="8" t="s">
        <v>771</v>
      </c>
      <c r="D81" s="185">
        <v>0</v>
      </c>
      <c r="E81" s="185">
        <v>2</v>
      </c>
      <c r="F81" s="185">
        <v>3</v>
      </c>
    </row>
    <row r="82" spans="2:12" ht="24.95" customHeight="1">
      <c r="D82" s="185"/>
      <c r="E82" s="185"/>
      <c r="F82" s="185"/>
    </row>
    <row r="83" spans="2:12" ht="24.95" customHeight="1">
      <c r="B83" s="8" t="s">
        <v>772</v>
      </c>
      <c r="D83" s="186">
        <v>10</v>
      </c>
      <c r="E83" s="185">
        <v>4</v>
      </c>
      <c r="F83" s="185">
        <v>0</v>
      </c>
    </row>
    <row r="84" spans="2:12" ht="24.95" customHeight="1">
      <c r="D84" s="185"/>
      <c r="E84" s="185"/>
      <c r="F84" s="185"/>
    </row>
    <row r="85" spans="2:12" ht="24.95" customHeight="1">
      <c r="B85" s="8" t="s">
        <v>775</v>
      </c>
      <c r="D85" s="186">
        <v>30</v>
      </c>
      <c r="E85" s="185">
        <v>10</v>
      </c>
      <c r="F85" s="185">
        <v>4</v>
      </c>
    </row>
    <row r="87" spans="2:12" ht="24.95" customHeight="1">
      <c r="B87" s="222" t="s">
        <v>783</v>
      </c>
      <c r="C87" s="222"/>
      <c r="D87" s="222"/>
      <c r="F87" s="222" t="s">
        <v>784</v>
      </c>
      <c r="G87" s="222"/>
      <c r="H87" s="222"/>
      <c r="J87" s="222" t="s">
        <v>785</v>
      </c>
      <c r="K87" s="222"/>
      <c r="L87" s="222"/>
    </row>
    <row r="88" spans="2:12" ht="24.95" customHeight="1">
      <c r="B88" s="185" t="s">
        <v>780</v>
      </c>
      <c r="C88" s="185" t="s">
        <v>781</v>
      </c>
      <c r="D88" s="185" t="s">
        <v>782</v>
      </c>
      <c r="F88" s="185" t="s">
        <v>780</v>
      </c>
      <c r="G88" s="185" t="s">
        <v>781</v>
      </c>
      <c r="H88" s="185" t="s">
        <v>782</v>
      </c>
      <c r="J88" s="185" t="s">
        <v>780</v>
      </c>
      <c r="K88" s="185" t="s">
        <v>781</v>
      </c>
      <c r="L88" s="185" t="s">
        <v>782</v>
      </c>
    </row>
    <row r="89" spans="2:12" ht="24.95" customHeight="1">
      <c r="B89" s="185" t="s">
        <v>777</v>
      </c>
      <c r="C89" s="185" t="s">
        <v>778</v>
      </c>
      <c r="D89" s="185" t="s">
        <v>779</v>
      </c>
      <c r="F89" s="185" t="s">
        <v>777</v>
      </c>
      <c r="G89" s="3" t="s">
        <v>778</v>
      </c>
      <c r="H89" s="185" t="s">
        <v>779</v>
      </c>
      <c r="J89" s="185" t="s">
        <v>777</v>
      </c>
      <c r="K89" s="185" t="s">
        <v>778</v>
      </c>
      <c r="L89" s="185" t="s">
        <v>779</v>
      </c>
    </row>
    <row r="90" spans="2:12" ht="24.95" customHeight="1">
      <c r="B90" s="185">
        <v>1</v>
      </c>
      <c r="C90" s="185">
        <v>1</v>
      </c>
      <c r="D90" s="185">
        <v>1</v>
      </c>
      <c r="F90" s="185">
        <v>1</v>
      </c>
      <c r="G90" s="3">
        <v>0</v>
      </c>
      <c r="H90" s="185">
        <v>1</v>
      </c>
      <c r="J90" s="185">
        <v>0</v>
      </c>
      <c r="K90" s="185">
        <v>0</v>
      </c>
      <c r="L90" s="185">
        <v>1</v>
      </c>
    </row>
    <row r="92" spans="2:12" ht="24.95" customHeight="1">
      <c r="B92" s="8" t="s">
        <v>786</v>
      </c>
    </row>
    <row r="94" spans="2:12" ht="24.95" customHeight="1">
      <c r="B94" s="8" t="s">
        <v>791</v>
      </c>
    </row>
    <row r="96" spans="2:12" ht="24.95" customHeight="1">
      <c r="E96" s="185">
        <v>63</v>
      </c>
    </row>
    <row r="97" spans="2:13" ht="24.95" customHeight="1">
      <c r="C97" s="198"/>
      <c r="D97" s="198"/>
      <c r="E97" s="198"/>
      <c r="F97" s="198"/>
      <c r="G97" s="198"/>
      <c r="I97" s="8" t="s">
        <v>787</v>
      </c>
      <c r="J97" s="199" t="s">
        <v>792</v>
      </c>
      <c r="K97" s="8" t="s">
        <v>796</v>
      </c>
      <c r="M97" s="8" t="s">
        <v>800</v>
      </c>
    </row>
    <row r="98" spans="2:13" ht="24.95" customHeight="1">
      <c r="C98" s="198"/>
      <c r="D98" s="198"/>
      <c r="E98" s="198"/>
      <c r="F98" s="198"/>
      <c r="G98" s="198"/>
      <c r="I98" s="8" t="s">
        <v>788</v>
      </c>
      <c r="J98" s="199" t="s">
        <v>793</v>
      </c>
      <c r="K98" s="8" t="s">
        <v>797</v>
      </c>
      <c r="M98" s="8" t="s">
        <v>801</v>
      </c>
    </row>
    <row r="99" spans="2:13" ht="24.95" customHeight="1">
      <c r="C99" s="198"/>
      <c r="D99" s="198"/>
      <c r="E99" s="198"/>
      <c r="F99" s="198"/>
      <c r="G99" s="198"/>
      <c r="I99" s="8" t="s">
        <v>789</v>
      </c>
      <c r="J99" s="199" t="s">
        <v>794</v>
      </c>
      <c r="K99" s="8" t="s">
        <v>798</v>
      </c>
      <c r="M99" s="8" t="s">
        <v>802</v>
      </c>
    </row>
    <row r="100" spans="2:13" ht="24.95" customHeight="1">
      <c r="C100" s="198"/>
      <c r="D100" s="198"/>
      <c r="E100" s="198"/>
      <c r="F100" s="198"/>
      <c r="G100" s="198"/>
      <c r="I100" s="8" t="s">
        <v>790</v>
      </c>
      <c r="J100" s="199" t="s">
        <v>795</v>
      </c>
      <c r="K100" s="8" t="s">
        <v>799</v>
      </c>
      <c r="M100" s="8" t="s">
        <v>803</v>
      </c>
    </row>
    <row r="101" spans="2:13" ht="24.95" customHeight="1">
      <c r="B101" s="185">
        <v>0</v>
      </c>
      <c r="C101" s="198"/>
      <c r="D101" s="198"/>
      <c r="E101" s="198"/>
      <c r="F101" s="198"/>
      <c r="G101" s="198"/>
      <c r="H101" s="185">
        <v>127</v>
      </c>
    </row>
    <row r="102" spans="2:13" ht="24.95" customHeight="1">
      <c r="C102" s="19"/>
      <c r="D102" s="19"/>
      <c r="E102" s="19"/>
      <c r="F102" s="19"/>
      <c r="G102" s="19"/>
    </row>
    <row r="103" spans="2:13" ht="24.95" customHeight="1">
      <c r="C103" s="19"/>
      <c r="D103" s="19"/>
      <c r="E103" s="19"/>
      <c r="F103" s="19"/>
      <c r="G103" s="19"/>
    </row>
    <row r="104" spans="2:13" ht="24.95" customHeight="1">
      <c r="C104" s="19"/>
      <c r="D104" s="19"/>
      <c r="E104" s="19"/>
      <c r="F104" s="19"/>
      <c r="G104" s="19"/>
    </row>
    <row r="105" spans="2:13" ht="24.95" customHeight="1">
      <c r="C105" s="19"/>
      <c r="D105" s="19"/>
      <c r="E105" s="19"/>
      <c r="F105" s="19"/>
      <c r="G105" s="19"/>
    </row>
    <row r="106" spans="2:13" ht="24.95" customHeight="1">
      <c r="E106" s="185">
        <v>191</v>
      </c>
    </row>
    <row r="108" spans="2:13" ht="24.95" customHeight="1">
      <c r="B108" s="8" t="s">
        <v>804</v>
      </c>
    </row>
    <row r="109" spans="2:13" ht="24.95" customHeight="1">
      <c r="B109" s="8">
        <v>256</v>
      </c>
      <c r="D109" s="8" t="s">
        <v>805</v>
      </c>
    </row>
    <row r="110" spans="2:13" ht="24.95" customHeight="1">
      <c r="B110" s="8">
        <v>128</v>
      </c>
      <c r="D110" s="8" t="s">
        <v>806</v>
      </c>
    </row>
    <row r="111" spans="2:13" ht="24.95" customHeight="1">
      <c r="B111" s="8">
        <v>64</v>
      </c>
      <c r="D111" s="8" t="s">
        <v>807</v>
      </c>
    </row>
  </sheetData>
  <mergeCells count="14">
    <mergeCell ref="D3:D5"/>
    <mergeCell ref="D6:D7"/>
    <mergeCell ref="D8:D11"/>
    <mergeCell ref="C3:C5"/>
    <mergeCell ref="C6:C7"/>
    <mergeCell ref="C8:C11"/>
    <mergeCell ref="B87:D87"/>
    <mergeCell ref="F87:H87"/>
    <mergeCell ref="J87:L87"/>
    <mergeCell ref="E49:E50"/>
    <mergeCell ref="I49:I50"/>
    <mergeCell ref="G54:G55"/>
    <mergeCell ref="K49:K50"/>
    <mergeCell ref="C49:C5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1"/>
  <sheetViews>
    <sheetView tabSelected="1" topLeftCell="A86" workbookViewId="0">
      <selection activeCell="H96" sqref="H96"/>
    </sheetView>
  </sheetViews>
  <sheetFormatPr defaultColWidth="11.5" defaultRowHeight="24.95" customHeight="1"/>
  <cols>
    <col min="1" max="16384" width="11.5" style="8"/>
  </cols>
  <sheetData>
    <row r="2" spans="2:6" ht="24.95" customHeight="1">
      <c r="B2" s="8" t="s">
        <v>809</v>
      </c>
    </row>
    <row r="3" spans="2:6" ht="24.95" customHeight="1">
      <c r="B3" s="8" t="s">
        <v>808</v>
      </c>
    </row>
    <row r="5" spans="2:6" ht="24.95" customHeight="1">
      <c r="B5" s="8" t="s">
        <v>813</v>
      </c>
    </row>
    <row r="6" spans="2:6" ht="24.95" customHeight="1">
      <c r="B6" s="8" t="s">
        <v>810</v>
      </c>
      <c r="C6" s="222" t="s">
        <v>814</v>
      </c>
    </row>
    <row r="7" spans="2:6" ht="24.95" customHeight="1">
      <c r="B7" s="8" t="s">
        <v>811</v>
      </c>
      <c r="C7" s="222"/>
    </row>
    <row r="8" spans="2:6" ht="24.95" customHeight="1">
      <c r="B8" s="8" t="s">
        <v>815</v>
      </c>
      <c r="C8" s="222" t="s">
        <v>816</v>
      </c>
      <c r="D8" s="8" t="s">
        <v>817</v>
      </c>
      <c r="E8" s="8" t="s">
        <v>818</v>
      </c>
      <c r="F8" s="8" t="s">
        <v>819</v>
      </c>
    </row>
    <row r="9" spans="2:6" ht="24.95" customHeight="1">
      <c r="B9" s="8" t="s">
        <v>812</v>
      </c>
      <c r="C9" s="222"/>
    </row>
    <row r="11" spans="2:6" ht="24.95" customHeight="1">
      <c r="B11" s="8" t="s">
        <v>820</v>
      </c>
    </row>
    <row r="12" spans="2:6" ht="24.95" customHeight="1">
      <c r="B12" s="8" t="s">
        <v>821</v>
      </c>
    </row>
    <row r="14" spans="2:6" ht="24.95" customHeight="1">
      <c r="B14" s="8" t="s">
        <v>822</v>
      </c>
    </row>
    <row r="16" spans="2:6" ht="24.95" customHeight="1">
      <c r="B16" s="8" t="s">
        <v>831</v>
      </c>
    </row>
    <row r="17" spans="2:4" ht="24.95" customHeight="1">
      <c r="B17" s="8" t="s">
        <v>823</v>
      </c>
    </row>
    <row r="18" spans="2:4" ht="24.95" customHeight="1">
      <c r="B18" s="8" t="s">
        <v>824</v>
      </c>
    </row>
    <row r="19" spans="2:4" ht="24.95" customHeight="1">
      <c r="B19" s="8" t="s">
        <v>825</v>
      </c>
      <c r="C19" s="8" t="s">
        <v>826</v>
      </c>
      <c r="D19" s="8" t="s">
        <v>830</v>
      </c>
    </row>
    <row r="20" spans="2:4" ht="24.95" customHeight="1">
      <c r="B20" s="8" t="s">
        <v>827</v>
      </c>
    </row>
    <row r="21" spans="2:4" ht="24.95" customHeight="1">
      <c r="B21" s="8" t="s">
        <v>828</v>
      </c>
    </row>
    <row r="22" spans="2:4" ht="24.95" customHeight="1">
      <c r="B22" s="8" t="s">
        <v>829</v>
      </c>
    </row>
    <row r="23" spans="2:4" ht="24.95" customHeight="1">
      <c r="B23" s="8" t="s">
        <v>822</v>
      </c>
    </row>
    <row r="25" spans="2:4" ht="24.95" customHeight="1">
      <c r="B25" s="8" t="s">
        <v>832</v>
      </c>
    </row>
    <row r="26" spans="2:4" ht="24.95" customHeight="1">
      <c r="B26" s="8" t="s">
        <v>823</v>
      </c>
    </row>
    <row r="27" spans="2:4" ht="24.95" customHeight="1">
      <c r="B27" s="8" t="s">
        <v>824</v>
      </c>
    </row>
    <row r="29" spans="2:4" ht="24.95" customHeight="1">
      <c r="B29" s="8" t="s">
        <v>833</v>
      </c>
    </row>
    <row r="30" spans="2:4" ht="24.95" customHeight="1">
      <c r="B30" s="8" t="s">
        <v>834</v>
      </c>
    </row>
    <row r="33" spans="1:9" ht="24.95" customHeight="1">
      <c r="B33" s="8" t="s">
        <v>835</v>
      </c>
      <c r="C33" s="8" t="s">
        <v>836</v>
      </c>
      <c r="D33" s="8" t="s">
        <v>837</v>
      </c>
      <c r="F33" s="8" t="s">
        <v>841</v>
      </c>
    </row>
    <row r="34" spans="1:9" ht="24.95" customHeight="1">
      <c r="B34" s="8" t="s">
        <v>840</v>
      </c>
      <c r="C34" s="8" t="s">
        <v>838</v>
      </c>
      <c r="D34" s="8" t="s">
        <v>839</v>
      </c>
      <c r="F34" s="8" t="s">
        <v>842</v>
      </c>
    </row>
    <row r="36" spans="1:9" ht="24.95" customHeight="1">
      <c r="B36" s="8" t="s">
        <v>843</v>
      </c>
    </row>
    <row r="38" spans="1:9" ht="24.95" customHeight="1">
      <c r="B38" s="145"/>
      <c r="C38" s="145"/>
    </row>
    <row r="39" spans="1:9" ht="24.95" customHeight="1">
      <c r="B39" s="228"/>
      <c r="C39" s="228"/>
      <c r="E39" s="228"/>
      <c r="F39" s="228"/>
    </row>
    <row r="40" spans="1:9" ht="24.95" customHeight="1">
      <c r="B40" s="13"/>
      <c r="C40" s="13"/>
      <c r="E40" s="13"/>
      <c r="F40" s="13"/>
      <c r="H40" s="13"/>
      <c r="I40" s="13"/>
    </row>
    <row r="42" spans="1:9" ht="24.95" customHeight="1">
      <c r="A42" s="227" t="s">
        <v>867</v>
      </c>
      <c r="B42" s="229" t="s">
        <v>855</v>
      </c>
      <c r="C42" s="190" t="s">
        <v>856</v>
      </c>
      <c r="D42" s="190" t="s">
        <v>849</v>
      </c>
      <c r="E42" s="190" t="s">
        <v>850</v>
      </c>
      <c r="G42" s="8" t="s">
        <v>857</v>
      </c>
      <c r="H42" s="187" t="s">
        <v>858</v>
      </c>
    </row>
    <row r="43" spans="1:9" ht="24.95" customHeight="1">
      <c r="A43" s="227"/>
      <c r="B43" s="190">
        <v>400</v>
      </c>
      <c r="C43" s="190" t="s">
        <v>845</v>
      </c>
      <c r="D43" s="190">
        <v>4</v>
      </c>
      <c r="E43" s="190" t="s">
        <v>851</v>
      </c>
      <c r="H43" s="8" t="s">
        <v>859</v>
      </c>
    </row>
    <row r="44" spans="1:9" ht="24.95" customHeight="1">
      <c r="A44" s="227"/>
      <c r="B44" s="190">
        <v>422</v>
      </c>
      <c r="C44" s="190" t="s">
        <v>846</v>
      </c>
      <c r="D44" s="190">
        <v>4</v>
      </c>
      <c r="E44" s="190" t="s">
        <v>852</v>
      </c>
      <c r="G44" s="8" t="s">
        <v>860</v>
      </c>
    </row>
    <row r="45" spans="1:9" ht="24.95" customHeight="1">
      <c r="A45" s="227"/>
      <c r="B45" s="190">
        <v>301</v>
      </c>
      <c r="C45" s="190" t="s">
        <v>847</v>
      </c>
      <c r="D45" s="190">
        <v>3</v>
      </c>
      <c r="E45" s="190" t="s">
        <v>853</v>
      </c>
      <c r="G45" s="8" t="s">
        <v>861</v>
      </c>
    </row>
    <row r="46" spans="1:9" ht="24.95" customHeight="1">
      <c r="A46" s="227"/>
      <c r="B46" s="190">
        <v>320</v>
      </c>
      <c r="C46" s="190" t="s">
        <v>848</v>
      </c>
      <c r="D46" s="190">
        <v>3</v>
      </c>
      <c r="E46" s="190" t="s">
        <v>854</v>
      </c>
      <c r="G46" s="187" t="s">
        <v>885</v>
      </c>
    </row>
    <row r="48" spans="1:9" ht="24.95" customHeight="1">
      <c r="A48" s="227" t="s">
        <v>868</v>
      </c>
      <c r="B48" s="229" t="s">
        <v>844</v>
      </c>
      <c r="C48" s="229" t="s">
        <v>862</v>
      </c>
      <c r="D48" s="190" t="s">
        <v>863</v>
      </c>
      <c r="E48" s="190" t="s">
        <v>864</v>
      </c>
      <c r="G48" s="8" t="s">
        <v>869</v>
      </c>
    </row>
    <row r="49" spans="1:9" ht="24.95" customHeight="1">
      <c r="A49" s="227"/>
      <c r="B49" s="190">
        <v>100</v>
      </c>
      <c r="C49" s="190" t="s">
        <v>865</v>
      </c>
      <c r="D49" s="190" t="s">
        <v>866</v>
      </c>
      <c r="E49" s="190">
        <v>4</v>
      </c>
      <c r="G49" s="8" t="s">
        <v>870</v>
      </c>
    </row>
    <row r="50" spans="1:9" ht="24.95" customHeight="1">
      <c r="A50" s="227"/>
      <c r="B50" s="190"/>
      <c r="C50" s="190"/>
      <c r="D50" s="190"/>
      <c r="E50" s="190"/>
      <c r="G50" s="8" t="s">
        <v>871</v>
      </c>
      <c r="I50" s="8" t="s">
        <v>872</v>
      </c>
    </row>
    <row r="51" spans="1:9" ht="24.95" customHeight="1">
      <c r="A51" s="227"/>
      <c r="B51" s="190"/>
      <c r="C51" s="190"/>
      <c r="D51" s="190"/>
      <c r="E51" s="190"/>
    </row>
    <row r="53" spans="1:9" ht="24.95" customHeight="1">
      <c r="B53" s="8" t="s">
        <v>873</v>
      </c>
      <c r="C53" s="187" t="s">
        <v>879</v>
      </c>
    </row>
    <row r="54" spans="1:9" ht="24.95" customHeight="1">
      <c r="B54" s="8" t="s">
        <v>874</v>
      </c>
      <c r="C54" s="187" t="s">
        <v>884</v>
      </c>
    </row>
    <row r="55" spans="1:9" ht="24.95" customHeight="1">
      <c r="B55" s="8" t="s">
        <v>875</v>
      </c>
      <c r="C55" s="187" t="s">
        <v>880</v>
      </c>
    </row>
    <row r="56" spans="1:9" ht="24.95" customHeight="1">
      <c r="B56" s="8" t="s">
        <v>878</v>
      </c>
      <c r="C56" s="187" t="s">
        <v>881</v>
      </c>
    </row>
    <row r="57" spans="1:9" ht="24.95" customHeight="1">
      <c r="B57" s="8" t="s">
        <v>876</v>
      </c>
      <c r="C57" s="187" t="s">
        <v>882</v>
      </c>
    </row>
    <row r="58" spans="1:9" ht="24.95" customHeight="1">
      <c r="B58" s="8" t="s">
        <v>877</v>
      </c>
      <c r="C58" s="187" t="s">
        <v>883</v>
      </c>
    </row>
    <row r="59" spans="1:9" ht="24.95" customHeight="1">
      <c r="C59" s="187"/>
    </row>
    <row r="60" spans="1:9" ht="24.95" customHeight="1">
      <c r="B60" s="189" t="s">
        <v>906</v>
      </c>
    </row>
    <row r="61" spans="1:9" ht="24.95" customHeight="1">
      <c r="B61" s="230" t="s">
        <v>886</v>
      </c>
      <c r="C61" s="190" t="s">
        <v>887</v>
      </c>
      <c r="D61" s="190" t="s">
        <v>888</v>
      </c>
      <c r="E61" s="190" t="s">
        <v>889</v>
      </c>
      <c r="F61" s="190" t="s">
        <v>890</v>
      </c>
      <c r="G61" s="190" t="s">
        <v>662</v>
      </c>
      <c r="H61" s="190" t="s">
        <v>891</v>
      </c>
    </row>
    <row r="62" spans="1:9" ht="24.95" customHeight="1">
      <c r="B62" s="224">
        <v>1001</v>
      </c>
      <c r="C62" s="224" t="s">
        <v>894</v>
      </c>
      <c r="D62" s="224">
        <v>2000</v>
      </c>
      <c r="E62" s="190" t="s">
        <v>895</v>
      </c>
      <c r="F62" s="190">
        <v>100</v>
      </c>
      <c r="G62" s="190" t="s">
        <v>900</v>
      </c>
      <c r="H62" s="190">
        <v>150</v>
      </c>
    </row>
    <row r="63" spans="1:9" ht="24.95" customHeight="1">
      <c r="B63" s="224"/>
      <c r="C63" s="224"/>
      <c r="D63" s="224"/>
      <c r="E63" s="190" t="s">
        <v>896</v>
      </c>
      <c r="F63" s="190">
        <v>200</v>
      </c>
      <c r="G63" s="190" t="s">
        <v>901</v>
      </c>
      <c r="H63" s="190">
        <v>300</v>
      </c>
    </row>
    <row r="64" spans="1:9" ht="24.95" customHeight="1">
      <c r="B64" s="224">
        <v>1007</v>
      </c>
      <c r="C64" s="224" t="s">
        <v>892</v>
      </c>
      <c r="D64" s="224">
        <v>9000</v>
      </c>
      <c r="E64" s="190" t="s">
        <v>897</v>
      </c>
      <c r="F64" s="190">
        <v>300</v>
      </c>
      <c r="G64" s="190" t="s">
        <v>902</v>
      </c>
      <c r="H64" s="190">
        <v>600</v>
      </c>
    </row>
    <row r="65" spans="2:10" ht="24.95" customHeight="1">
      <c r="B65" s="224"/>
      <c r="C65" s="224"/>
      <c r="D65" s="224"/>
      <c r="E65" s="190" t="s">
        <v>898</v>
      </c>
      <c r="F65" s="190">
        <v>100</v>
      </c>
      <c r="G65" s="190" t="s">
        <v>903</v>
      </c>
      <c r="H65" s="190">
        <v>400</v>
      </c>
    </row>
    <row r="66" spans="2:10" ht="24.95" customHeight="1">
      <c r="B66" s="224"/>
      <c r="C66" s="224"/>
      <c r="D66" s="224"/>
      <c r="E66" s="190" t="s">
        <v>899</v>
      </c>
      <c r="F66" s="190">
        <v>200</v>
      </c>
      <c r="G66" s="190" t="s">
        <v>904</v>
      </c>
      <c r="H66" s="190">
        <v>700</v>
      </c>
    </row>
    <row r="67" spans="2:10" ht="24.95" customHeight="1">
      <c r="B67" s="190">
        <v>1201</v>
      </c>
      <c r="C67" s="190" t="s">
        <v>893</v>
      </c>
      <c r="D67" s="190">
        <v>2100</v>
      </c>
      <c r="E67" s="190" t="s">
        <v>896</v>
      </c>
      <c r="F67" s="190">
        <v>200</v>
      </c>
      <c r="G67" s="190" t="s">
        <v>905</v>
      </c>
      <c r="H67" s="190">
        <v>300</v>
      </c>
    </row>
    <row r="69" spans="2:10" s="189" customFormat="1" ht="24.95" customHeight="1">
      <c r="D69" s="189" t="s">
        <v>907</v>
      </c>
      <c r="E69" s="189" t="s">
        <v>909</v>
      </c>
      <c r="F69" s="189" t="s">
        <v>908</v>
      </c>
    </row>
    <row r="70" spans="2:10" s="189" customFormat="1" ht="24.95" customHeight="1">
      <c r="B70" s="231" t="s">
        <v>886</v>
      </c>
      <c r="C70" s="190" t="s">
        <v>887</v>
      </c>
      <c r="D70" s="190" t="s">
        <v>888</v>
      </c>
      <c r="F70" s="231" t="s">
        <v>889</v>
      </c>
      <c r="G70" s="232" t="s">
        <v>910</v>
      </c>
      <c r="H70" s="190" t="s">
        <v>890</v>
      </c>
      <c r="I70" s="190" t="s">
        <v>662</v>
      </c>
      <c r="J70" s="190" t="s">
        <v>891</v>
      </c>
    </row>
    <row r="71" spans="2:10" s="189" customFormat="1" ht="24.95" customHeight="1">
      <c r="B71" s="190">
        <v>1001</v>
      </c>
      <c r="C71" s="190" t="s">
        <v>894</v>
      </c>
      <c r="D71" s="190">
        <v>2000</v>
      </c>
      <c r="F71" s="190" t="s">
        <v>895</v>
      </c>
      <c r="G71" s="190">
        <v>1001</v>
      </c>
      <c r="H71" s="190">
        <v>100</v>
      </c>
      <c r="I71" s="190" t="s">
        <v>900</v>
      </c>
      <c r="J71" s="190">
        <v>150</v>
      </c>
    </row>
    <row r="72" spans="2:10" s="189" customFormat="1" ht="24.95" customHeight="1">
      <c r="B72" s="190">
        <v>1007</v>
      </c>
      <c r="C72" s="190" t="s">
        <v>892</v>
      </c>
      <c r="D72" s="190">
        <v>9000</v>
      </c>
      <c r="F72" s="190" t="s">
        <v>896</v>
      </c>
      <c r="G72" s="190">
        <v>1001</v>
      </c>
      <c r="H72" s="190">
        <v>200</v>
      </c>
      <c r="I72" s="190" t="s">
        <v>901</v>
      </c>
      <c r="J72" s="190">
        <v>300</v>
      </c>
    </row>
    <row r="73" spans="2:10" s="189" customFormat="1" ht="24.95" customHeight="1">
      <c r="B73" s="190">
        <v>1201</v>
      </c>
      <c r="C73" s="190" t="s">
        <v>893</v>
      </c>
      <c r="D73" s="190">
        <v>2100</v>
      </c>
      <c r="F73" s="190" t="s">
        <v>897</v>
      </c>
      <c r="G73" s="190">
        <v>1007</v>
      </c>
      <c r="H73" s="190">
        <v>300</v>
      </c>
      <c r="I73" s="190" t="s">
        <v>902</v>
      </c>
      <c r="J73" s="190">
        <v>600</v>
      </c>
    </row>
    <row r="74" spans="2:10" s="189" customFormat="1" ht="24.95" customHeight="1">
      <c r="F74" s="190" t="s">
        <v>898</v>
      </c>
      <c r="G74" s="190">
        <v>1007</v>
      </c>
      <c r="H74" s="190">
        <v>100</v>
      </c>
      <c r="I74" s="190" t="s">
        <v>903</v>
      </c>
      <c r="J74" s="190">
        <v>400</v>
      </c>
    </row>
    <row r="75" spans="2:10" s="189" customFormat="1" ht="24.95" customHeight="1">
      <c r="B75" s="189" t="s">
        <v>911</v>
      </c>
      <c r="D75" s="189" t="s">
        <v>912</v>
      </c>
      <c r="F75" s="190" t="s">
        <v>899</v>
      </c>
      <c r="G75" s="190">
        <v>1007</v>
      </c>
      <c r="H75" s="190">
        <v>200</v>
      </c>
      <c r="I75" s="190" t="s">
        <v>904</v>
      </c>
      <c r="J75" s="190">
        <v>700</v>
      </c>
    </row>
    <row r="76" spans="2:10" s="189" customFormat="1" ht="24.95" customHeight="1">
      <c r="B76" s="189" t="s">
        <v>913</v>
      </c>
      <c r="D76" s="189" t="s">
        <v>914</v>
      </c>
      <c r="F76" s="190" t="s">
        <v>896</v>
      </c>
      <c r="G76" s="190">
        <v>1201</v>
      </c>
      <c r="H76" s="190">
        <v>200</v>
      </c>
      <c r="I76" s="190" t="s">
        <v>905</v>
      </c>
      <c r="J76" s="190">
        <v>300</v>
      </c>
    </row>
    <row r="77" spans="2:10" s="189" customFormat="1" ht="24.95" customHeight="1"/>
    <row r="78" spans="2:10" ht="24.95" customHeight="1">
      <c r="B78" s="189" t="s">
        <v>908</v>
      </c>
    </row>
    <row r="79" spans="2:10" ht="24.95" customHeight="1">
      <c r="B79" s="231" t="s">
        <v>889</v>
      </c>
      <c r="C79" s="232" t="s">
        <v>910</v>
      </c>
      <c r="D79" s="190" t="s">
        <v>890</v>
      </c>
      <c r="E79" s="190" t="s">
        <v>662</v>
      </c>
      <c r="F79" s="190" t="s">
        <v>891</v>
      </c>
    </row>
    <row r="80" spans="2:10" ht="24.95" customHeight="1">
      <c r="B80" s="16" t="s">
        <v>895</v>
      </c>
      <c r="C80" s="190">
        <v>1001</v>
      </c>
      <c r="D80" s="16">
        <v>100</v>
      </c>
      <c r="E80" s="16" t="s">
        <v>900</v>
      </c>
      <c r="F80" s="190">
        <v>150</v>
      </c>
      <c r="H80" s="8" t="s">
        <v>915</v>
      </c>
    </row>
    <row r="81" spans="2:13" ht="24.95" customHeight="1">
      <c r="B81" s="122" t="s">
        <v>896</v>
      </c>
      <c r="C81" s="190">
        <v>1001</v>
      </c>
      <c r="D81" s="122">
        <v>200</v>
      </c>
      <c r="E81" s="122" t="s">
        <v>901</v>
      </c>
      <c r="F81" s="190">
        <v>300</v>
      </c>
      <c r="H81" s="8" t="s">
        <v>916</v>
      </c>
    </row>
    <row r="82" spans="2:13" ht="24.95" customHeight="1">
      <c r="B82" s="193" t="s">
        <v>897</v>
      </c>
      <c r="C82" s="190">
        <v>1007</v>
      </c>
      <c r="D82" s="193">
        <v>300</v>
      </c>
      <c r="E82" s="193" t="s">
        <v>902</v>
      </c>
      <c r="F82" s="190">
        <v>600</v>
      </c>
      <c r="H82" s="8" t="s">
        <v>917</v>
      </c>
    </row>
    <row r="83" spans="2:13" ht="24.95" customHeight="1">
      <c r="B83" s="16" t="s">
        <v>898</v>
      </c>
      <c r="C83" s="190">
        <v>1007</v>
      </c>
      <c r="D83" s="16">
        <v>100</v>
      </c>
      <c r="E83" s="16" t="s">
        <v>903</v>
      </c>
      <c r="F83" s="190">
        <v>400</v>
      </c>
    </row>
    <row r="84" spans="2:13" ht="24.95" customHeight="1">
      <c r="B84" s="233" t="s">
        <v>899</v>
      </c>
      <c r="C84" s="190">
        <v>1007</v>
      </c>
      <c r="D84" s="233">
        <v>200</v>
      </c>
      <c r="E84" s="233" t="s">
        <v>904</v>
      </c>
      <c r="F84" s="190">
        <v>700</v>
      </c>
    </row>
    <row r="85" spans="2:13" ht="24.95" customHeight="1">
      <c r="B85" s="122" t="s">
        <v>896</v>
      </c>
      <c r="C85" s="190">
        <v>1201</v>
      </c>
      <c r="D85" s="122">
        <v>200</v>
      </c>
      <c r="E85" s="122" t="s">
        <v>905</v>
      </c>
      <c r="F85" s="190">
        <v>300</v>
      </c>
    </row>
    <row r="87" spans="2:13" ht="24.95" customHeight="1">
      <c r="B87" s="8" t="s">
        <v>918</v>
      </c>
      <c r="F87" s="8" t="s">
        <v>919</v>
      </c>
    </row>
    <row r="88" spans="2:13" ht="24.95" customHeight="1">
      <c r="B88" s="236" t="s">
        <v>889</v>
      </c>
      <c r="C88" s="236" t="s">
        <v>910</v>
      </c>
      <c r="D88" s="235" t="s">
        <v>891</v>
      </c>
      <c r="F88" s="234" t="s">
        <v>889</v>
      </c>
      <c r="G88" s="196" t="s">
        <v>890</v>
      </c>
      <c r="H88" s="196" t="s">
        <v>662</v>
      </c>
    </row>
    <row r="89" spans="2:13" ht="24.95" customHeight="1">
      <c r="B89" s="235" t="s">
        <v>895</v>
      </c>
      <c r="C89" s="235">
        <v>1001</v>
      </c>
      <c r="D89" s="235">
        <v>150</v>
      </c>
      <c r="F89" s="196" t="s">
        <v>895</v>
      </c>
      <c r="G89" s="193">
        <v>100</v>
      </c>
      <c r="H89" s="193" t="s">
        <v>900</v>
      </c>
      <c r="J89" s="8" t="s">
        <v>924</v>
      </c>
    </row>
    <row r="90" spans="2:13" ht="24.95" customHeight="1">
      <c r="B90" s="235" t="s">
        <v>896</v>
      </c>
      <c r="C90" s="235">
        <v>1001</v>
      </c>
      <c r="D90" s="235">
        <v>300</v>
      </c>
      <c r="F90" s="196" t="s">
        <v>896</v>
      </c>
      <c r="G90" s="195">
        <v>200</v>
      </c>
      <c r="H90" s="195" t="s">
        <v>901</v>
      </c>
      <c r="J90" s="8" t="s">
        <v>920</v>
      </c>
    </row>
    <row r="91" spans="2:13" ht="24.95" customHeight="1">
      <c r="B91" s="235" t="s">
        <v>897</v>
      </c>
      <c r="C91" s="235">
        <v>1007</v>
      </c>
      <c r="D91" s="235">
        <v>600</v>
      </c>
      <c r="F91" s="196" t="s">
        <v>897</v>
      </c>
      <c r="G91" s="16">
        <v>300</v>
      </c>
      <c r="H91" s="16" t="s">
        <v>902</v>
      </c>
    </row>
    <row r="92" spans="2:13" ht="24.95" customHeight="1">
      <c r="B92" s="235" t="s">
        <v>898</v>
      </c>
      <c r="C92" s="235">
        <v>1007</v>
      </c>
      <c r="D92" s="235">
        <v>400</v>
      </c>
      <c r="F92" s="196" t="s">
        <v>899</v>
      </c>
      <c r="G92" s="195">
        <v>200</v>
      </c>
      <c r="H92" s="195" t="s">
        <v>904</v>
      </c>
    </row>
    <row r="93" spans="2:13" ht="24.95" customHeight="1">
      <c r="B93" s="235" t="s">
        <v>899</v>
      </c>
      <c r="C93" s="235">
        <v>1007</v>
      </c>
      <c r="D93" s="235">
        <v>700</v>
      </c>
      <c r="J93" s="8" t="s">
        <v>921</v>
      </c>
      <c r="L93" s="8" t="s">
        <v>923</v>
      </c>
    </row>
    <row r="94" spans="2:13" ht="24.95" customHeight="1">
      <c r="B94" s="235" t="s">
        <v>896</v>
      </c>
      <c r="C94" s="235">
        <v>1201</v>
      </c>
      <c r="D94" s="235">
        <v>300</v>
      </c>
      <c r="J94" s="8" t="s">
        <v>920</v>
      </c>
      <c r="L94" s="8" t="s">
        <v>925</v>
      </c>
    </row>
    <row r="95" spans="2:13" ht="24.95" customHeight="1">
      <c r="J95" s="187" t="s">
        <v>922</v>
      </c>
      <c r="K95" s="187"/>
      <c r="L95" s="187" t="s">
        <v>926</v>
      </c>
      <c r="M95" s="187" t="s">
        <v>927</v>
      </c>
    </row>
    <row r="96" spans="2:13" ht="24.95" customHeight="1">
      <c r="B96" s="8" t="s">
        <v>928</v>
      </c>
      <c r="E96" s="8" t="s">
        <v>929</v>
      </c>
    </row>
    <row r="97" spans="1:13" ht="24.95" customHeight="1">
      <c r="B97" s="234" t="s">
        <v>889</v>
      </c>
      <c r="C97" s="196" t="s">
        <v>890</v>
      </c>
      <c r="E97" s="234" t="s">
        <v>890</v>
      </c>
      <c r="F97" s="196" t="s">
        <v>662</v>
      </c>
    </row>
    <row r="98" spans="1:13" ht="24.95" customHeight="1">
      <c r="B98" s="196" t="s">
        <v>895</v>
      </c>
      <c r="C98" s="196">
        <v>100</v>
      </c>
      <c r="E98" s="196">
        <v>100</v>
      </c>
      <c r="F98" s="196" t="s">
        <v>900</v>
      </c>
    </row>
    <row r="99" spans="1:13" ht="24.95" customHeight="1">
      <c r="B99" s="196" t="s">
        <v>896</v>
      </c>
      <c r="C99" s="196">
        <v>200</v>
      </c>
      <c r="E99" s="196">
        <v>200</v>
      </c>
      <c r="F99" s="196" t="s">
        <v>901</v>
      </c>
    </row>
    <row r="100" spans="1:13" ht="24.95" customHeight="1">
      <c r="B100" s="196" t="s">
        <v>897</v>
      </c>
      <c r="C100" s="196">
        <v>300</v>
      </c>
      <c r="E100" s="196">
        <v>300</v>
      </c>
      <c r="F100" s="196" t="s">
        <v>902</v>
      </c>
    </row>
    <row r="101" spans="1:13" ht="24.95" customHeight="1">
      <c r="B101" s="196" t="s">
        <v>899</v>
      </c>
      <c r="C101" s="196">
        <v>200</v>
      </c>
    </row>
    <row r="104" spans="1:13" ht="24.95" customHeight="1">
      <c r="A104" s="189" t="s">
        <v>907</v>
      </c>
      <c r="B104" s="189"/>
      <c r="E104" s="8" t="s">
        <v>918</v>
      </c>
      <c r="I104" s="8" t="s">
        <v>928</v>
      </c>
      <c r="L104" s="8" t="s">
        <v>929</v>
      </c>
    </row>
    <row r="105" spans="1:13" ht="24.95" customHeight="1">
      <c r="A105" s="234" t="s">
        <v>886</v>
      </c>
      <c r="B105" s="190" t="s">
        <v>887</v>
      </c>
      <c r="C105" s="190" t="s">
        <v>888</v>
      </c>
      <c r="E105" s="236" t="s">
        <v>889</v>
      </c>
      <c r="F105" s="236" t="s">
        <v>910</v>
      </c>
      <c r="G105" s="235" t="s">
        <v>891</v>
      </c>
      <c r="I105" s="234" t="s">
        <v>889</v>
      </c>
      <c r="J105" s="196" t="s">
        <v>890</v>
      </c>
      <c r="L105" s="234" t="s">
        <v>890</v>
      </c>
      <c r="M105" s="196" t="s">
        <v>662</v>
      </c>
    </row>
    <row r="106" spans="1:13" ht="24.95" customHeight="1">
      <c r="A106" s="190">
        <v>1001</v>
      </c>
      <c r="B106" s="190" t="s">
        <v>894</v>
      </c>
      <c r="C106" s="190">
        <v>2000</v>
      </c>
      <c r="E106" s="235" t="s">
        <v>895</v>
      </c>
      <c r="F106" s="235">
        <v>1001</v>
      </c>
      <c r="G106" s="235">
        <v>150</v>
      </c>
      <c r="I106" s="196" t="s">
        <v>895</v>
      </c>
      <c r="J106" s="196">
        <v>100</v>
      </c>
      <c r="L106" s="196">
        <v>100</v>
      </c>
      <c r="M106" s="196" t="s">
        <v>900</v>
      </c>
    </row>
    <row r="107" spans="1:13" ht="24.95" customHeight="1">
      <c r="A107" s="190">
        <v>1007</v>
      </c>
      <c r="B107" s="190" t="s">
        <v>892</v>
      </c>
      <c r="C107" s="190">
        <v>9000</v>
      </c>
      <c r="E107" s="235" t="s">
        <v>896</v>
      </c>
      <c r="F107" s="235">
        <v>1001</v>
      </c>
      <c r="G107" s="235">
        <v>300</v>
      </c>
      <c r="I107" s="196" t="s">
        <v>896</v>
      </c>
      <c r="J107" s="196">
        <v>200</v>
      </c>
      <c r="L107" s="196">
        <v>200</v>
      </c>
      <c r="M107" s="196" t="s">
        <v>901</v>
      </c>
    </row>
    <row r="108" spans="1:13" ht="24.95" customHeight="1">
      <c r="A108" s="190">
        <v>1201</v>
      </c>
      <c r="B108" s="190" t="s">
        <v>893</v>
      </c>
      <c r="C108" s="190">
        <v>2100</v>
      </c>
      <c r="E108" s="235" t="s">
        <v>897</v>
      </c>
      <c r="F108" s="235">
        <v>1007</v>
      </c>
      <c r="G108" s="235">
        <v>600</v>
      </c>
      <c r="I108" s="196" t="s">
        <v>897</v>
      </c>
      <c r="J108" s="196">
        <v>300</v>
      </c>
      <c r="L108" s="196">
        <v>300</v>
      </c>
      <c r="M108" s="196" t="s">
        <v>902</v>
      </c>
    </row>
    <row r="109" spans="1:13" ht="24.95" customHeight="1">
      <c r="E109" s="235" t="s">
        <v>898</v>
      </c>
      <c r="F109" s="235">
        <v>1007</v>
      </c>
      <c r="G109" s="235">
        <v>400</v>
      </c>
      <c r="I109" s="196" t="s">
        <v>899</v>
      </c>
      <c r="J109" s="196">
        <v>200</v>
      </c>
    </row>
    <row r="110" spans="1:13" ht="24.95" customHeight="1">
      <c r="E110" s="235" t="s">
        <v>899</v>
      </c>
      <c r="F110" s="235">
        <v>1007</v>
      </c>
      <c r="G110" s="235">
        <v>700</v>
      </c>
    </row>
    <row r="111" spans="1:13" ht="24.95" customHeight="1">
      <c r="E111" s="235" t="s">
        <v>896</v>
      </c>
      <c r="F111" s="235">
        <v>1201</v>
      </c>
      <c r="G111" s="235">
        <v>300</v>
      </c>
    </row>
  </sheetData>
  <mergeCells count="10">
    <mergeCell ref="D62:D63"/>
    <mergeCell ref="B64:B66"/>
    <mergeCell ref="C64:C66"/>
    <mergeCell ref="D64:D66"/>
    <mergeCell ref="C6:C7"/>
    <mergeCell ref="C8:C9"/>
    <mergeCell ref="A42:A46"/>
    <mergeCell ref="A48:A51"/>
    <mergeCell ref="B62:B63"/>
    <mergeCell ref="C62:C6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P16"/>
  <sheetViews>
    <sheetView showGridLines="0" topLeftCell="A7" workbookViewId="0">
      <selection activeCell="D16" sqref="D16:P16"/>
    </sheetView>
  </sheetViews>
  <sheetFormatPr defaultColWidth="8" defaultRowHeight="24.6" customHeight="1"/>
  <cols>
    <col min="1" max="16384" width="8" style="8"/>
  </cols>
  <sheetData>
    <row r="2" spans="4:16" ht="24.6" customHeight="1">
      <c r="D2" s="201" t="s">
        <v>46</v>
      </c>
      <c r="E2" s="201"/>
      <c r="F2" s="201"/>
      <c r="G2" s="201"/>
      <c r="H2" s="201"/>
      <c r="I2" s="201"/>
      <c r="J2" s="201"/>
      <c r="K2" s="201"/>
      <c r="L2" s="201"/>
      <c r="M2" s="201"/>
      <c r="N2" s="201"/>
    </row>
    <row r="3" spans="4:16" ht="24.6" customHeight="1">
      <c r="D3" s="14">
        <v>0</v>
      </c>
      <c r="E3" s="15">
        <v>1</v>
      </c>
      <c r="F3" s="15">
        <v>2</v>
      </c>
      <c r="G3" s="15">
        <v>3</v>
      </c>
      <c r="H3" s="15">
        <v>4</v>
      </c>
      <c r="I3" s="15">
        <v>5</v>
      </c>
      <c r="J3" s="15">
        <v>6</v>
      </c>
      <c r="K3" s="15">
        <v>7</v>
      </c>
      <c r="L3" s="15">
        <v>8</v>
      </c>
      <c r="M3" s="15">
        <v>9</v>
      </c>
      <c r="N3" s="15">
        <v>10</v>
      </c>
    </row>
    <row r="4" spans="4:16" ht="24.6" customHeight="1">
      <c r="D4" s="4" t="s">
        <v>51</v>
      </c>
      <c r="E4" s="5" t="s">
        <v>52</v>
      </c>
      <c r="F4" s="5" t="s">
        <v>53</v>
      </c>
      <c r="G4" s="5" t="s">
        <v>54</v>
      </c>
      <c r="H4" s="5" t="s">
        <v>55</v>
      </c>
      <c r="I4" s="5" t="s">
        <v>56</v>
      </c>
      <c r="J4" s="5" t="s">
        <v>57</v>
      </c>
      <c r="K4" s="5" t="s">
        <v>58</v>
      </c>
      <c r="L4" s="5" t="s">
        <v>59</v>
      </c>
      <c r="M4" s="5" t="s">
        <v>60</v>
      </c>
      <c r="N4" s="5" t="s">
        <v>61</v>
      </c>
    </row>
    <row r="5" spans="4:16" ht="24.6" customHeight="1">
      <c r="D5" s="4" t="s">
        <v>47</v>
      </c>
      <c r="E5" s="202" t="s">
        <v>48</v>
      </c>
      <c r="F5" s="202"/>
      <c r="G5" s="202"/>
      <c r="H5" s="202"/>
      <c r="I5" s="202"/>
      <c r="J5" s="202"/>
      <c r="K5" s="202"/>
      <c r="L5" s="202"/>
      <c r="M5" s="202"/>
      <c r="N5" s="202"/>
    </row>
    <row r="6" spans="4:16" ht="24.6" customHeight="1">
      <c r="D6" s="18" t="s">
        <v>64</v>
      </c>
      <c r="E6" s="17"/>
      <c r="F6" s="17"/>
      <c r="G6" s="17"/>
      <c r="H6" s="17"/>
      <c r="I6" s="17"/>
      <c r="J6" s="17"/>
      <c r="K6" s="17"/>
      <c r="L6" s="17"/>
      <c r="M6" s="17"/>
      <c r="N6" s="17"/>
    </row>
    <row r="8" spans="4:16" ht="24.6" customHeight="1">
      <c r="D8" s="16">
        <v>6</v>
      </c>
      <c r="E8" s="15">
        <v>1</v>
      </c>
      <c r="F8" s="15">
        <v>2</v>
      </c>
      <c r="G8" s="15">
        <v>3</v>
      </c>
      <c r="H8" s="15">
        <v>4</v>
      </c>
      <c r="I8" s="15">
        <v>5</v>
      </c>
      <c r="J8" s="16">
        <v>0</v>
      </c>
      <c r="K8" s="15">
        <v>7</v>
      </c>
      <c r="L8" s="15">
        <v>8</v>
      </c>
      <c r="M8" s="15">
        <v>9</v>
      </c>
      <c r="N8" s="15">
        <v>10</v>
      </c>
      <c r="O8" s="8" t="s">
        <v>49</v>
      </c>
    </row>
    <row r="9" spans="4:16" ht="24.6" customHeight="1">
      <c r="D9" s="16">
        <v>2</v>
      </c>
      <c r="E9" s="15">
        <v>1</v>
      </c>
      <c r="F9" s="16">
        <v>6</v>
      </c>
      <c r="G9" s="15">
        <v>3</v>
      </c>
      <c r="H9" s="15">
        <v>4</v>
      </c>
      <c r="I9" s="15">
        <v>5</v>
      </c>
      <c r="J9" s="15">
        <v>0</v>
      </c>
      <c r="K9" s="15">
        <v>7</v>
      </c>
      <c r="L9" s="15">
        <v>8</v>
      </c>
      <c r="M9" s="15">
        <v>9</v>
      </c>
      <c r="N9" s="15">
        <v>10</v>
      </c>
      <c r="O9" s="8" t="s">
        <v>50</v>
      </c>
    </row>
    <row r="10" spans="4:16" ht="24.6" customHeight="1">
      <c r="D10" s="16">
        <v>8</v>
      </c>
      <c r="E10" s="15">
        <v>1</v>
      </c>
      <c r="F10" s="15">
        <v>6</v>
      </c>
      <c r="G10" s="15">
        <v>3</v>
      </c>
      <c r="H10" s="15">
        <v>4</v>
      </c>
      <c r="I10" s="15">
        <v>5</v>
      </c>
      <c r="J10" s="15">
        <v>0</v>
      </c>
      <c r="K10" s="15">
        <v>7</v>
      </c>
      <c r="L10" s="16">
        <v>2</v>
      </c>
      <c r="M10" s="15">
        <v>9</v>
      </c>
      <c r="N10" s="15">
        <v>10</v>
      </c>
      <c r="O10" s="8" t="s">
        <v>62</v>
      </c>
    </row>
    <row r="11" spans="4:16" ht="24.6" customHeight="1">
      <c r="D11" s="16">
        <v>4</v>
      </c>
      <c r="E11" s="15">
        <v>1</v>
      </c>
      <c r="F11" s="15">
        <v>6</v>
      </c>
      <c r="G11" s="15">
        <v>3</v>
      </c>
      <c r="H11" s="16">
        <v>8</v>
      </c>
      <c r="I11" s="15">
        <v>5</v>
      </c>
      <c r="J11" s="15">
        <v>0</v>
      </c>
      <c r="K11" s="15">
        <v>7</v>
      </c>
      <c r="L11" s="15">
        <v>2</v>
      </c>
      <c r="M11" s="15">
        <v>9</v>
      </c>
      <c r="N11" s="15">
        <v>10</v>
      </c>
      <c r="O11" s="8" t="s">
        <v>63</v>
      </c>
    </row>
    <row r="13" spans="4:16" ht="24.6" customHeight="1">
      <c r="D13" s="8">
        <v>0</v>
      </c>
      <c r="E13" s="8">
        <v>1</v>
      </c>
      <c r="F13" s="8">
        <v>2</v>
      </c>
      <c r="G13" s="8">
        <v>3</v>
      </c>
      <c r="H13" s="8">
        <v>4</v>
      </c>
      <c r="I13" s="8">
        <v>5</v>
      </c>
      <c r="J13" s="8">
        <v>6</v>
      </c>
      <c r="K13" s="8">
        <v>7</v>
      </c>
      <c r="L13" s="8">
        <v>8</v>
      </c>
      <c r="M13" s="8">
        <v>9</v>
      </c>
      <c r="N13" s="8">
        <v>10</v>
      </c>
      <c r="O13" s="8">
        <v>11</v>
      </c>
      <c r="P13" s="8">
        <v>12</v>
      </c>
    </row>
    <row r="14" spans="4:16" ht="24.6" customHeight="1">
      <c r="D14" s="8">
        <v>13</v>
      </c>
      <c r="E14" s="8">
        <v>14</v>
      </c>
      <c r="F14" s="8">
        <v>15</v>
      </c>
      <c r="G14" s="8">
        <v>16</v>
      </c>
      <c r="H14" s="8">
        <v>17</v>
      </c>
      <c r="I14" s="8">
        <v>18</v>
      </c>
      <c r="J14" s="8">
        <v>19</v>
      </c>
      <c r="K14" s="8">
        <v>20</v>
      </c>
      <c r="L14" s="8">
        <v>21</v>
      </c>
      <c r="M14" s="8">
        <v>22</v>
      </c>
      <c r="N14" s="8">
        <v>23</v>
      </c>
      <c r="O14" s="8">
        <v>24</v>
      </c>
      <c r="P14" s="8">
        <v>25</v>
      </c>
    </row>
    <row r="15" spans="4:16" ht="24.6" customHeight="1">
      <c r="D15" s="8">
        <v>26</v>
      </c>
      <c r="E15" s="8">
        <v>27</v>
      </c>
      <c r="F15" s="8">
        <v>28</v>
      </c>
      <c r="G15" s="8">
        <v>29</v>
      </c>
      <c r="H15" s="8">
        <v>30</v>
      </c>
      <c r="I15" s="8">
        <v>31</v>
      </c>
      <c r="J15" s="8">
        <v>32</v>
      </c>
      <c r="K15" s="8">
        <v>33</v>
      </c>
      <c r="L15" s="8">
        <v>34</v>
      </c>
      <c r="M15" s="8">
        <v>35</v>
      </c>
      <c r="N15" s="8">
        <v>36</v>
      </c>
      <c r="O15" s="8">
        <v>37</v>
      </c>
      <c r="P15" s="8">
        <v>38</v>
      </c>
    </row>
    <row r="16" spans="4:16" ht="24.6" customHeight="1">
      <c r="D16" s="8">
        <v>39</v>
      </c>
      <c r="E16" s="8">
        <v>40</v>
      </c>
      <c r="F16" s="8">
        <v>41</v>
      </c>
      <c r="G16" s="8">
        <v>42</v>
      </c>
      <c r="H16" s="8">
        <v>43</v>
      </c>
      <c r="I16" s="8">
        <v>44</v>
      </c>
      <c r="J16" s="8">
        <v>45</v>
      </c>
      <c r="K16" s="8">
        <v>46</v>
      </c>
      <c r="L16" s="8">
        <v>47</v>
      </c>
      <c r="M16" s="8">
        <v>48</v>
      </c>
      <c r="N16" s="8">
        <v>49</v>
      </c>
      <c r="O16" s="8">
        <v>50</v>
      </c>
      <c r="P16" s="8">
        <v>51</v>
      </c>
    </row>
  </sheetData>
  <mergeCells count="2">
    <mergeCell ref="D2:N2"/>
    <mergeCell ref="E5:N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5"/>
  <sheetViews>
    <sheetView showGridLines="0" topLeftCell="A37" workbookViewId="0">
      <selection activeCell="B38" sqref="B38:M38"/>
    </sheetView>
  </sheetViews>
  <sheetFormatPr defaultColWidth="5.75" defaultRowHeight="24.6" customHeight="1"/>
  <cols>
    <col min="1" max="16384" width="5.75" style="1"/>
  </cols>
  <sheetData>
    <row r="1" spans="2:15" ht="24.6" customHeight="1">
      <c r="D1" s="1">
        <v>0</v>
      </c>
      <c r="E1" s="1">
        <v>1</v>
      </c>
      <c r="F1" s="1">
        <v>2</v>
      </c>
    </row>
    <row r="2" spans="2:15" ht="24.6" customHeight="1">
      <c r="C2" s="1" t="s">
        <v>65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</row>
    <row r="3" spans="2:15" ht="24.6" customHeight="1">
      <c r="C3" s="1" t="s">
        <v>66</v>
      </c>
      <c r="D3" s="5">
        <v>1</v>
      </c>
      <c r="E3" s="5">
        <v>1</v>
      </c>
      <c r="F3" s="1">
        <f>D3+E3</f>
        <v>2</v>
      </c>
      <c r="G3" s="1">
        <f t="shared" ref="G3:M3" si="0">E3+F3</f>
        <v>3</v>
      </c>
      <c r="H3" s="1">
        <f t="shared" si="0"/>
        <v>5</v>
      </c>
      <c r="I3" s="1">
        <f t="shared" si="0"/>
        <v>8</v>
      </c>
      <c r="J3" s="1">
        <f t="shared" si="0"/>
        <v>13</v>
      </c>
      <c r="K3" s="1">
        <f t="shared" si="0"/>
        <v>21</v>
      </c>
      <c r="L3" s="1">
        <f t="shared" si="0"/>
        <v>34</v>
      </c>
      <c r="M3" s="1">
        <f t="shared" si="0"/>
        <v>55</v>
      </c>
    </row>
    <row r="4" spans="2:15" ht="24.6" customHeight="1">
      <c r="D4" s="202" t="s">
        <v>67</v>
      </c>
      <c r="E4" s="202"/>
    </row>
    <row r="5" spans="2:15" s="17" customFormat="1" ht="24.6" customHeight="1"/>
    <row r="6" spans="2:15" s="17" customFormat="1" ht="24.6" customHeight="1"/>
    <row r="7" spans="2:15" s="17" customFormat="1" ht="24.6" customHeight="1"/>
    <row r="8" spans="2:15" ht="24.6" customHeight="1">
      <c r="B8" s="1" t="s">
        <v>72</v>
      </c>
    </row>
    <row r="9" spans="2:15" ht="24.6" customHeight="1">
      <c r="B9" s="1" t="s">
        <v>70</v>
      </c>
    </row>
    <row r="10" spans="2:15" ht="24.6" customHeight="1">
      <c r="B10" s="1" t="s">
        <v>68</v>
      </c>
    </row>
    <row r="11" spans="2:15" ht="24.6" customHeight="1">
      <c r="C11" s="1">
        <v>1</v>
      </c>
      <c r="E11" s="1">
        <v>1</v>
      </c>
      <c r="G11" s="1">
        <v>2</v>
      </c>
      <c r="I11" s="1">
        <v>3</v>
      </c>
      <c r="K11" s="1">
        <v>5</v>
      </c>
      <c r="M11" s="1">
        <v>8</v>
      </c>
      <c r="O11" s="1">
        <v>13</v>
      </c>
    </row>
    <row r="12" spans="2:15" ht="24.6" customHeight="1">
      <c r="B12" s="1" t="s">
        <v>69</v>
      </c>
    </row>
    <row r="13" spans="2:15" ht="24.6" customHeight="1">
      <c r="B13" s="1" t="s">
        <v>71</v>
      </c>
    </row>
    <row r="17" spans="2:22" ht="24.6" customHeight="1">
      <c r="F17" s="2">
        <v>1</v>
      </c>
      <c r="G17" s="2">
        <v>2</v>
      </c>
      <c r="H17" s="2">
        <v>3</v>
      </c>
      <c r="I17" s="2">
        <v>4</v>
      </c>
      <c r="J17" s="2">
        <v>5</v>
      </c>
      <c r="L17" s="2">
        <v>1</v>
      </c>
      <c r="M17" s="2">
        <v>2</v>
      </c>
      <c r="N17" s="2">
        <v>3</v>
      </c>
      <c r="O17" s="2">
        <v>4</v>
      </c>
      <c r="P17" s="2">
        <v>5</v>
      </c>
      <c r="R17" s="2">
        <v>17</v>
      </c>
      <c r="S17" s="2">
        <v>24</v>
      </c>
      <c r="T17" s="2">
        <v>1</v>
      </c>
      <c r="U17" s="2">
        <v>8</v>
      </c>
      <c r="V17" s="2">
        <v>15</v>
      </c>
    </row>
    <row r="18" spans="2:22" ht="24.6" customHeight="1">
      <c r="F18" s="2">
        <v>10</v>
      </c>
      <c r="G18" s="2">
        <v>9</v>
      </c>
      <c r="H18" s="2">
        <v>8</v>
      </c>
      <c r="I18" s="2">
        <v>7</v>
      </c>
      <c r="J18" s="2">
        <v>6</v>
      </c>
      <c r="L18" s="2">
        <v>16</v>
      </c>
      <c r="M18" s="2">
        <v>17</v>
      </c>
      <c r="N18" s="2">
        <v>18</v>
      </c>
      <c r="O18" s="2">
        <v>19</v>
      </c>
      <c r="P18" s="2">
        <v>6</v>
      </c>
      <c r="R18" s="2">
        <v>23</v>
      </c>
      <c r="S18" s="2">
        <v>5</v>
      </c>
      <c r="T18" s="2">
        <v>7</v>
      </c>
      <c r="U18" s="2">
        <v>14</v>
      </c>
      <c r="V18" s="2">
        <v>16</v>
      </c>
    </row>
    <row r="19" spans="2:22" ht="24.6" customHeight="1">
      <c r="F19" s="2">
        <v>11</v>
      </c>
      <c r="G19" s="2">
        <v>12</v>
      </c>
      <c r="H19" s="2">
        <v>13</v>
      </c>
      <c r="I19" s="2">
        <v>14</v>
      </c>
      <c r="J19" s="2">
        <v>15</v>
      </c>
      <c r="L19" s="2">
        <v>15</v>
      </c>
      <c r="M19" s="2">
        <v>24</v>
      </c>
      <c r="N19" s="2">
        <v>25</v>
      </c>
      <c r="O19" s="2">
        <v>20</v>
      </c>
      <c r="P19" s="2">
        <v>7</v>
      </c>
      <c r="R19" s="2">
        <v>4</v>
      </c>
      <c r="S19" s="2">
        <v>6</v>
      </c>
      <c r="T19" s="2">
        <v>13</v>
      </c>
      <c r="U19" s="2">
        <v>20</v>
      </c>
      <c r="V19" s="2">
        <v>22</v>
      </c>
    </row>
    <row r="20" spans="2:22" ht="24.6" customHeight="1">
      <c r="F20" s="2">
        <v>20</v>
      </c>
      <c r="G20" s="2">
        <v>19</v>
      </c>
      <c r="H20" s="2">
        <v>18</v>
      </c>
      <c r="I20" s="2">
        <v>17</v>
      </c>
      <c r="J20" s="2">
        <v>16</v>
      </c>
      <c r="L20" s="2">
        <v>14</v>
      </c>
      <c r="M20" s="2">
        <v>23</v>
      </c>
      <c r="N20" s="2">
        <v>22</v>
      </c>
      <c r="O20" s="2">
        <v>21</v>
      </c>
      <c r="P20" s="2">
        <v>8</v>
      </c>
      <c r="R20" s="2">
        <v>10</v>
      </c>
      <c r="S20" s="2">
        <v>12</v>
      </c>
      <c r="T20" s="2">
        <v>19</v>
      </c>
      <c r="U20" s="2">
        <v>21</v>
      </c>
      <c r="V20" s="2">
        <v>3</v>
      </c>
    </row>
    <row r="21" spans="2:22" ht="24.6" customHeight="1">
      <c r="L21" s="2">
        <v>13</v>
      </c>
      <c r="M21" s="2">
        <v>12</v>
      </c>
      <c r="N21" s="2">
        <v>11</v>
      </c>
      <c r="O21" s="2">
        <v>10</v>
      </c>
      <c r="P21" s="2">
        <v>9</v>
      </c>
      <c r="R21" s="2">
        <v>11</v>
      </c>
      <c r="S21" s="2">
        <v>18</v>
      </c>
      <c r="T21" s="2">
        <v>25</v>
      </c>
      <c r="U21" s="2">
        <v>2</v>
      </c>
      <c r="V21" s="2">
        <v>9</v>
      </c>
    </row>
    <row r="24" spans="2:22" ht="24.6" customHeight="1">
      <c r="B24" s="1" t="s">
        <v>73</v>
      </c>
      <c r="D24" s="1" t="s">
        <v>74</v>
      </c>
    </row>
    <row r="25" spans="2:22" ht="24.6" customHeight="1">
      <c r="B25" s="4">
        <v>0</v>
      </c>
      <c r="D25" s="4">
        <v>0</v>
      </c>
    </row>
    <row r="26" spans="2:22" ht="24.6" customHeight="1">
      <c r="B26" s="4">
        <v>1</v>
      </c>
      <c r="D26" s="1">
        <v>0</v>
      </c>
      <c r="E26" s="4">
        <v>1</v>
      </c>
    </row>
    <row r="27" spans="2:22" ht="24.6" customHeight="1">
      <c r="B27" s="4">
        <v>2</v>
      </c>
      <c r="D27" s="1">
        <v>0</v>
      </c>
      <c r="E27" s="1">
        <v>1</v>
      </c>
      <c r="F27" s="4">
        <v>2</v>
      </c>
    </row>
    <row r="28" spans="2:22" ht="24.6" customHeight="1">
      <c r="B28" s="4">
        <v>3</v>
      </c>
      <c r="D28" s="1">
        <v>0</v>
      </c>
      <c r="E28" s="1">
        <v>1</v>
      </c>
      <c r="F28" s="1">
        <v>2</v>
      </c>
      <c r="G28" s="4">
        <v>3</v>
      </c>
    </row>
    <row r="29" spans="2:22" ht="24.6" customHeight="1">
      <c r="B29" s="4">
        <v>4</v>
      </c>
      <c r="D29" s="1">
        <v>0</v>
      </c>
      <c r="E29" s="1">
        <v>1</v>
      </c>
      <c r="F29" s="1">
        <v>2</v>
      </c>
      <c r="G29" s="1">
        <v>3</v>
      </c>
      <c r="H29" s="4">
        <v>4</v>
      </c>
    </row>
    <row r="31" spans="2:22" ht="24.6" customHeight="1">
      <c r="B31" s="1" t="s">
        <v>73</v>
      </c>
      <c r="D31" s="1" t="s">
        <v>74</v>
      </c>
    </row>
    <row r="32" spans="2:22" ht="24.6" customHeight="1">
      <c r="B32" s="4">
        <v>0</v>
      </c>
      <c r="D32" s="1">
        <v>0</v>
      </c>
      <c r="E32" s="1">
        <v>1</v>
      </c>
      <c r="F32" s="1">
        <v>2</v>
      </c>
      <c r="G32" s="1">
        <v>3</v>
      </c>
      <c r="H32" s="4">
        <v>4</v>
      </c>
    </row>
    <row r="33" spans="2:8" ht="24.6" customHeight="1">
      <c r="B33" s="4">
        <v>1</v>
      </c>
      <c r="D33" s="1">
        <v>0</v>
      </c>
      <c r="E33" s="1">
        <v>1</v>
      </c>
      <c r="F33" s="1">
        <v>2</v>
      </c>
      <c r="G33" s="4">
        <v>3</v>
      </c>
    </row>
    <row r="34" spans="2:8" ht="24.6" customHeight="1">
      <c r="B34" s="4">
        <v>2</v>
      </c>
      <c r="D34" s="1">
        <v>0</v>
      </c>
      <c r="E34" s="1">
        <v>1</v>
      </c>
      <c r="F34" s="4">
        <v>2</v>
      </c>
    </row>
    <row r="35" spans="2:8" ht="24.6" customHeight="1">
      <c r="B35" s="4">
        <v>3</v>
      </c>
      <c r="D35" s="1">
        <v>0</v>
      </c>
      <c r="E35" s="4">
        <v>1</v>
      </c>
    </row>
    <row r="36" spans="2:8" ht="24.6" customHeight="1">
      <c r="B36" s="4">
        <v>4</v>
      </c>
      <c r="D36" s="4">
        <v>0</v>
      </c>
    </row>
    <row r="38" spans="2:8" ht="24.6" customHeight="1">
      <c r="B38" s="19" t="s">
        <v>75</v>
      </c>
    </row>
    <row r="40" spans="2:8" ht="24.6" customHeight="1">
      <c r="B40" s="19" t="s">
        <v>76</v>
      </c>
      <c r="D40" s="1">
        <v>0</v>
      </c>
      <c r="E40" s="1">
        <v>1</v>
      </c>
      <c r="F40" s="1">
        <v>2</v>
      </c>
      <c r="G40" s="1">
        <v>3</v>
      </c>
      <c r="H40" s="1">
        <v>4</v>
      </c>
    </row>
    <row r="41" spans="2:8" ht="24.6" customHeight="1">
      <c r="B41" s="19" t="s">
        <v>77</v>
      </c>
      <c r="D41" s="4">
        <v>8</v>
      </c>
      <c r="E41" s="5">
        <v>3</v>
      </c>
      <c r="F41" s="5">
        <v>4</v>
      </c>
      <c r="G41" s="5">
        <v>9</v>
      </c>
      <c r="H41" s="5">
        <v>1</v>
      </c>
    </row>
    <row r="42" spans="2:8" ht="24.6" customHeight="1">
      <c r="D42" s="20">
        <v>1</v>
      </c>
      <c r="E42" s="4">
        <v>8</v>
      </c>
      <c r="F42" s="5">
        <v>4</v>
      </c>
      <c r="G42" s="5">
        <v>9</v>
      </c>
      <c r="H42" s="5">
        <v>3</v>
      </c>
    </row>
    <row r="43" spans="2:8" ht="24.6" customHeight="1">
      <c r="D43" s="20">
        <v>1</v>
      </c>
      <c r="E43" s="20">
        <v>3</v>
      </c>
      <c r="F43" s="4">
        <v>8</v>
      </c>
      <c r="G43" s="5">
        <v>9</v>
      </c>
      <c r="H43" s="5">
        <v>4</v>
      </c>
    </row>
    <row r="44" spans="2:8" ht="24.6" customHeight="1">
      <c r="D44" s="20">
        <v>1</v>
      </c>
      <c r="E44" s="20">
        <v>3</v>
      </c>
      <c r="F44" s="20">
        <v>4</v>
      </c>
      <c r="G44" s="4">
        <v>9</v>
      </c>
      <c r="H44" s="5">
        <v>8</v>
      </c>
    </row>
    <row r="45" spans="2:8" ht="24.6" customHeight="1">
      <c r="D45" s="20">
        <v>1</v>
      </c>
      <c r="E45" s="20">
        <v>3</v>
      </c>
      <c r="F45" s="20">
        <v>4</v>
      </c>
      <c r="G45" s="20">
        <v>8</v>
      </c>
      <c r="H45" s="1">
        <v>9</v>
      </c>
    </row>
  </sheetData>
  <mergeCells count="1">
    <mergeCell ref="D4:E4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6"/>
  <sheetViews>
    <sheetView showGridLines="0" topLeftCell="A29" workbookViewId="0">
      <selection activeCell="M33" sqref="M33:Q33"/>
    </sheetView>
  </sheetViews>
  <sheetFormatPr defaultColWidth="5.875" defaultRowHeight="31.9" customHeight="1"/>
  <cols>
    <col min="1" max="16384" width="5.875" style="21"/>
  </cols>
  <sheetData>
    <row r="2" spans="2:18" ht="31.9" customHeight="1">
      <c r="B2" s="28" t="s">
        <v>78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2:18" ht="31.9" customHeight="1">
      <c r="B3" s="28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2:18" ht="31.9" customHeight="1">
      <c r="M4" s="21" t="s">
        <v>81</v>
      </c>
      <c r="O4" s="21" t="s">
        <v>82</v>
      </c>
    </row>
    <row r="5" spans="2:18" ht="31.9" customHeight="1">
      <c r="B5" s="21" t="s">
        <v>79</v>
      </c>
      <c r="D5" s="22">
        <v>0</v>
      </c>
      <c r="E5" s="22">
        <v>1</v>
      </c>
      <c r="F5" s="22">
        <v>2</v>
      </c>
      <c r="G5" s="22">
        <v>3</v>
      </c>
      <c r="H5" s="22">
        <v>4</v>
      </c>
      <c r="I5" s="22"/>
      <c r="J5" s="22"/>
      <c r="M5" s="25" t="s">
        <v>83</v>
      </c>
      <c r="N5" s="22"/>
      <c r="O5" s="203" t="s">
        <v>84</v>
      </c>
      <c r="P5" s="203"/>
      <c r="Q5" s="203"/>
      <c r="R5" s="203"/>
    </row>
    <row r="6" spans="2:18" ht="31.9" customHeight="1">
      <c r="B6" s="21" t="s">
        <v>80</v>
      </c>
      <c r="D6" s="25">
        <v>8</v>
      </c>
      <c r="E6" s="29">
        <v>3</v>
      </c>
      <c r="F6" s="22">
        <v>4</v>
      </c>
      <c r="G6" s="22">
        <v>9</v>
      </c>
      <c r="H6" s="22">
        <v>1</v>
      </c>
      <c r="I6" s="22"/>
      <c r="J6" s="22" t="s">
        <v>85</v>
      </c>
      <c r="M6" s="22">
        <v>0</v>
      </c>
      <c r="O6" s="22">
        <v>1</v>
      </c>
    </row>
    <row r="8" spans="2:18" ht="31.9" customHeight="1">
      <c r="D8" s="25">
        <v>3</v>
      </c>
      <c r="E8" s="29">
        <v>8</v>
      </c>
      <c r="F8" s="29">
        <v>4</v>
      </c>
      <c r="G8" s="22">
        <v>9</v>
      </c>
      <c r="H8" s="22">
        <v>1</v>
      </c>
      <c r="I8" s="22"/>
      <c r="J8" s="22"/>
      <c r="M8" s="22">
        <v>0</v>
      </c>
      <c r="P8" s="22">
        <v>2</v>
      </c>
    </row>
    <row r="10" spans="2:18" ht="31.9" customHeight="1">
      <c r="D10" s="25">
        <v>3</v>
      </c>
      <c r="E10" s="29">
        <v>8</v>
      </c>
      <c r="F10" s="29">
        <v>4</v>
      </c>
      <c r="G10" s="29">
        <v>9</v>
      </c>
      <c r="H10" s="22">
        <v>1</v>
      </c>
      <c r="M10" s="22">
        <v>0</v>
      </c>
      <c r="Q10" s="22">
        <v>3</v>
      </c>
    </row>
    <row r="12" spans="2:18" ht="31.9" customHeight="1">
      <c r="B12" s="21" t="s">
        <v>87</v>
      </c>
      <c r="D12" s="25">
        <v>1</v>
      </c>
      <c r="E12" s="29">
        <v>8</v>
      </c>
      <c r="F12" s="29">
        <v>4</v>
      </c>
      <c r="G12" s="29">
        <v>9</v>
      </c>
      <c r="H12" s="29">
        <v>3</v>
      </c>
      <c r="J12" s="21" t="s">
        <v>86</v>
      </c>
      <c r="M12" s="22">
        <v>0</v>
      </c>
      <c r="R12" s="22">
        <v>4</v>
      </c>
    </row>
    <row r="14" spans="2:18" ht="31.9" customHeight="1">
      <c r="M14" s="25" t="s">
        <v>83</v>
      </c>
      <c r="N14" s="22"/>
      <c r="O14" s="203" t="s">
        <v>84</v>
      </c>
      <c r="P14" s="203"/>
      <c r="Q14" s="203"/>
      <c r="R14" s="203"/>
    </row>
    <row r="15" spans="2:18" ht="31.9" customHeight="1">
      <c r="D15" s="30">
        <v>1</v>
      </c>
      <c r="E15" s="25">
        <v>8</v>
      </c>
      <c r="F15" s="29">
        <v>4</v>
      </c>
      <c r="G15" s="22">
        <v>9</v>
      </c>
      <c r="H15" s="22">
        <v>3</v>
      </c>
      <c r="J15" s="21" t="s">
        <v>88</v>
      </c>
      <c r="M15" s="22">
        <v>1</v>
      </c>
      <c r="P15" s="22">
        <v>2</v>
      </c>
    </row>
    <row r="17" spans="2:18" ht="31.9" customHeight="1">
      <c r="D17" s="30">
        <v>1</v>
      </c>
      <c r="E17" s="25">
        <v>4</v>
      </c>
      <c r="F17" s="29">
        <v>8</v>
      </c>
      <c r="G17" s="29">
        <v>9</v>
      </c>
      <c r="H17" s="22">
        <v>3</v>
      </c>
      <c r="M17" s="22">
        <v>1</v>
      </c>
      <c r="Q17" s="22">
        <v>3</v>
      </c>
    </row>
    <row r="19" spans="2:18" ht="31.9" customHeight="1">
      <c r="B19" s="21" t="s">
        <v>90</v>
      </c>
      <c r="D19" s="30">
        <v>1</v>
      </c>
      <c r="E19" s="25">
        <v>3</v>
      </c>
      <c r="F19" s="29">
        <v>8</v>
      </c>
      <c r="G19" s="29">
        <v>9</v>
      </c>
      <c r="H19" s="29">
        <v>4</v>
      </c>
      <c r="J19" s="21" t="s">
        <v>89</v>
      </c>
      <c r="M19" s="22">
        <v>1</v>
      </c>
      <c r="R19" s="22">
        <v>4</v>
      </c>
    </row>
    <row r="21" spans="2:18" ht="31.9" customHeight="1">
      <c r="M21" s="25" t="s">
        <v>83</v>
      </c>
      <c r="N21" s="22"/>
      <c r="O21" s="203" t="s">
        <v>84</v>
      </c>
      <c r="P21" s="203"/>
      <c r="Q21" s="203"/>
      <c r="R21" s="203"/>
    </row>
    <row r="22" spans="2:18" ht="31.9" customHeight="1">
      <c r="D22" s="30">
        <v>1</v>
      </c>
      <c r="E22" s="30">
        <v>3</v>
      </c>
      <c r="F22" s="25">
        <v>8</v>
      </c>
      <c r="G22" s="29">
        <v>9</v>
      </c>
      <c r="H22" s="23">
        <v>4</v>
      </c>
      <c r="M22" s="22">
        <v>2</v>
      </c>
      <c r="Q22" s="22">
        <v>3</v>
      </c>
    </row>
    <row r="24" spans="2:18" ht="31.9" customHeight="1">
      <c r="B24" s="21" t="s">
        <v>91</v>
      </c>
      <c r="D24" s="30">
        <v>1</v>
      </c>
      <c r="E24" s="30">
        <v>3</v>
      </c>
      <c r="F24" s="25">
        <v>4</v>
      </c>
      <c r="G24" s="29">
        <v>9</v>
      </c>
      <c r="H24" s="29">
        <v>8</v>
      </c>
      <c r="J24" s="21" t="s">
        <v>85</v>
      </c>
      <c r="M24" s="22">
        <v>2</v>
      </c>
      <c r="R24" s="22">
        <v>4</v>
      </c>
    </row>
    <row r="26" spans="2:18" ht="31.9" customHeight="1">
      <c r="M26" s="25" t="s">
        <v>83</v>
      </c>
      <c r="N26" s="22"/>
      <c r="O26" s="203" t="s">
        <v>84</v>
      </c>
      <c r="P26" s="203"/>
      <c r="Q26" s="203"/>
      <c r="R26" s="203"/>
    </row>
    <row r="27" spans="2:18" ht="31.9" customHeight="1">
      <c r="B27" s="21" t="s">
        <v>92</v>
      </c>
      <c r="D27" s="30">
        <v>1</v>
      </c>
      <c r="E27" s="30">
        <v>3</v>
      </c>
      <c r="F27" s="30">
        <v>4</v>
      </c>
      <c r="G27" s="25">
        <v>8</v>
      </c>
      <c r="H27" s="29">
        <v>9</v>
      </c>
      <c r="M27" s="22">
        <v>3</v>
      </c>
      <c r="R27" s="22">
        <v>4</v>
      </c>
    </row>
    <row r="30" spans="2:18" ht="31.9" customHeight="1">
      <c r="D30" s="30">
        <v>1</v>
      </c>
      <c r="E30" s="30">
        <v>3</v>
      </c>
      <c r="F30" s="30">
        <v>4</v>
      </c>
      <c r="G30" s="30">
        <v>8</v>
      </c>
      <c r="H30" s="23">
        <v>9</v>
      </c>
    </row>
    <row r="32" spans="2:18" ht="31.9" customHeight="1">
      <c r="D32" s="25" t="s">
        <v>83</v>
      </c>
      <c r="E32" s="22"/>
      <c r="F32" s="203" t="s">
        <v>84</v>
      </c>
      <c r="G32" s="203"/>
      <c r="H32" s="203"/>
      <c r="I32" s="203"/>
      <c r="L32" s="21" t="s">
        <v>93</v>
      </c>
    </row>
    <row r="33" spans="4:15" ht="31.9" customHeight="1">
      <c r="D33" s="31">
        <v>0</v>
      </c>
      <c r="E33" s="22"/>
      <c r="F33" s="31">
        <v>1</v>
      </c>
      <c r="G33" s="22">
        <v>2</v>
      </c>
      <c r="H33" s="22">
        <v>3</v>
      </c>
      <c r="I33" s="22">
        <v>4</v>
      </c>
      <c r="M33" s="21" t="s">
        <v>94</v>
      </c>
    </row>
    <row r="34" spans="4:15" ht="31.9" customHeight="1">
      <c r="D34" s="31">
        <v>1</v>
      </c>
      <c r="G34" s="31">
        <v>2</v>
      </c>
      <c r="H34" s="22">
        <v>3</v>
      </c>
      <c r="I34" s="22">
        <v>4</v>
      </c>
      <c r="N34" s="21" t="s">
        <v>95</v>
      </c>
    </row>
    <row r="35" spans="4:15" ht="31.9" customHeight="1">
      <c r="D35" s="31">
        <v>2</v>
      </c>
      <c r="H35" s="31">
        <v>3</v>
      </c>
      <c r="I35" s="22">
        <v>4</v>
      </c>
      <c r="O35" s="21" t="s">
        <v>96</v>
      </c>
    </row>
    <row r="36" spans="4:15" ht="31.9" customHeight="1">
      <c r="D36" s="31">
        <v>3</v>
      </c>
      <c r="I36" s="31">
        <v>4</v>
      </c>
    </row>
  </sheetData>
  <mergeCells count="5">
    <mergeCell ref="O5:R5"/>
    <mergeCell ref="O14:R14"/>
    <mergeCell ref="O21:R21"/>
    <mergeCell ref="O26:R26"/>
    <mergeCell ref="F32:I3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9"/>
  <sheetViews>
    <sheetView showGridLines="0" topLeftCell="A29" zoomScaleNormal="100" workbookViewId="0">
      <selection activeCell="Y31" sqref="Y31"/>
    </sheetView>
  </sheetViews>
  <sheetFormatPr defaultColWidth="5.875" defaultRowHeight="31.9" customHeight="1"/>
  <cols>
    <col min="1" max="16384" width="5.875" style="21"/>
  </cols>
  <sheetData>
    <row r="2" spans="2:9" ht="31.9" customHeight="1">
      <c r="B2" s="21" t="s">
        <v>79</v>
      </c>
      <c r="D2" s="22">
        <v>0</v>
      </c>
      <c r="E2" s="22">
        <v>1</v>
      </c>
      <c r="F2" s="22">
        <v>2</v>
      </c>
      <c r="G2" s="22">
        <v>3</v>
      </c>
      <c r="H2" s="22">
        <v>4</v>
      </c>
    </row>
    <row r="3" spans="2:9" ht="31.9" customHeight="1">
      <c r="B3" s="21" t="s">
        <v>97</v>
      </c>
      <c r="D3" s="23">
        <v>80</v>
      </c>
      <c r="E3" s="23">
        <v>100</v>
      </c>
      <c r="F3" s="22">
        <v>70</v>
      </c>
      <c r="G3" s="22">
        <v>100</v>
      </c>
      <c r="H3" s="22">
        <v>90</v>
      </c>
    </row>
    <row r="4" spans="2:9" ht="31.9" customHeight="1">
      <c r="B4" s="21" t="s">
        <v>98</v>
      </c>
      <c r="D4" s="22">
        <v>4</v>
      </c>
      <c r="E4" s="22">
        <v>1</v>
      </c>
      <c r="F4" s="22">
        <v>5</v>
      </c>
      <c r="G4" s="22">
        <v>1</v>
      </c>
      <c r="H4" s="22">
        <v>3</v>
      </c>
    </row>
    <row r="6" spans="2:9" ht="31.9" customHeight="1">
      <c r="D6" s="22" t="s">
        <v>99</v>
      </c>
      <c r="E6" s="22"/>
      <c r="F6" s="22"/>
      <c r="G6" s="22"/>
      <c r="H6" s="22" t="s">
        <v>100</v>
      </c>
    </row>
    <row r="7" spans="2:9" ht="31.9" customHeight="1">
      <c r="D7" s="22">
        <v>0</v>
      </c>
      <c r="E7" s="22">
        <v>80</v>
      </c>
      <c r="F7" s="24" t="s">
        <v>101</v>
      </c>
      <c r="G7" s="22">
        <v>80</v>
      </c>
      <c r="H7" s="22">
        <v>0</v>
      </c>
    </row>
    <row r="8" spans="2:9" ht="31.9" customHeight="1">
      <c r="D8" s="22"/>
      <c r="E8" s="22"/>
      <c r="F8" s="25" t="s">
        <v>102</v>
      </c>
      <c r="G8" s="22">
        <v>100</v>
      </c>
      <c r="H8" s="22">
        <v>1</v>
      </c>
      <c r="I8" s="26" t="s">
        <v>103</v>
      </c>
    </row>
    <row r="9" spans="2:9" ht="31.9" customHeight="1">
      <c r="D9" s="22"/>
      <c r="E9" s="22"/>
      <c r="F9" s="22" t="s">
        <v>104</v>
      </c>
      <c r="G9" s="22">
        <v>70</v>
      </c>
      <c r="H9" s="22">
        <v>2</v>
      </c>
    </row>
    <row r="10" spans="2:9" ht="31.9" customHeight="1">
      <c r="D10" s="22"/>
      <c r="E10" s="22"/>
      <c r="F10" s="25" t="s">
        <v>105</v>
      </c>
      <c r="G10" s="22">
        <v>100</v>
      </c>
      <c r="H10" s="22">
        <v>3</v>
      </c>
      <c r="I10" s="26" t="s">
        <v>103</v>
      </c>
    </row>
    <row r="11" spans="2:9" ht="31.9" customHeight="1">
      <c r="D11" s="22"/>
      <c r="E11" s="22"/>
      <c r="F11" s="25" t="s">
        <v>106</v>
      </c>
      <c r="G11" s="22">
        <v>90</v>
      </c>
      <c r="H11" s="22">
        <v>4</v>
      </c>
      <c r="I11" s="26" t="s">
        <v>103</v>
      </c>
    </row>
    <row r="12" spans="2:9" ht="31.9" customHeight="1">
      <c r="D12" s="22"/>
      <c r="E12" s="22"/>
      <c r="F12" s="22"/>
      <c r="G12" s="22"/>
      <c r="H12" s="22"/>
    </row>
    <row r="13" spans="2:9" ht="31.9" customHeight="1">
      <c r="D13" s="22" t="s">
        <v>99</v>
      </c>
      <c r="E13" s="22"/>
      <c r="F13" s="22"/>
      <c r="G13" s="22"/>
      <c r="H13" s="22" t="s">
        <v>100</v>
      </c>
    </row>
    <row r="14" spans="2:9" ht="31.9" customHeight="1">
      <c r="D14" s="22">
        <v>1</v>
      </c>
      <c r="E14" s="22">
        <v>100</v>
      </c>
      <c r="F14" s="24" t="s">
        <v>107</v>
      </c>
      <c r="G14" s="22">
        <v>80</v>
      </c>
      <c r="H14" s="22">
        <v>0</v>
      </c>
    </row>
    <row r="15" spans="2:9" ht="31.9" customHeight="1">
      <c r="D15" s="22"/>
      <c r="E15" s="22"/>
      <c r="F15" s="24" t="s">
        <v>108</v>
      </c>
      <c r="G15" s="22">
        <v>100</v>
      </c>
      <c r="H15" s="22">
        <v>1</v>
      </c>
    </row>
    <row r="16" spans="2:9" ht="31.9" customHeight="1">
      <c r="D16" s="22"/>
      <c r="E16" s="22"/>
      <c r="F16" s="22" t="s">
        <v>104</v>
      </c>
      <c r="G16" s="22">
        <v>70</v>
      </c>
      <c r="H16" s="22">
        <v>2</v>
      </c>
    </row>
    <row r="17" spans="4:9" ht="31.9" customHeight="1">
      <c r="D17" s="22"/>
      <c r="E17" s="22"/>
      <c r="F17" s="24" t="s">
        <v>108</v>
      </c>
      <c r="G17" s="22">
        <v>100</v>
      </c>
      <c r="H17" s="22">
        <v>3</v>
      </c>
    </row>
    <row r="18" spans="4:9" ht="31.9" customHeight="1">
      <c r="D18" s="22"/>
      <c r="E18" s="22"/>
      <c r="F18" s="22" t="s">
        <v>109</v>
      </c>
      <c r="G18" s="22">
        <v>90</v>
      </c>
      <c r="H18" s="22">
        <v>4</v>
      </c>
    </row>
    <row r="20" spans="4:9" ht="31.9" customHeight="1">
      <c r="D20" s="22" t="s">
        <v>99</v>
      </c>
      <c r="E20" s="22"/>
      <c r="F20" s="22"/>
      <c r="G20" s="22"/>
      <c r="H20" s="22" t="s">
        <v>100</v>
      </c>
    </row>
    <row r="21" spans="4:9" ht="31.9" customHeight="1">
      <c r="D21" s="22">
        <v>2</v>
      </c>
      <c r="E21" s="22">
        <v>70</v>
      </c>
      <c r="F21" s="27" t="s">
        <v>102</v>
      </c>
      <c r="G21" s="22">
        <v>80</v>
      </c>
      <c r="H21" s="22">
        <v>0</v>
      </c>
      <c r="I21" s="26" t="s">
        <v>103</v>
      </c>
    </row>
    <row r="22" spans="4:9" ht="31.9" customHeight="1">
      <c r="D22" s="22"/>
      <c r="E22" s="22"/>
      <c r="F22" s="27" t="s">
        <v>102</v>
      </c>
      <c r="G22" s="22">
        <v>100</v>
      </c>
      <c r="H22" s="22">
        <v>1</v>
      </c>
      <c r="I22" s="26" t="s">
        <v>103</v>
      </c>
    </row>
    <row r="23" spans="4:9" ht="31.9" customHeight="1">
      <c r="D23" s="22"/>
      <c r="E23" s="22"/>
      <c r="F23" s="24" t="s">
        <v>108</v>
      </c>
      <c r="G23" s="22">
        <v>70</v>
      </c>
      <c r="H23" s="22">
        <v>2</v>
      </c>
    </row>
    <row r="24" spans="4:9" ht="31.9" customHeight="1">
      <c r="D24" s="22"/>
      <c r="E24" s="22"/>
      <c r="F24" s="27" t="s">
        <v>102</v>
      </c>
      <c r="G24" s="22">
        <v>100</v>
      </c>
      <c r="H24" s="22">
        <v>3</v>
      </c>
      <c r="I24" s="26" t="s">
        <v>103</v>
      </c>
    </row>
    <row r="25" spans="4:9" ht="31.9" customHeight="1">
      <c r="D25" s="22"/>
      <c r="E25" s="22"/>
      <c r="F25" s="25" t="s">
        <v>102</v>
      </c>
      <c r="G25" s="22">
        <v>90</v>
      </c>
      <c r="H25" s="22">
        <v>4</v>
      </c>
      <c r="I25" s="26" t="s">
        <v>103</v>
      </c>
    </row>
    <row r="27" spans="4:9" ht="31.9" customHeight="1">
      <c r="D27" s="22" t="s">
        <v>99</v>
      </c>
      <c r="E27" s="22"/>
      <c r="F27" s="22"/>
      <c r="G27" s="22"/>
      <c r="H27" s="22" t="s">
        <v>100</v>
      </c>
    </row>
    <row r="28" spans="4:9" ht="31.9" customHeight="1">
      <c r="D28" s="22">
        <v>3</v>
      </c>
      <c r="E28" s="22">
        <v>100</v>
      </c>
      <c r="F28" s="24" t="s">
        <v>107</v>
      </c>
      <c r="G28" s="22">
        <v>80</v>
      </c>
      <c r="H28" s="22">
        <v>0</v>
      </c>
    </row>
    <row r="29" spans="4:9" ht="31.9" customHeight="1">
      <c r="D29" s="22"/>
      <c r="E29" s="22"/>
      <c r="F29" s="24" t="s">
        <v>108</v>
      </c>
      <c r="G29" s="22">
        <v>100</v>
      </c>
      <c r="H29" s="22">
        <v>1</v>
      </c>
    </row>
    <row r="30" spans="4:9" ht="31.9" customHeight="1">
      <c r="D30" s="22"/>
      <c r="E30" s="22"/>
      <c r="F30" s="24" t="s">
        <v>110</v>
      </c>
      <c r="G30" s="22">
        <v>70</v>
      </c>
      <c r="H30" s="22">
        <v>2</v>
      </c>
    </row>
    <row r="31" spans="4:9" ht="31.9" customHeight="1">
      <c r="D31" s="22"/>
      <c r="E31" s="22"/>
      <c r="F31" s="24" t="s">
        <v>111</v>
      </c>
      <c r="G31" s="22">
        <v>100</v>
      </c>
      <c r="H31" s="22">
        <v>3</v>
      </c>
    </row>
    <row r="32" spans="4:9" ht="31.9" customHeight="1">
      <c r="D32" s="22"/>
      <c r="E32" s="22"/>
      <c r="F32" s="22" t="s">
        <v>107</v>
      </c>
      <c r="G32" s="22">
        <v>90</v>
      </c>
      <c r="H32" s="22">
        <v>4</v>
      </c>
    </row>
    <row r="34" spans="4:15" ht="31.9" customHeight="1">
      <c r="D34" s="22" t="s">
        <v>99</v>
      </c>
      <c r="E34" s="22"/>
      <c r="F34" s="22"/>
      <c r="G34" s="22"/>
      <c r="H34" s="22" t="s">
        <v>100</v>
      </c>
      <c r="N34" s="21" t="s">
        <v>113</v>
      </c>
    </row>
    <row r="35" spans="4:15" ht="31.9" customHeight="1">
      <c r="D35" s="22">
        <v>4</v>
      </c>
      <c r="E35" s="22">
        <v>90</v>
      </c>
      <c r="F35" s="24" t="s">
        <v>107</v>
      </c>
      <c r="G35" s="22">
        <v>80</v>
      </c>
      <c r="H35" s="22">
        <v>0</v>
      </c>
      <c r="O35" s="21" t="s">
        <v>114</v>
      </c>
    </row>
    <row r="36" spans="4:15" ht="31.9" customHeight="1">
      <c r="D36" s="22"/>
      <c r="E36" s="22"/>
      <c r="F36" s="27" t="s">
        <v>112</v>
      </c>
      <c r="G36" s="22">
        <v>100</v>
      </c>
      <c r="H36" s="22">
        <v>1</v>
      </c>
      <c r="I36" s="26" t="s">
        <v>103</v>
      </c>
    </row>
    <row r="37" spans="4:15" ht="31.9" customHeight="1">
      <c r="D37" s="22"/>
      <c r="E37" s="22"/>
      <c r="F37" s="24" t="s">
        <v>107</v>
      </c>
      <c r="G37" s="22">
        <v>70</v>
      </c>
      <c r="H37" s="22">
        <v>2</v>
      </c>
    </row>
    <row r="38" spans="4:15" ht="31.9" customHeight="1">
      <c r="D38" s="22"/>
      <c r="E38" s="22"/>
      <c r="F38" s="27" t="s">
        <v>102</v>
      </c>
      <c r="G38" s="22">
        <v>100</v>
      </c>
      <c r="H38" s="22">
        <v>3</v>
      </c>
      <c r="I38" s="26" t="s">
        <v>103</v>
      </c>
    </row>
    <row r="39" spans="4:15" ht="31.9" customHeight="1">
      <c r="D39" s="22"/>
      <c r="E39" s="22"/>
      <c r="F39" s="24" t="s">
        <v>108</v>
      </c>
      <c r="G39" s="22">
        <v>90</v>
      </c>
      <c r="H39" s="22">
        <v>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23"/>
  <sheetViews>
    <sheetView showGridLines="0" zoomScale="85" zoomScaleNormal="85" workbookViewId="0">
      <selection activeCell="F14" sqref="F14"/>
    </sheetView>
  </sheetViews>
  <sheetFormatPr defaultColWidth="5.875" defaultRowHeight="31.9" customHeight="1"/>
  <cols>
    <col min="1" max="16384" width="5.875" style="21"/>
  </cols>
  <sheetData>
    <row r="2" spans="2:25" ht="31.9" customHeight="1">
      <c r="B2" s="21" t="s">
        <v>79</v>
      </c>
      <c r="D2" s="22">
        <v>0</v>
      </c>
      <c r="E2" s="22">
        <v>1</v>
      </c>
      <c r="F2" s="22">
        <v>2</v>
      </c>
      <c r="G2" s="22">
        <v>3</v>
      </c>
      <c r="H2" s="22">
        <v>4</v>
      </c>
    </row>
    <row r="3" spans="2:25" ht="31.9" customHeight="1">
      <c r="B3" s="21" t="s">
        <v>97</v>
      </c>
      <c r="D3" s="23">
        <v>80</v>
      </c>
      <c r="E3" s="23">
        <v>100</v>
      </c>
      <c r="F3" s="22">
        <v>70</v>
      </c>
      <c r="G3" s="22">
        <v>100</v>
      </c>
      <c r="H3" s="22">
        <v>90</v>
      </c>
    </row>
    <row r="4" spans="2:25" ht="31.9" customHeight="1">
      <c r="B4" s="21" t="s">
        <v>98</v>
      </c>
      <c r="D4" s="22">
        <v>4</v>
      </c>
      <c r="E4" s="22">
        <v>1</v>
      </c>
      <c r="F4" s="22">
        <v>5</v>
      </c>
      <c r="G4" s="22">
        <v>1</v>
      </c>
      <c r="H4" s="22">
        <v>3</v>
      </c>
    </row>
    <row r="6" spans="2:25" ht="31.9" customHeight="1">
      <c r="B6" s="22" t="s">
        <v>99</v>
      </c>
      <c r="C6" s="22"/>
      <c r="D6" s="22"/>
      <c r="E6" s="22"/>
      <c r="F6" s="22" t="s">
        <v>100</v>
      </c>
      <c r="K6" s="22" t="s">
        <v>99</v>
      </c>
      <c r="L6" s="22"/>
      <c r="M6" s="22"/>
      <c r="N6" s="22"/>
      <c r="O6" s="22" t="s">
        <v>100</v>
      </c>
      <c r="T6" s="22" t="s">
        <v>99</v>
      </c>
      <c r="U6" s="22"/>
      <c r="V6" s="22"/>
      <c r="W6" s="22"/>
      <c r="X6" s="22" t="s">
        <v>100</v>
      </c>
    </row>
    <row r="7" spans="2:25" ht="31.9" customHeight="1">
      <c r="B7" s="25">
        <v>0</v>
      </c>
      <c r="C7" s="22">
        <v>80</v>
      </c>
      <c r="D7" s="24" t="s">
        <v>115</v>
      </c>
      <c r="E7" s="22">
        <v>100</v>
      </c>
      <c r="F7" s="29">
        <v>1</v>
      </c>
      <c r="G7" s="21" t="s">
        <v>116</v>
      </c>
      <c r="K7" s="25">
        <v>1</v>
      </c>
      <c r="L7" s="22">
        <v>100</v>
      </c>
      <c r="M7" s="24" t="s">
        <v>107</v>
      </c>
      <c r="N7" s="22">
        <v>70</v>
      </c>
      <c r="O7" s="29">
        <v>2</v>
      </c>
      <c r="P7" s="21" t="s">
        <v>118</v>
      </c>
      <c r="T7" s="25">
        <v>2</v>
      </c>
      <c r="U7" s="22">
        <v>70</v>
      </c>
      <c r="V7" s="24" t="s">
        <v>119</v>
      </c>
      <c r="W7" s="22">
        <v>100</v>
      </c>
      <c r="X7" s="29">
        <v>3</v>
      </c>
      <c r="Y7" s="21" t="s">
        <v>116</v>
      </c>
    </row>
    <row r="8" spans="2:25" ht="31.9" customHeight="1">
      <c r="B8" s="22"/>
      <c r="C8" s="22"/>
      <c r="D8" s="22" t="s">
        <v>117</v>
      </c>
      <c r="E8" s="22">
        <v>70</v>
      </c>
      <c r="F8" s="29">
        <v>2</v>
      </c>
      <c r="G8" s="21" t="s">
        <v>118</v>
      </c>
      <c r="K8" s="22"/>
      <c r="L8" s="22"/>
      <c r="M8" s="24" t="s">
        <v>108</v>
      </c>
      <c r="N8" s="22">
        <v>100</v>
      </c>
      <c r="O8" s="29">
        <v>3</v>
      </c>
      <c r="T8" s="22"/>
      <c r="U8" s="22"/>
      <c r="V8" s="24" t="s">
        <v>102</v>
      </c>
      <c r="W8" s="22">
        <v>90</v>
      </c>
      <c r="X8" s="29">
        <v>4</v>
      </c>
      <c r="Y8" s="21" t="s">
        <v>116</v>
      </c>
    </row>
    <row r="9" spans="2:25" ht="31.9" customHeight="1">
      <c r="B9" s="22"/>
      <c r="C9" s="22"/>
      <c r="D9" s="22" t="s">
        <v>102</v>
      </c>
      <c r="E9" s="22">
        <v>100</v>
      </c>
      <c r="F9" s="29">
        <v>3</v>
      </c>
      <c r="G9" s="21" t="s">
        <v>116</v>
      </c>
      <c r="K9" s="22"/>
      <c r="L9" s="22"/>
      <c r="M9" s="22" t="s">
        <v>107</v>
      </c>
      <c r="N9" s="22">
        <v>90</v>
      </c>
      <c r="O9" s="29">
        <v>4</v>
      </c>
      <c r="P9" s="21" t="s">
        <v>118</v>
      </c>
    </row>
    <row r="10" spans="2:25" ht="31.9" customHeight="1">
      <c r="B10" s="22"/>
      <c r="C10" s="22"/>
      <c r="D10" s="22" t="s">
        <v>102</v>
      </c>
      <c r="E10" s="22">
        <v>90</v>
      </c>
      <c r="F10" s="29">
        <v>4</v>
      </c>
      <c r="G10" s="21" t="s">
        <v>116</v>
      </c>
      <c r="T10" s="22" t="s">
        <v>99</v>
      </c>
      <c r="U10" s="22"/>
      <c r="V10" s="22"/>
      <c r="W10" s="22"/>
      <c r="X10" s="22" t="s">
        <v>100</v>
      </c>
    </row>
    <row r="11" spans="2:25" ht="31.9" customHeight="1">
      <c r="T11" s="25">
        <v>3</v>
      </c>
      <c r="U11" s="22">
        <v>100</v>
      </c>
      <c r="V11" s="24" t="s">
        <v>107</v>
      </c>
      <c r="W11" s="22">
        <v>90</v>
      </c>
      <c r="X11" s="29">
        <v>4</v>
      </c>
      <c r="Y11" s="21" t="s">
        <v>118</v>
      </c>
    </row>
    <row r="13" spans="2:25" ht="31.9" customHeight="1">
      <c r="H13" s="32"/>
      <c r="I13" s="32"/>
    </row>
    <row r="14" spans="2:25" ht="31.9" customHeight="1">
      <c r="H14" s="32"/>
      <c r="I14" s="32"/>
    </row>
    <row r="16" spans="2:25" ht="31.9" customHeight="1">
      <c r="D16" s="22"/>
      <c r="E16" s="22"/>
      <c r="F16" s="22"/>
      <c r="G16" s="22"/>
    </row>
    <row r="20" spans="4:8" ht="31.9" customHeight="1">
      <c r="D20" s="22"/>
      <c r="E20" s="22"/>
      <c r="F20" s="22"/>
      <c r="G20" s="22"/>
    </row>
    <row r="23" spans="4:8" ht="31.9" customHeight="1">
      <c r="D23" s="22"/>
      <c r="E23" s="22"/>
      <c r="F23" s="24"/>
      <c r="G23" s="22"/>
      <c r="H23" s="2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43</vt:i4>
      </vt:variant>
    </vt:vector>
  </HeadingPairs>
  <TitlesOfParts>
    <vt:vector size="43" baseType="lpstr">
      <vt:lpstr>진리표</vt:lpstr>
      <vt:lpstr>if</vt:lpstr>
      <vt:lpstr>윤년조건</vt:lpstr>
      <vt:lpstr>배열</vt:lpstr>
      <vt:lpstr>섞기</vt:lpstr>
      <vt:lpstr>피보나치</vt:lpstr>
      <vt:lpstr>선택정렬</vt:lpstr>
      <vt:lpstr>석차</vt:lpstr>
      <vt:lpstr>석차2</vt:lpstr>
      <vt:lpstr>버블정렬</vt:lpstr>
      <vt:lpstr>유클리드</vt:lpstr>
      <vt:lpstr>진법변환</vt:lpstr>
      <vt:lpstr>소인수분해</vt:lpstr>
      <vt:lpstr>주민등록번호유효성검사</vt:lpstr>
      <vt:lpstr>사업자등록번호유효성검사</vt:lpstr>
      <vt:lpstr>비트연산자</vt:lpstr>
      <vt:lpstr>2차원배열</vt:lpstr>
      <vt:lpstr>클래스설계</vt:lpstr>
      <vt:lpstr>클래스구조</vt:lpstr>
      <vt:lpstr>상속</vt:lpstr>
      <vt:lpstr>프로젝트구조</vt:lpstr>
      <vt:lpstr>온라인투표프로젝트구조</vt:lpstr>
      <vt:lpstr>투표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진법변환_기사</vt:lpstr>
      <vt:lpstr>선택정렬_기사</vt:lpstr>
      <vt:lpstr>Sheet10</vt:lpstr>
      <vt:lpstr>자보수화코드</vt:lpstr>
      <vt:lpstr>Sheet12</vt:lpstr>
      <vt:lpstr>Sheet13</vt:lpstr>
      <vt:lpstr>Sheet11</vt:lpstr>
      <vt:lpstr>Sheet14</vt:lpstr>
      <vt:lpstr>버블정렬_기사</vt:lpstr>
      <vt:lpstr>Sheet15</vt:lpstr>
      <vt:lpstr>Sheet16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tjoeun</dc:creator>
  <cp:lastModifiedBy>tjoeun</cp:lastModifiedBy>
  <dcterms:created xsi:type="dcterms:W3CDTF">2022-02-08T04:06:05Z</dcterms:created>
  <dcterms:modified xsi:type="dcterms:W3CDTF">2022-05-02T13:21:58Z</dcterms:modified>
</cp:coreProperties>
</file>