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kookgi\"/>
    </mc:Choice>
  </mc:AlternateContent>
  <bookViews>
    <workbookView xWindow="0" yWindow="0" windowWidth="17250" windowHeight="7110" firstSheet="20" activeTab="26"/>
  </bookViews>
  <sheets>
    <sheet name="진리표" sheetId="1" r:id="rId1"/>
    <sheet name="if" sheetId="2" r:id="rId2"/>
    <sheet name="윤년조건" sheetId="3" r:id="rId3"/>
    <sheet name="배열" sheetId="4" r:id="rId4"/>
    <sheet name="섞기" sheetId="5" r:id="rId5"/>
    <sheet name="피보나치" sheetId="6" r:id="rId6"/>
    <sheet name="선택정렬" sheetId="7" r:id="rId7"/>
    <sheet name="석차" sheetId="9" r:id="rId8"/>
    <sheet name="석차2" sheetId="10" r:id="rId9"/>
    <sheet name="버블정렬" sheetId="11" r:id="rId10"/>
    <sheet name="유클리드" sheetId="12" r:id="rId11"/>
    <sheet name="진법변환" sheetId="13" r:id="rId12"/>
    <sheet name="소인수분해" sheetId="14" r:id="rId13"/>
    <sheet name="주민등록번호유효성검사" sheetId="15" r:id="rId14"/>
    <sheet name="사업자등록번호유효성검사" sheetId="16" r:id="rId15"/>
    <sheet name="비트연산자" sheetId="17" r:id="rId16"/>
    <sheet name="2차원배열" sheetId="18" r:id="rId17"/>
    <sheet name="클래스설계" sheetId="19" r:id="rId18"/>
    <sheet name="클래스구조" sheetId="20" r:id="rId19"/>
    <sheet name="상속" sheetId="21" r:id="rId20"/>
    <sheet name="프로젝트구조" sheetId="22" r:id="rId21"/>
    <sheet name="온라인투표프로젝트구조" sheetId="23" r:id="rId22"/>
    <sheet name="투표" sheetId="24" r:id="rId23"/>
    <sheet name="Sheet1" sheetId="25" r:id="rId24"/>
    <sheet name="Sheet2" sheetId="26" r:id="rId25"/>
    <sheet name="Sheet3" sheetId="27" r:id="rId26"/>
    <sheet name="Sheet4" sheetId="28" r:id="rId2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20" l="1"/>
  <c r="R8" i="20"/>
  <c r="Q9" i="20"/>
  <c r="R9" i="20"/>
  <c r="Q10" i="20"/>
  <c r="R10" i="20"/>
  <c r="Q11" i="20"/>
  <c r="R11" i="20"/>
  <c r="R7" i="20"/>
  <c r="Q7" i="20"/>
  <c r="O14" i="16" l="1"/>
  <c r="E14" i="16"/>
  <c r="G14" i="16"/>
  <c r="H14" i="16"/>
  <c r="I14" i="16"/>
  <c r="J14" i="16"/>
  <c r="K14" i="16"/>
  <c r="D14" i="16"/>
  <c r="E13" i="16"/>
  <c r="F13" i="16"/>
  <c r="F14" i="16" s="1"/>
  <c r="G13" i="16"/>
  <c r="H13" i="16"/>
  <c r="I13" i="16"/>
  <c r="J13" i="16"/>
  <c r="K13" i="16"/>
  <c r="L13" i="16"/>
  <c r="D13" i="16"/>
  <c r="E8" i="15"/>
  <c r="F8" i="15"/>
  <c r="G8" i="15"/>
  <c r="H8" i="15"/>
  <c r="I8" i="15"/>
  <c r="J8" i="15"/>
  <c r="K8" i="15"/>
  <c r="L8" i="15"/>
  <c r="M8" i="15"/>
  <c r="N8" i="15"/>
  <c r="O8" i="15"/>
  <c r="D8" i="15"/>
  <c r="L16" i="15"/>
  <c r="H16" i="15"/>
  <c r="D16" i="15"/>
  <c r="Q14" i="15"/>
  <c r="E14" i="15"/>
  <c r="F14" i="15"/>
  <c r="G14" i="15"/>
  <c r="H14" i="15"/>
  <c r="I14" i="15"/>
  <c r="J14" i="15"/>
  <c r="K14" i="15"/>
  <c r="L14" i="15"/>
  <c r="M14" i="15"/>
  <c r="N14" i="15"/>
  <c r="O14" i="15"/>
  <c r="D14" i="15"/>
  <c r="G3" i="6" l="1"/>
  <c r="H3" i="6" s="1"/>
  <c r="F3" i="6"/>
  <c r="J3" i="6" l="1"/>
  <c r="I3" i="6"/>
  <c r="K3" i="6" l="1"/>
  <c r="L3" i="6" s="1"/>
  <c r="M3" i="6" l="1"/>
</calcChain>
</file>

<file path=xl/sharedStrings.xml><?xml version="1.0" encoding="utf-8"?>
<sst xmlns="http://schemas.openxmlformats.org/spreadsheetml/2006/main" count="800" uniqueCount="493">
  <si>
    <t>A</t>
    <phoneticPr fontId="1" type="noConversion"/>
  </si>
  <si>
    <t>B</t>
    <phoneticPr fontId="1" type="noConversion"/>
  </si>
  <si>
    <t>T</t>
    <phoneticPr fontId="1" type="noConversion"/>
  </si>
  <si>
    <t>T</t>
    <phoneticPr fontId="1" type="noConversion"/>
  </si>
  <si>
    <t>F</t>
    <phoneticPr fontId="1" type="noConversion"/>
  </si>
  <si>
    <t>T</t>
    <phoneticPr fontId="1" type="noConversion"/>
  </si>
  <si>
    <t>F</t>
    <phoneticPr fontId="1" type="noConversion"/>
  </si>
  <si>
    <t>A &amp;&amp; B</t>
    <phoneticPr fontId="1" type="noConversion"/>
  </si>
  <si>
    <t>A || B</t>
    <phoneticPr fontId="1" type="noConversion"/>
  </si>
  <si>
    <t>!A</t>
    <phoneticPr fontId="1" type="noConversion"/>
  </si>
  <si>
    <t>and</t>
    <phoneticPr fontId="1" type="noConversion"/>
  </si>
  <si>
    <t>or</t>
    <phoneticPr fontId="1" type="noConversion"/>
  </si>
  <si>
    <t>not</t>
    <phoneticPr fontId="1" type="noConversion"/>
  </si>
  <si>
    <t>F</t>
    <phoneticPr fontId="1" type="noConversion"/>
  </si>
  <si>
    <t>T</t>
    <phoneticPr fontId="1" type="noConversion"/>
  </si>
  <si>
    <t>T</t>
    <phoneticPr fontId="1" type="noConversion"/>
  </si>
  <si>
    <t>F</t>
    <phoneticPr fontId="1" type="noConversion"/>
  </si>
  <si>
    <t>T</t>
    <phoneticPr fontId="1" type="noConversion"/>
  </si>
  <si>
    <t>T</t>
    <phoneticPr fontId="1" type="noConversion"/>
  </si>
  <si>
    <t>year</t>
    <phoneticPr fontId="1" type="noConversion"/>
  </si>
  <si>
    <t>%</t>
    <phoneticPr fontId="1" type="noConversion"/>
  </si>
  <si>
    <t>==</t>
    <phoneticPr fontId="1" type="noConversion"/>
  </si>
  <si>
    <t>&amp;&amp;</t>
    <phoneticPr fontId="1" type="noConversion"/>
  </si>
  <si>
    <t>year</t>
    <phoneticPr fontId="1" type="noConversion"/>
  </si>
  <si>
    <t>%</t>
    <phoneticPr fontId="1" type="noConversion"/>
  </si>
  <si>
    <t>!=</t>
    <phoneticPr fontId="1" type="noConversion"/>
  </si>
  <si>
    <t>||</t>
    <phoneticPr fontId="1" type="noConversion"/>
  </si>
  <si>
    <t>==</t>
    <phoneticPr fontId="1" type="noConversion"/>
  </si>
  <si>
    <t>F</t>
    <phoneticPr fontId="1" type="noConversion"/>
  </si>
  <si>
    <t>F</t>
    <phoneticPr fontId="1" type="noConversion"/>
  </si>
  <si>
    <t>T</t>
    <phoneticPr fontId="1" type="noConversion"/>
  </si>
  <si>
    <t>F</t>
    <phoneticPr fontId="1" type="noConversion"/>
  </si>
  <si>
    <t>F</t>
    <phoneticPr fontId="1" type="noConversion"/>
  </si>
  <si>
    <t>일지매</t>
    <phoneticPr fontId="1" type="noConversion"/>
  </si>
  <si>
    <t>장길산</t>
    <phoneticPr fontId="1" type="noConversion"/>
  </si>
  <si>
    <t>손오공</t>
    <phoneticPr fontId="1" type="noConversion"/>
  </si>
  <si>
    <t>홍길동</t>
    <phoneticPr fontId="1" type="noConversion"/>
  </si>
  <si>
    <t>임꺽정</t>
    <phoneticPr fontId="1" type="noConversion"/>
  </si>
  <si>
    <t>str[3]</t>
  </si>
  <si>
    <t>str[2]</t>
  </si>
  <si>
    <t>str[1]</t>
  </si>
  <si>
    <t>str[0]</t>
    <phoneticPr fontId="1" type="noConversion"/>
  </si>
  <si>
    <t>str</t>
    <phoneticPr fontId="1" type="noConversion"/>
  </si>
  <si>
    <t>String[] str = {"홍길동", "임꺽정", "장길산", "일지매"};</t>
    <phoneticPr fontId="1" type="noConversion"/>
  </si>
  <si>
    <t>a</t>
    <phoneticPr fontId="1" type="noConversion"/>
  </si>
  <si>
    <t>int a = 100</t>
    <phoneticPr fontId="1" type="noConversion"/>
  </si>
  <si>
    <t>cards</t>
    <phoneticPr fontId="1" type="noConversion"/>
  </si>
  <si>
    <t>고정</t>
    <phoneticPr fontId="1" type="noConversion"/>
  </si>
  <si>
    <t>랜덤한 위치를 선택</t>
    <phoneticPr fontId="1" type="noConversion"/>
  </si>
  <si>
    <t>cards[6] 선택</t>
    <phoneticPr fontId="1" type="noConversion"/>
  </si>
  <si>
    <t>cards[2] 선택</t>
    <phoneticPr fontId="1" type="noConversion"/>
  </si>
  <si>
    <t>cards[0]</t>
    <phoneticPr fontId="1" type="noConversion"/>
  </si>
  <si>
    <t>cards[1]</t>
  </si>
  <si>
    <t>cards[2]</t>
  </si>
  <si>
    <t>cards[3]</t>
  </si>
  <si>
    <t>cards[4]</t>
  </si>
  <si>
    <t>cards[5]</t>
  </si>
  <si>
    <t>cards[6]</t>
  </si>
  <si>
    <t>cards[7]</t>
  </si>
  <si>
    <t>cards[8]</t>
  </si>
  <si>
    <t>cards[9]</t>
  </si>
  <si>
    <t>cards[10]</t>
  </si>
  <si>
    <t>cards[8] 선택</t>
    <phoneticPr fontId="1" type="noConversion"/>
  </si>
  <si>
    <t>cards[4] 선택</t>
    <phoneticPr fontId="1" type="noConversion"/>
  </si>
  <si>
    <t>cards[0]의 값과 cards[1] ~ cards[10] 중에서 랜덤하게 선택된 위치의 값과 교환한다.</t>
    <phoneticPr fontId="1" type="noConversion"/>
  </si>
  <si>
    <t>항</t>
    <phoneticPr fontId="1" type="noConversion"/>
  </si>
  <si>
    <t>값</t>
    <phoneticPr fontId="1" type="noConversion"/>
  </si>
  <si>
    <t>초기값</t>
    <phoneticPr fontId="1" type="noConversion"/>
  </si>
  <si>
    <t>k=3</t>
    <phoneticPr fontId="1" type="noConversion"/>
  </si>
  <si>
    <t>k=4</t>
    <phoneticPr fontId="1" type="noConversion"/>
  </si>
  <si>
    <t>k=5</t>
    <phoneticPr fontId="1" type="noConversion"/>
  </si>
  <si>
    <t>k=6</t>
    <phoneticPr fontId="1" type="noConversion"/>
  </si>
  <si>
    <t>k=7</t>
    <phoneticPr fontId="1" type="noConversion"/>
  </si>
  <si>
    <t>i</t>
    <phoneticPr fontId="1" type="noConversion"/>
  </si>
  <si>
    <t>j</t>
    <phoneticPr fontId="1" type="noConversion"/>
  </si>
  <si>
    <t>선택 정렬: 특정 위치의 데이터를 선택해서 나머지 데이터와 비교하며 정렬한다.</t>
    <phoneticPr fontId="1" type="noConversion"/>
  </si>
  <si>
    <t>인덱스</t>
    <phoneticPr fontId="1" type="noConversion"/>
  </si>
  <si>
    <t>데이터</t>
    <phoneticPr fontId="1" type="noConversion"/>
  </si>
  <si>
    <t>선택 정렬: 특정 위치(i)의 데이터를 선택해서 나머지 데이터(j)와 비교하며 정렬한다.</t>
    <phoneticPr fontId="1" type="noConversion"/>
  </si>
  <si>
    <t>인덱스</t>
    <phoneticPr fontId="1" type="noConversion"/>
  </si>
  <si>
    <t>초기데이터</t>
    <phoneticPr fontId="1" type="noConversion"/>
  </si>
  <si>
    <t>선택위치</t>
    <phoneticPr fontId="1" type="noConversion"/>
  </si>
  <si>
    <t>비교 대상의 위치</t>
    <phoneticPr fontId="1" type="noConversion"/>
  </si>
  <si>
    <t>i</t>
    <phoneticPr fontId="1" type="noConversion"/>
  </si>
  <si>
    <t>j</t>
    <phoneticPr fontId="1" type="noConversion"/>
  </si>
  <si>
    <t>값교환</t>
    <phoneticPr fontId="1" type="noConversion"/>
  </si>
  <si>
    <t>값교환</t>
    <phoneticPr fontId="1" type="noConversion"/>
  </si>
  <si>
    <t>1회전</t>
    <phoneticPr fontId="1" type="noConversion"/>
  </si>
  <si>
    <t>값교환</t>
    <phoneticPr fontId="1" type="noConversion"/>
  </si>
  <si>
    <t>값교환</t>
    <phoneticPr fontId="1" type="noConversion"/>
  </si>
  <si>
    <t>2회전</t>
    <phoneticPr fontId="1" type="noConversion"/>
  </si>
  <si>
    <t>3회전</t>
    <phoneticPr fontId="1" type="noConversion"/>
  </si>
  <si>
    <t>4회전</t>
    <phoneticPr fontId="1" type="noConversion"/>
  </si>
  <si>
    <t>for (int i=0; i&lt;4; i++) {</t>
    <phoneticPr fontId="1" type="noConversion"/>
  </si>
  <si>
    <t>for (int j=i+1; j&lt;5; j++) {</t>
    <phoneticPr fontId="1" type="noConversion"/>
  </si>
  <si>
    <t>if (data[i] &gt; data[j]) {</t>
    <phoneticPr fontId="1" type="noConversion"/>
  </si>
  <si>
    <t>값교환</t>
    <phoneticPr fontId="1" type="noConversion"/>
  </si>
  <si>
    <t>성적</t>
    <phoneticPr fontId="1" type="noConversion"/>
  </si>
  <si>
    <t>석차</t>
    <phoneticPr fontId="1" type="noConversion"/>
  </si>
  <si>
    <t>i</t>
    <phoneticPr fontId="1" type="noConversion"/>
  </si>
  <si>
    <t>j</t>
    <phoneticPr fontId="1" type="noConversion"/>
  </si>
  <si>
    <t>=</t>
    <phoneticPr fontId="1" type="noConversion"/>
  </si>
  <si>
    <t>&lt;</t>
    <phoneticPr fontId="1" type="noConversion"/>
  </si>
  <si>
    <t>i번째 석차 1증가</t>
    <phoneticPr fontId="1" type="noConversion"/>
  </si>
  <si>
    <t>&gt;</t>
    <phoneticPr fontId="1" type="noConversion"/>
  </si>
  <si>
    <t>&lt;</t>
    <phoneticPr fontId="1" type="noConversion"/>
  </si>
  <si>
    <t>&lt;</t>
    <phoneticPr fontId="1" type="noConversion"/>
  </si>
  <si>
    <t>&gt;</t>
    <phoneticPr fontId="1" type="noConversion"/>
  </si>
  <si>
    <t>=</t>
    <phoneticPr fontId="1" type="noConversion"/>
  </si>
  <si>
    <t>&gt;</t>
    <phoneticPr fontId="1" type="noConversion"/>
  </si>
  <si>
    <t>&gt;</t>
    <phoneticPr fontId="1" type="noConversion"/>
  </si>
  <si>
    <t>=</t>
    <phoneticPr fontId="1" type="noConversion"/>
  </si>
  <si>
    <t>&lt;</t>
    <phoneticPr fontId="1" type="noConversion"/>
  </si>
  <si>
    <t>for (int i=0; i&lt;5; i++) {</t>
    <phoneticPr fontId="1" type="noConversion"/>
  </si>
  <si>
    <t>for (int j=0; j&lt;5; j++) {</t>
    <phoneticPr fontId="1" type="noConversion"/>
  </si>
  <si>
    <t>&lt;</t>
    <phoneticPr fontId="1" type="noConversion"/>
  </si>
  <si>
    <t>i번째 석차 1증가</t>
    <phoneticPr fontId="1" type="noConversion"/>
  </si>
  <si>
    <t>&gt;</t>
    <phoneticPr fontId="1" type="noConversion"/>
  </si>
  <si>
    <t>j번째 석차 1증가</t>
    <phoneticPr fontId="1" type="noConversion"/>
  </si>
  <si>
    <t>&lt;</t>
    <phoneticPr fontId="1" type="noConversion"/>
  </si>
  <si>
    <t>버블 정렬: 인접한 두 데이터를 비교하며 정렬한다.</t>
    <phoneticPr fontId="1" type="noConversion"/>
  </si>
  <si>
    <t>회전수</t>
    <phoneticPr fontId="1" type="noConversion"/>
  </si>
  <si>
    <t>값교환</t>
    <phoneticPr fontId="1" type="noConversion"/>
  </si>
  <si>
    <t>값교환</t>
    <phoneticPr fontId="1" type="noConversion"/>
  </si>
  <si>
    <t>1회전</t>
    <phoneticPr fontId="1" type="noConversion"/>
  </si>
  <si>
    <t>2회전</t>
    <phoneticPr fontId="1" type="noConversion"/>
  </si>
  <si>
    <t>값교환</t>
    <phoneticPr fontId="1" type="noConversion"/>
  </si>
  <si>
    <t>값교환</t>
    <phoneticPr fontId="1" type="noConversion"/>
  </si>
  <si>
    <t>3회전</t>
    <phoneticPr fontId="1" type="noConversion"/>
  </si>
  <si>
    <t>값교환</t>
    <phoneticPr fontId="1" type="noConversion"/>
  </si>
  <si>
    <t>4회전</t>
    <phoneticPr fontId="1" type="noConversion"/>
  </si>
  <si>
    <t>for (int j=0; j&lt;4-i; j++) {</t>
    <phoneticPr fontId="1" type="noConversion"/>
  </si>
  <si>
    <t>유클리드 호제법을 이용한 최대공약수, 최소공배수 계산하기</t>
    <phoneticPr fontId="1" type="noConversion"/>
  </si>
  <si>
    <t>숫자 2개를 입력받아 큰수와 작은수로 구분한다.</t>
    <phoneticPr fontId="1" type="noConversion"/>
  </si>
  <si>
    <t>작은수를 넣어주고 작은수를 기억하던 기억장소에 큰수를 작은수로 나눈 나머지를 넣어준 후 작업을 반복한다.</t>
    <phoneticPr fontId="1" type="noConversion"/>
  </si>
  <si>
    <t>big</t>
    <phoneticPr fontId="1" type="noConversion"/>
  </si>
  <si>
    <t>small</t>
    <phoneticPr fontId="1" type="noConversion"/>
  </si>
  <si>
    <t>/</t>
    <phoneticPr fontId="1" type="noConversion"/>
  </si>
  <si>
    <t>=</t>
    <phoneticPr fontId="1" type="noConversion"/>
  </si>
  <si>
    <t>몫</t>
    <phoneticPr fontId="1" type="noConversion"/>
  </si>
  <si>
    <t>나머지</t>
    <phoneticPr fontId="1" type="noConversion"/>
  </si>
  <si>
    <t>…</t>
    <phoneticPr fontId="1" type="noConversion"/>
  </si>
  <si>
    <t>…</t>
    <phoneticPr fontId="1" type="noConversion"/>
  </si>
  <si>
    <t>큰수를 작은수로 나눈 나머지가 0이 되면 반복을 중지한다.</t>
    <phoneticPr fontId="1" type="noConversion"/>
  </si>
  <si>
    <t>*</t>
    <phoneticPr fontId="1" type="noConversion"/>
  </si>
  <si>
    <t>=</t>
    <phoneticPr fontId="1" type="noConversion"/>
  </si>
  <si>
    <t>/</t>
    <phoneticPr fontId="1" type="noConversion"/>
  </si>
  <si>
    <t>최대공약수</t>
    <phoneticPr fontId="1" type="noConversion"/>
  </si>
  <si>
    <t>최소공배수</t>
    <phoneticPr fontId="1" type="noConversion"/>
  </si>
  <si>
    <t>큰수를 작은수로 나눠 떨어지면 작은수가 최대공약수가 되고 큰수를 작은수로 나눠 떨어지지 않으면 큰수를 기억하던 기억장소에</t>
    <phoneticPr fontId="1" type="noConversion"/>
  </si>
  <si>
    <t>최대공약수가 계산되면 입력받은 숫자 2개를 곱한 결과를 최대공약수로 나눠주면 최소공배수를 얻을 수 있다.</t>
    <phoneticPr fontId="1" type="noConversion"/>
  </si>
  <si>
    <t>10진법을 2, 8, 16진법으로 변환</t>
    <phoneticPr fontId="1" type="noConversion"/>
  </si>
  <si>
    <t>dec</t>
    <phoneticPr fontId="1" type="noConversion"/>
  </si>
  <si>
    <t>…</t>
    <phoneticPr fontId="1" type="noConversion"/>
  </si>
  <si>
    <t>bin[0]</t>
    <phoneticPr fontId="1" type="noConversion"/>
  </si>
  <si>
    <t>bin[1]</t>
  </si>
  <si>
    <t>bin[2]</t>
  </si>
  <si>
    <t>bin[3]</t>
  </si>
  <si>
    <t>bin[4]</t>
  </si>
  <si>
    <t>…</t>
    <phoneticPr fontId="1" type="noConversion"/>
  </si>
  <si>
    <t>A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</si>
  <si>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</si>
  <si>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</si>
  <si>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</si>
  <si>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</si>
  <si>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1A</t>
    <phoneticPr fontId="1" type="noConversion"/>
  </si>
  <si>
    <t>n</t>
    <phoneticPr fontId="1" type="noConversion"/>
  </si>
  <si>
    <t>=&gt;</t>
    <phoneticPr fontId="1" type="noConversion"/>
  </si>
  <si>
    <t>2 * 2 * 5</t>
    <phoneticPr fontId="1" type="noConversion"/>
  </si>
  <si>
    <t>n</t>
    <phoneticPr fontId="1" type="noConversion"/>
  </si>
  <si>
    <t>k</t>
    <phoneticPr fontId="1" type="noConversion"/>
  </si>
  <si>
    <t>나머지</t>
    <phoneticPr fontId="1" type="noConversion"/>
  </si>
  <si>
    <t>/</t>
    <phoneticPr fontId="1" type="noConversion"/>
  </si>
  <si>
    <t>s[0] = 2</t>
    <phoneticPr fontId="1" type="noConversion"/>
  </si>
  <si>
    <t>=</t>
    <phoneticPr fontId="1" type="noConversion"/>
  </si>
  <si>
    <t>…</t>
    <phoneticPr fontId="1" type="noConversion"/>
  </si>
  <si>
    <t>s[1] = 2</t>
    <phoneticPr fontId="1" type="noConversion"/>
  </si>
  <si>
    <t>…</t>
    <phoneticPr fontId="1" type="noConversion"/>
  </si>
  <si>
    <t>…</t>
    <phoneticPr fontId="1" type="noConversion"/>
  </si>
  <si>
    <t>=</t>
    <phoneticPr fontId="1" type="noConversion"/>
  </si>
  <si>
    <t>…</t>
    <phoneticPr fontId="1" type="noConversion"/>
  </si>
  <si>
    <t>s[2] = 5</t>
    <phoneticPr fontId="1" type="noConversion"/>
  </si>
  <si>
    <t>s[c] = k</t>
    <phoneticPr fontId="1" type="noConversion"/>
  </si>
  <si>
    <t>=</t>
    <phoneticPr fontId="1" type="noConversion"/>
  </si>
  <si>
    <t>…</t>
    <phoneticPr fontId="1" type="noConversion"/>
  </si>
  <si>
    <t>/</t>
    <phoneticPr fontId="1" type="noConversion"/>
  </si>
  <si>
    <t>s[1] = 2</t>
    <phoneticPr fontId="1" type="noConversion"/>
  </si>
  <si>
    <t>/</t>
    <phoneticPr fontId="1" type="noConversion"/>
  </si>
  <si>
    <t>=</t>
    <phoneticPr fontId="1" type="noConversion"/>
  </si>
  <si>
    <t>s[2] = 3</t>
    <phoneticPr fontId="1" type="noConversion"/>
  </si>
  <si>
    <t>=</t>
    <phoneticPr fontId="1" type="noConversion"/>
  </si>
  <si>
    <t>…</t>
    <phoneticPr fontId="1" type="noConversion"/>
  </si>
  <si>
    <t>=</t>
    <phoneticPr fontId="1" type="noConversion"/>
  </si>
  <si>
    <t>s[3] = 11</t>
    <phoneticPr fontId="1" type="noConversion"/>
  </si>
  <si>
    <t>2 * 2 * 3 * 11</t>
    <phoneticPr fontId="1" type="noConversion"/>
  </si>
  <si>
    <t>주민등록번호 유효성 검사</t>
    <phoneticPr fontId="1" type="noConversion"/>
  </si>
  <si>
    <t>인덱스</t>
    <phoneticPr fontId="1" type="noConversion"/>
  </si>
  <si>
    <t>주민등록번호</t>
    <phoneticPr fontId="1" type="noConversion"/>
  </si>
  <si>
    <t>가중치</t>
    <phoneticPr fontId="1" type="noConversion"/>
  </si>
  <si>
    <t>=</t>
    <phoneticPr fontId="1" type="noConversion"/>
  </si>
  <si>
    <t>주민등록번호의 각 자리 숫자에 가중치를 곱한 값의 합계를 계산한다.</t>
    <phoneticPr fontId="1" type="noConversion"/>
  </si>
  <si>
    <t>%</t>
    <phoneticPr fontId="1" type="noConversion"/>
  </si>
  <si>
    <t>곱한 값의 합계를 11로 나눈 나머지를 계산해서 11에서 뺀다.</t>
    <phoneticPr fontId="1" type="noConversion"/>
  </si>
  <si>
    <t>-</t>
    <phoneticPr fontId="1" type="noConversion"/>
  </si>
  <si>
    <t>=</t>
    <phoneticPr fontId="1" type="noConversion"/>
  </si>
  <si>
    <t>…</t>
    <phoneticPr fontId="1" type="noConversion"/>
  </si>
  <si>
    <t>11에서 뺀 값이 2자리 숫자면 10의 자리는 버리고 1의 자리만 취한다.</t>
    <phoneticPr fontId="1" type="noConversion"/>
  </si>
  <si>
    <t>이렇게 얻어진 결과가 주민등록번호의 마지막 자리와 일치하면 정상, 그렇치 않으면 오류</t>
    <phoneticPr fontId="1" type="noConversion"/>
  </si>
  <si>
    <t>인덱스 % 8</t>
    <phoneticPr fontId="1" type="noConversion"/>
  </si>
  <si>
    <t>사업자등록번호</t>
    <phoneticPr fontId="1" type="noConversion"/>
  </si>
  <si>
    <t>사업자등록번호 유효성 검사</t>
    <phoneticPr fontId="1" type="noConversion"/>
  </si>
  <si>
    <t>가중치</t>
    <phoneticPr fontId="1" type="noConversion"/>
  </si>
  <si>
    <t>*</t>
    <phoneticPr fontId="1" type="noConversion"/>
  </si>
  <si>
    <t>사업자등록번호의 각 자리 숫자와 가중치를 곱한다.</t>
    <phoneticPr fontId="1" type="noConversion"/>
  </si>
  <si>
    <t>8번째 자리 까지는 곱한 결과에서 1의 자리만 취해 합계를 계산한다.</t>
    <phoneticPr fontId="1" type="noConversion"/>
  </si>
  <si>
    <t>8번째 자리 까지의 합계에 9번째 자리의 10자리와 1자리를 각각 더한다.</t>
    <phoneticPr fontId="1" type="noConversion"/>
  </si>
  <si>
    <t>위의 합계에 사업자등록번호의 마지막 자리를 더한 값이 10의 배수면 정상, 그렇치 않으면 오류</t>
    <phoneticPr fontId="1" type="noConversion"/>
  </si>
  <si>
    <t>비트 논리 연산자</t>
    <phoneticPr fontId="1" type="noConversion"/>
  </si>
  <si>
    <t>A &amp; B</t>
    <phoneticPr fontId="1" type="noConversion"/>
  </si>
  <si>
    <t>A | B</t>
    <phoneticPr fontId="1" type="noConversion"/>
  </si>
  <si>
    <t>A ^ B</t>
    <phoneticPr fontId="1" type="noConversion"/>
  </si>
  <si>
    <t>or</t>
    <phoneticPr fontId="1" type="noConversion"/>
  </si>
  <si>
    <t>xor</t>
    <phoneticPr fontId="1" type="noConversion"/>
  </si>
  <si>
    <t>논리곱</t>
    <phoneticPr fontId="1" type="noConversion"/>
  </si>
  <si>
    <t>논리합</t>
    <phoneticPr fontId="1" type="noConversion"/>
  </si>
  <si>
    <t>배타적논리합</t>
    <phoneticPr fontId="1" type="noConversion"/>
  </si>
  <si>
    <t>not</t>
    <phoneticPr fontId="1" type="noConversion"/>
  </si>
  <si>
    <t>~A</t>
    <phoneticPr fontId="1" type="noConversion"/>
  </si>
  <si>
    <t>비트반전</t>
    <phoneticPr fontId="1" type="noConversion"/>
  </si>
  <si>
    <t>비트 반전을 시키면 1의 보수를 얻을 수 있다.</t>
    <phoneticPr fontId="1" type="noConversion"/>
  </si>
  <si>
    <t>사람</t>
    <phoneticPr fontId="1" type="noConversion"/>
  </si>
  <si>
    <t>9의 보수</t>
    <phoneticPr fontId="1" type="noConversion"/>
  </si>
  <si>
    <t>10의 보수</t>
    <phoneticPr fontId="1" type="noConversion"/>
  </si>
  <si>
    <t>컴퓨터</t>
    <phoneticPr fontId="1" type="noConversion"/>
  </si>
  <si>
    <t>1의 보수</t>
    <phoneticPr fontId="1" type="noConversion"/>
  </si>
  <si>
    <t>2의 보수</t>
  </si>
  <si>
    <t>2의 보수</t>
    <phoneticPr fontId="1" type="noConversion"/>
  </si>
  <si>
    <t>9의 보수는 숫자에 어떤수를 더해야 그자리에 꽉 차는가?</t>
    <phoneticPr fontId="1" type="noConversion"/>
  </si>
  <si>
    <t>+</t>
    <phoneticPr fontId="1" type="noConversion"/>
  </si>
  <si>
    <t>10의 보수는 숫자에 어떤수를 더해야 자리올림이 발생하는가?</t>
    <phoneticPr fontId="1" type="noConversion"/>
  </si>
  <si>
    <t>1의 보수는 숫자에 어떤수를 더해야 그자리에 꽉 차는가?</t>
    <phoneticPr fontId="1" type="noConversion"/>
  </si>
  <si>
    <t>2의 보수는 숫자에 어떤수를 더해야 자리올림이 발생하는가?</t>
    <phoneticPr fontId="1" type="noConversion"/>
  </si>
  <si>
    <t>0101</t>
    <phoneticPr fontId="1" type="noConversion"/>
  </si>
  <si>
    <t>0110</t>
    <phoneticPr fontId="1" type="noConversion"/>
  </si>
  <si>
    <t>1의 보수를 취하면 그 숫자의 음수를 얻을 수 있다.</t>
    <phoneticPr fontId="1" type="noConversion"/>
  </si>
  <si>
    <t>00001010</t>
    <phoneticPr fontId="1" type="noConversion"/>
  </si>
  <si>
    <t>&amp;</t>
    <phoneticPr fontId="1" type="noConversion"/>
  </si>
  <si>
    <t>00001000</t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</si>
  <si>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0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</si>
  <si>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1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</si>
  <si>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2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</si>
  <si>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3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</si>
  <si>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4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</si>
  <si>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5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</si>
  <si>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6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</si>
  <si>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7</t>
    </r>
    <phoneticPr fontId="1" type="noConversion"/>
  </si>
  <si>
    <t>00001100</t>
    <phoneticPr fontId="1" type="noConversion"/>
  </si>
  <si>
    <t>|</t>
    <phoneticPr fontId="1" type="noConversion"/>
  </si>
  <si>
    <t>00001110</t>
    <phoneticPr fontId="1" type="noConversion"/>
  </si>
  <si>
    <t>^</t>
    <phoneticPr fontId="1" type="noConversion"/>
  </si>
  <si>
    <t>00000110</t>
    <phoneticPr fontId="1" type="noConversion"/>
  </si>
  <si>
    <t>~</t>
    <phoneticPr fontId="1" type="noConversion"/>
  </si>
  <si>
    <t>-</t>
    <phoneticPr fontId="1" type="noConversion"/>
  </si>
  <si>
    <t>+</t>
    <phoneticPr fontId="1" type="noConversion"/>
  </si>
  <si>
    <t>양수를 음수로 변환해야 한다.</t>
    <phoneticPr fontId="1" type="noConversion"/>
  </si>
  <si>
    <t>컴퓨터에서 양의 정수를 음의 정수로 변환하는 방법을 고정 소수점 방식이라 한다.</t>
    <phoneticPr fontId="1" type="noConversion"/>
  </si>
  <si>
    <t>고정 소수점 방식</t>
    <phoneticPr fontId="1" type="noConversion"/>
  </si>
  <si>
    <t>2진 숫자의 최상위 1비트는 부호 비트로 0이면 양수, 1이면 음수를 의미한다.</t>
    <phoneticPr fontId="1" type="noConversion"/>
  </si>
  <si>
    <t>1. 부호와 절대치 =&gt; 숫자는 그대로 두고 부호 비트만 1로 변경한다.</t>
    <phoneticPr fontId="1" type="noConversion"/>
  </si>
  <si>
    <t>2. 1의 보수법 =&gt; 전체 비트를 1의 보수로 변경한다. =&gt; 1의 보수는 1은 0으로 0은 1로 바꾸면 된다.</t>
    <phoneticPr fontId="1" type="noConversion"/>
  </si>
  <si>
    <t>3. 2의 보수법 =&gt; 전체 비트를 2의 보수로 변경한다. =&gt; 1의 보수에 1을 더하면 된다.</t>
    <phoneticPr fontId="1" type="noConversion"/>
  </si>
  <si>
    <t>+10</t>
    <phoneticPr fontId="1" type="noConversion"/>
  </si>
  <si>
    <t>부호와 절대치</t>
    <phoneticPr fontId="1" type="noConversion"/>
  </si>
  <si>
    <t>1의 보수</t>
    <phoneticPr fontId="1" type="noConversion"/>
  </si>
  <si>
    <t>2의 보수</t>
    <phoneticPr fontId="1" type="noConversion"/>
  </si>
  <si>
    <t>현재는 2의 보수법만 사용한다.</t>
    <phoneticPr fontId="1" type="noConversion"/>
  </si>
  <si>
    <t>부호와 절대치, 1의 보수는 0이 2개 존재하기 때문에 사용하지 않는다.</t>
    <phoneticPr fontId="1" type="noConversion"/>
  </si>
  <si>
    <t>00000000</t>
    <phoneticPr fontId="1" type="noConversion"/>
  </si>
  <si>
    <t>+0</t>
    <phoneticPr fontId="1" type="noConversion"/>
  </si>
  <si>
    <t>-0</t>
    <phoneticPr fontId="1" type="noConversion"/>
  </si>
  <si>
    <r>
      <rPr>
        <sz val="14"/>
        <color rgb="FFFF0000"/>
        <rFont val="D2Coding"/>
        <family val="3"/>
        <charset val="129"/>
      </rPr>
      <t>1</t>
    </r>
    <r>
      <rPr>
        <sz val="14"/>
        <color theme="1"/>
        <rFont val="D2Coding"/>
        <family val="3"/>
        <charset val="129"/>
      </rPr>
      <t>00000000</t>
    </r>
    <phoneticPr fontId="1" type="noConversion"/>
  </si>
  <si>
    <t>overflow 발생</t>
    <phoneticPr fontId="1" type="noConversion"/>
  </si>
  <si>
    <t>&amp;는 mask bit를 이용해서 특정 부분을 삭제할 때 사용한다.</t>
    <phoneticPr fontId="1" type="noConversion"/>
  </si>
  <si>
    <t>mask</t>
    <phoneticPr fontId="1" type="noConversion"/>
  </si>
  <si>
    <t>|는 mask bit를 이용해서 삭제한 부분에 데이터를 넣을 때 사용한다.</t>
    <phoneticPr fontId="1" type="noConversion"/>
  </si>
  <si>
    <t>|</t>
    <phoneticPr fontId="1" type="noConversion"/>
  </si>
  <si>
    <t>00001001</t>
    <phoneticPr fontId="1" type="noConversion"/>
  </si>
  <si>
    <t>1절</t>
    <phoneticPr fontId="1" type="noConversion"/>
  </si>
  <si>
    <t>후렴</t>
    <phoneticPr fontId="1" type="noConversion"/>
  </si>
  <si>
    <t>2절</t>
    <phoneticPr fontId="1" type="noConversion"/>
  </si>
  <si>
    <t>후렴</t>
    <phoneticPr fontId="1" type="noConversion"/>
  </si>
  <si>
    <t>3절</t>
    <phoneticPr fontId="1" type="noConversion"/>
  </si>
  <si>
    <t>후렴</t>
    <phoneticPr fontId="1" type="noConversion"/>
  </si>
  <si>
    <t>4절</t>
    <phoneticPr fontId="1" type="noConversion"/>
  </si>
  <si>
    <t>후렴</t>
    <phoneticPr fontId="1" type="noConversion"/>
  </si>
  <si>
    <t>어셈블리</t>
    <phoneticPr fontId="1" type="noConversion"/>
  </si>
  <si>
    <t>매크로</t>
    <phoneticPr fontId="1" type="noConversion"/>
  </si>
  <si>
    <t>후렴</t>
    <phoneticPr fontId="1" type="noConversion"/>
  </si>
  <si>
    <t>1절</t>
    <phoneticPr fontId="1" type="noConversion"/>
  </si>
  <si>
    <t>2절</t>
    <phoneticPr fontId="1" type="noConversion"/>
  </si>
  <si>
    <t>매크로 이름</t>
    <phoneticPr fontId="1" type="noConversion"/>
  </si>
  <si>
    <t>매크로 이름</t>
    <phoneticPr fontId="1" type="noConversion"/>
  </si>
  <si>
    <t>3절</t>
    <phoneticPr fontId="1" type="noConversion"/>
  </si>
  <si>
    <t>4절</t>
    <phoneticPr fontId="1" type="noConversion"/>
  </si>
  <si>
    <t>매크로 이름</t>
    <phoneticPr fontId="1" type="noConversion"/>
  </si>
  <si>
    <t>고급언어</t>
    <phoneticPr fontId="1" type="noConversion"/>
  </si>
  <si>
    <t>기계어</t>
    <phoneticPr fontId="1" type="noConversion"/>
  </si>
  <si>
    <t>함수</t>
    <phoneticPr fontId="1" type="noConversion"/>
  </si>
  <si>
    <t>1절</t>
    <phoneticPr fontId="1" type="noConversion"/>
  </si>
  <si>
    <t>함수 호출</t>
    <phoneticPr fontId="1" type="noConversion"/>
  </si>
  <si>
    <t>함수 호출</t>
    <phoneticPr fontId="1" type="noConversion"/>
  </si>
  <si>
    <t>3절</t>
    <phoneticPr fontId="1" type="noConversion"/>
  </si>
  <si>
    <t>함수 호출</t>
    <phoneticPr fontId="1" type="noConversion"/>
  </si>
  <si>
    <t>후렴</t>
    <phoneticPr fontId="1" type="noConversion"/>
  </si>
  <si>
    <t>int[][] data = new int[4][5];</t>
    <phoneticPr fontId="1" type="noConversion"/>
  </si>
  <si>
    <t>data라는 이름으로 4행 5열짜리 2차원 배열을 만든다.</t>
    <phoneticPr fontId="1" type="noConversion"/>
  </si>
  <si>
    <t>0, 0</t>
    <phoneticPr fontId="1" type="noConversion"/>
  </si>
  <si>
    <t>3, 4</t>
    <phoneticPr fontId="1" type="noConversion"/>
  </si>
  <si>
    <t>0, 0</t>
    <phoneticPr fontId="1" type="noConversion"/>
  </si>
  <si>
    <t>3, 4</t>
    <phoneticPr fontId="1" type="noConversion"/>
  </si>
  <si>
    <r>
      <t>int[][] data = new int</t>
    </r>
    <r>
      <rPr>
        <b/>
        <sz val="14"/>
        <color rgb="FFFF0000"/>
        <rFont val="D2Coding"/>
        <family val="3"/>
        <charset val="129"/>
      </rPr>
      <t>[행][열]</t>
    </r>
    <phoneticPr fontId="1" type="noConversion"/>
  </si>
  <si>
    <t>j</t>
    <phoneticPr fontId="1" type="noConversion"/>
  </si>
  <si>
    <t>i = 0</t>
    <phoneticPr fontId="1" type="noConversion"/>
  </si>
  <si>
    <t>i = 1</t>
  </si>
  <si>
    <t>i = 2</t>
  </si>
  <si>
    <t>i = 3</t>
  </si>
  <si>
    <t>start</t>
    <phoneticPr fontId="1" type="noConversion"/>
  </si>
  <si>
    <t>end</t>
    <phoneticPr fontId="1" type="noConversion"/>
  </si>
  <si>
    <t>for (int i=0; i&lt;4; i++) {</t>
    <phoneticPr fontId="1" type="noConversion"/>
  </si>
  <si>
    <t>sw</t>
    <phoneticPr fontId="1" type="noConversion"/>
  </si>
  <si>
    <t>sw *= -1;</t>
    <phoneticPr fontId="1" type="noConversion"/>
  </si>
  <si>
    <r>
      <t xml:space="preserve">for (int j=start; </t>
    </r>
    <r>
      <rPr>
        <sz val="14"/>
        <color rgb="FFFF0000"/>
        <rFont val="D2Coding"/>
        <family val="3"/>
        <charset val="129"/>
      </rPr>
      <t>j!=end + sw</t>
    </r>
    <r>
      <rPr>
        <sz val="14"/>
        <color theme="1"/>
        <rFont val="D2Coding"/>
        <family val="3"/>
        <charset val="129"/>
      </rPr>
      <t>; j+=sw) {</t>
    </r>
    <phoneticPr fontId="1" type="noConversion"/>
  </si>
  <si>
    <t>n</t>
    <phoneticPr fontId="1" type="noConversion"/>
  </si>
  <si>
    <t>s</t>
    <phoneticPr fontId="1" type="noConversion"/>
  </si>
  <si>
    <t>p</t>
    <phoneticPr fontId="1" type="noConversion"/>
  </si>
  <si>
    <t>flag</t>
    <phoneticPr fontId="1" type="noConversion"/>
  </si>
  <si>
    <t>최초의 '1'이 채워지는 자리는 첫 줄 정가운데 열이다.</t>
    <phoneticPr fontId="1" type="noConversion"/>
  </si>
  <si>
    <t>마방진: 가로, 세로, 대각선의 숫자 합이 모두 같은 배열로 홀수차 정방행렬(행과 열의 개수가 같은 행럴)만 가능하다.</t>
    <phoneticPr fontId="1" type="noConversion"/>
  </si>
  <si>
    <t>직전에 채워진 숫자 값에 따라 다음에 채워질 숫자의 위치가 결정된다.</t>
    <phoneticPr fontId="1" type="noConversion"/>
  </si>
  <si>
    <t>직전에 채워진 숫자가 행렬의 차수(n)의 배수면 다음 숫자는 아래줄에 채운다. =&gt; 행 + 1</t>
    <phoneticPr fontId="1" type="noConversion"/>
  </si>
  <si>
    <t>직전에 채워진 숫자가 행렬의 차수(n)의 배수가 아니면 다음 숫자는 오른쪽 위 방향으로 채운다. =&gt; 행 - 1, 열 + 1</t>
    <phoneticPr fontId="1" type="noConversion"/>
  </si>
  <si>
    <t>오른쪽 위 방향으로 숫자를 채우다 보면 배열의 인덱스 범위를 벗어나는 경우가 발생된다.</t>
    <phoneticPr fontId="1" type="noConversion"/>
  </si>
  <si>
    <t>행이 0보다 작아지면 행의 위치를 마지막 행으로 변경한 후 채우고 열이 n이 되면 열의 위치를 0으로 변경한 후 채운다.</t>
    <phoneticPr fontId="1" type="noConversion"/>
  </si>
  <si>
    <t>n = 3</t>
    <phoneticPr fontId="1" type="noConversion"/>
  </si>
  <si>
    <t>n = 5</t>
    <phoneticPr fontId="1" type="noConversion"/>
  </si>
  <si>
    <t>실제로 처리할 데이터는 단일 자료형으로 구성되지 않는다.</t>
    <phoneticPr fontId="1" type="noConversion"/>
  </si>
  <si>
    <t>도서명</t>
    <phoneticPr fontId="1" type="noConversion"/>
  </si>
  <si>
    <t>저자</t>
    <phoneticPr fontId="1" type="noConversion"/>
  </si>
  <si>
    <t>출판사</t>
    <phoneticPr fontId="1" type="noConversion"/>
  </si>
  <si>
    <t>출판일</t>
    <phoneticPr fontId="1" type="noConversion"/>
  </si>
  <si>
    <t>가격</t>
    <phoneticPr fontId="1" type="noConversion"/>
  </si>
  <si>
    <t>String</t>
    <phoneticPr fontId="1" type="noConversion"/>
  </si>
  <si>
    <t>String</t>
    <phoneticPr fontId="1" type="noConversion"/>
  </si>
  <si>
    <t>Date</t>
    <phoneticPr fontId="1" type="noConversion"/>
  </si>
  <si>
    <t>double</t>
    <phoneticPr fontId="1" type="noConversion"/>
  </si>
  <si>
    <t>책 1권의 정보 =&gt; 클래스가 기억할 데이터</t>
    <phoneticPr fontId="1" type="noConversion"/>
  </si>
  <si>
    <t>클래스에 저장된 데이터를 처리할 명령 =&gt; 메소드</t>
    <phoneticPr fontId="1" type="noConversion"/>
  </si>
  <si>
    <r>
      <t>멤버 변수(</t>
    </r>
    <r>
      <rPr>
        <sz val="14"/>
        <color rgb="FFFF0000"/>
        <rFont val="D2Coding"/>
        <family val="3"/>
        <charset val="129"/>
      </rPr>
      <t>필드</t>
    </r>
    <r>
      <rPr>
        <sz val="14"/>
        <color theme="1"/>
        <rFont val="D2Coding"/>
        <family val="3"/>
        <charset val="129"/>
      </rPr>
      <t xml:space="preserve">) =&gt; 필드를 선언하고 초기화하지 않으면 </t>
    </r>
    <r>
      <rPr>
        <sz val="14"/>
        <color rgb="FFFF0000"/>
        <rFont val="D2Coding"/>
        <family val="3"/>
        <charset val="129"/>
      </rPr>
      <t>기본 초기화</t>
    </r>
    <r>
      <rPr>
        <sz val="14"/>
        <color theme="1"/>
        <rFont val="D2Coding"/>
        <family val="3"/>
        <charset val="129"/>
      </rPr>
      <t>가 실행된다.</t>
    </r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</si>
  <si>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</si>
  <si>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</si>
  <si>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</si>
  <si>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객체를 생성할 때 생성자(Constructor)를 이용해서 객체를 구성하는 필드를 초기화한다.</t>
    <phoneticPr fontId="1" type="noConversion"/>
  </si>
  <si>
    <t>데이터는 클래스 외부에서 접근할 수 없도록 일반적으로 private 권한을 지정하고 메소드는 데이터만 정확하다면 언제 어디서 메소드를 실행해도</t>
    <phoneticPr fontId="1" type="noConversion"/>
  </si>
  <si>
    <t>똑같은 결과를 얻어볼 수 있으므로 일반적으로 public 권한을 지정한다.</t>
    <phoneticPr fontId="1" type="noConversion"/>
  </si>
  <si>
    <t>클래스의 필드가 private 권한으로 선언된 경우 클래스 외부에서 값을 얻어오거나 수정하고 싶을 때 getters &amp; setters 메소드를 만들어 사용한다.</t>
    <phoneticPr fontId="1" type="noConversion"/>
  </si>
  <si>
    <t>객체에 저장된 내용을 출력하려면 toString() 메소드를 사용하는데 반드시 재정의(override)해서 사용해야 한다.</t>
    <phoneticPr fontId="1" type="noConversion"/>
  </si>
  <si>
    <t>VO(Value Object) Class: 1건의 데이터를 기억하는 클래스, DTO(Data Tranfer Object)</t>
    <phoneticPr fontId="1" type="noConversion"/>
  </si>
  <si>
    <t>DAO(Data Access Object) Class: 데이터베이스에 연결해서 sql 명령을 처리하는 클래스</t>
    <phoneticPr fontId="1" type="noConversion"/>
  </si>
  <si>
    <t>bean: 데이터를 기억할 기억장소(필드)와 기억장소에 데이터를 입출력할 수 있는 메소드(getters &amp; setters)로만 구성된 클래스</t>
    <phoneticPr fontId="1" type="noConversion"/>
  </si>
  <si>
    <t>BookVO</t>
    <phoneticPr fontId="1" type="noConversion"/>
  </si>
  <si>
    <t>title</t>
    <phoneticPr fontId="1" type="noConversion"/>
  </si>
  <si>
    <t>author</t>
    <phoneticPr fontId="1" type="noConversion"/>
  </si>
  <si>
    <t>publisher</t>
    <phoneticPr fontId="1" type="noConversion"/>
  </si>
  <si>
    <t>date</t>
    <phoneticPr fontId="1" type="noConversion"/>
  </si>
  <si>
    <t>price</t>
    <phoneticPr fontId="1" type="noConversion"/>
  </si>
  <si>
    <t>bookList[]</t>
    <phoneticPr fontId="1" type="noConversion"/>
  </si>
  <si>
    <t>BookVO</t>
    <phoneticPr fontId="1" type="noConversion"/>
  </si>
  <si>
    <t>bookList[0]</t>
    <phoneticPr fontId="1" type="noConversion"/>
  </si>
  <si>
    <t>bookList[1]</t>
  </si>
  <si>
    <t>bookList[2]</t>
  </si>
  <si>
    <t>bookList[3]</t>
  </si>
  <si>
    <t>bookList[4]</t>
  </si>
  <si>
    <t>null</t>
    <phoneticPr fontId="1" type="noConversion"/>
  </si>
  <si>
    <t>java</t>
    <phoneticPr fontId="1" type="noConversion"/>
  </si>
  <si>
    <t>더조은출판사</t>
    <phoneticPr fontId="1" type="noConversion"/>
  </si>
  <si>
    <t>spring</t>
    <phoneticPr fontId="1" type="noConversion"/>
  </si>
  <si>
    <t>홍길자</t>
    <phoneticPr fontId="1" type="noConversion"/>
  </si>
  <si>
    <t>vo</t>
    <phoneticPr fontId="1" type="noConversion"/>
  </si>
  <si>
    <t>for (BookVO vo : bookList)</t>
    <phoneticPr fontId="1" type="noConversion"/>
  </si>
  <si>
    <t>ScoreVO</t>
    <phoneticPr fontId="1" type="noConversion"/>
  </si>
  <si>
    <t>ScoreVO</t>
    <phoneticPr fontId="1" type="noConversion"/>
  </si>
  <si>
    <t>임꺽정</t>
    <phoneticPr fontId="1" type="noConversion"/>
  </si>
  <si>
    <t>장길산</t>
    <phoneticPr fontId="1" type="noConversion"/>
  </si>
  <si>
    <t>일지매</t>
    <phoneticPr fontId="1" type="noConversion"/>
  </si>
  <si>
    <t>손오공</t>
    <phoneticPr fontId="1" type="noConversion"/>
  </si>
  <si>
    <t>idx</t>
    <phoneticPr fontId="1" type="noConversion"/>
  </si>
  <si>
    <t>name</t>
    <phoneticPr fontId="1" type="noConversion"/>
  </si>
  <si>
    <t>java</t>
    <phoneticPr fontId="1" type="noConversion"/>
  </si>
  <si>
    <t>jsp</t>
    <phoneticPr fontId="1" type="noConversion"/>
  </si>
  <si>
    <t>spring</t>
    <phoneticPr fontId="1" type="noConversion"/>
  </si>
  <si>
    <t>total</t>
    <phoneticPr fontId="1" type="noConversion"/>
  </si>
  <si>
    <t>mean</t>
    <phoneticPr fontId="1" type="noConversion"/>
  </si>
  <si>
    <t>rank</t>
    <phoneticPr fontId="1" type="noConversion"/>
  </si>
  <si>
    <t>scoreList.get(1)</t>
  </si>
  <si>
    <t>scoreList.get(2)</t>
  </si>
  <si>
    <t>scoreList.get(3)</t>
  </si>
  <si>
    <t>scoreList.get(4)</t>
  </si>
  <si>
    <t>scoreList()</t>
    <phoneticPr fontId="1" type="noConversion"/>
  </si>
  <si>
    <t>scoreList.get(0)</t>
    <phoneticPr fontId="1" type="noConversion"/>
  </si>
  <si>
    <t>Tank</t>
    <phoneticPr fontId="1" type="noConversion"/>
  </si>
  <si>
    <t>MAX_HP</t>
    <phoneticPr fontId="1" type="noConversion"/>
  </si>
  <si>
    <t>hp</t>
    <phoneticPr fontId="1" type="noConversion"/>
  </si>
  <si>
    <t>기타 속성들</t>
    <phoneticPr fontId="1" type="noConversion"/>
  </si>
  <si>
    <t>SCV</t>
    <phoneticPr fontId="1" type="noConversion"/>
  </si>
  <si>
    <t>기타 속성들</t>
    <phoneticPr fontId="1" type="noConversion"/>
  </si>
  <si>
    <t>Marine</t>
    <phoneticPr fontId="1" type="noConversion"/>
  </si>
  <si>
    <t>기타 속성들</t>
    <phoneticPr fontId="1" type="noConversion"/>
  </si>
  <si>
    <t>Unit</t>
    <phoneticPr fontId="1" type="noConversion"/>
  </si>
  <si>
    <t>MemoProjectDBMain</t>
  </si>
  <si>
    <t>insert</t>
    <phoneticPr fontId="1" type="noConversion"/>
  </si>
  <si>
    <t>MySQL memo table</t>
    <phoneticPr fontId="1" type="noConversion"/>
  </si>
  <si>
    <t>MemoDAO</t>
    <phoneticPr fontId="1" type="noConversion"/>
  </si>
  <si>
    <t>MemoService</t>
    <phoneticPr fontId="1" type="noConversion"/>
  </si>
  <si>
    <t>Service 클래스</t>
    <phoneticPr fontId="1" type="noConversion"/>
  </si>
  <si>
    <t>DAO 클래스</t>
    <phoneticPr fontId="1" type="noConversion"/>
  </si>
  <si>
    <t>DAO 클래스: Service 클래스에서 전처리 작업이 완료되서 넘어온 데이터를 가지고 sql 명령을 실행한다.</t>
    <phoneticPr fontId="1" type="noConversion"/>
  </si>
  <si>
    <t>Service 클래스: 데이터를 테이블에 저장하기 전에 필요한 전처리 작업을 실행한다.</t>
    <phoneticPr fontId="1" type="noConversion"/>
  </si>
  <si>
    <t>poll.txt</t>
    <phoneticPr fontId="1" type="noConversion"/>
  </si>
  <si>
    <t>투표 항목</t>
    <phoneticPr fontId="1" type="noConversion"/>
  </si>
  <si>
    <t>pollRead.jsp</t>
    <phoneticPr fontId="1" type="noConversion"/>
  </si>
  <si>
    <t>파일 읽기 메소드</t>
    <phoneticPr fontId="1" type="noConversion"/>
  </si>
  <si>
    <t>pollRead()</t>
    <phoneticPr fontId="1" type="noConversion"/>
  </si>
  <si>
    <t>투표하기 화면</t>
    <phoneticPr fontId="1" type="noConversion"/>
  </si>
  <si>
    <t>파일 쓰기 메소드</t>
    <phoneticPr fontId="1" type="noConversion"/>
  </si>
  <si>
    <t>pollWrite()</t>
    <phoneticPr fontId="1" type="noConversion"/>
  </si>
  <si>
    <t>pollWrite.jsp</t>
    <phoneticPr fontId="1" type="noConversion"/>
  </si>
  <si>
    <t>투표 결과 쓰기</t>
    <phoneticPr fontId="1" type="noConversion"/>
  </si>
  <si>
    <t>투표 결과 화면</t>
    <phoneticPr fontId="1" type="noConversion"/>
  </si>
  <si>
    <t>pollResult.jsp</t>
    <phoneticPr fontId="1" type="noConversion"/>
  </si>
  <si>
    <t>2022년 프로야구 우승 예상팀은</t>
  </si>
  <si>
    <t>KT</t>
  </si>
  <si>
    <t>두산</t>
  </si>
  <si>
    <t>삼성</t>
  </si>
  <si>
    <t>LG</t>
  </si>
  <si>
    <t>키움</t>
  </si>
  <si>
    <t>SSG</t>
  </si>
  <si>
    <t>NC</t>
  </si>
  <si>
    <t>롯데</t>
  </si>
  <si>
    <t>KIA</t>
  </si>
  <si>
    <t>한화</t>
  </si>
  <si>
    <t>index</t>
    <phoneticPr fontId="1" type="noConversion"/>
  </si>
  <si>
    <t>result</t>
    <phoneticPr fontId="1" type="noConversion"/>
  </si>
  <si>
    <t>itemCount</t>
    <phoneticPr fontId="1" type="noConversion"/>
  </si>
  <si>
    <t>브라우저</t>
    <phoneticPr fontId="1" type="noConversion"/>
  </si>
  <si>
    <t>application: 서버가 실행되면 생성되는 영역</t>
    <phoneticPr fontId="1" type="noConversion"/>
  </si>
  <si>
    <t>현재 page</t>
    <phoneticPr fontId="1" type="noConversion"/>
  </si>
  <si>
    <t>pageContext: 현재 페이지</t>
    <phoneticPr fontId="1" type="noConversion"/>
  </si>
  <si>
    <t>다음 page</t>
    <phoneticPr fontId="1" type="noConversion"/>
  </si>
  <si>
    <t>session: 브라우저가 실행되면 생성되는 영역</t>
    <phoneticPr fontId="1" type="noConversion"/>
  </si>
  <si>
    <t>request: 현재 페이지 부터 다음 페이지 까지</t>
    <phoneticPr fontId="1" type="noConversion"/>
  </si>
  <si>
    <t>1page</t>
    <phoneticPr fontId="1" type="noConversion"/>
  </si>
  <si>
    <t>2page</t>
    <phoneticPr fontId="1" type="noConversion"/>
  </si>
  <si>
    <t>3page</t>
    <phoneticPr fontId="1" type="noConversion"/>
  </si>
  <si>
    <t>4page</t>
    <phoneticPr fontId="1" type="noConversion"/>
  </si>
  <si>
    <t>startNo</t>
    <phoneticPr fontId="1" type="noConversion"/>
  </si>
  <si>
    <t>endNo</t>
    <phoneticPr fontId="1" type="noConversion"/>
  </si>
  <si>
    <t>currentPage</t>
    <phoneticPr fontId="1" type="noConversion"/>
  </si>
  <si>
    <t>year</t>
    <phoneticPr fontId="1" type="noConversion"/>
  </si>
  <si>
    <t>%</t>
    <phoneticPr fontId="1" type="noConversion"/>
  </si>
  <si>
    <t>==</t>
    <phoneticPr fontId="1" type="noConversion"/>
  </si>
  <si>
    <t>year</t>
    <phoneticPr fontId="1" type="noConversion"/>
  </si>
  <si>
    <t>%</t>
    <phoneticPr fontId="1" type="noConversion"/>
  </si>
  <si>
    <t>!=</t>
    <phoneticPr fontId="1" type="noConversion"/>
  </si>
  <si>
    <t>year</t>
    <phoneticPr fontId="1" type="noConversion"/>
  </si>
  <si>
    <t>and</t>
    <phoneticPr fontId="1" type="noConversion"/>
  </si>
  <si>
    <t>F</t>
    <phoneticPr fontId="1" type="noConversion"/>
  </si>
  <si>
    <t>T</t>
    <phoneticPr fontId="1" type="noConversion"/>
  </si>
  <si>
    <t>T</t>
    <phoneticPr fontId="1" type="noConversion"/>
  </si>
  <si>
    <t>currentPage</t>
    <phoneticPr fontId="1" type="noConversion"/>
  </si>
  <si>
    <t>1 ~ 10</t>
    <phoneticPr fontId="1" type="noConversion"/>
  </si>
  <si>
    <t>startPage</t>
    <phoneticPr fontId="1" type="noConversion"/>
  </si>
  <si>
    <t>endPage</t>
    <phoneticPr fontId="1" type="noConversion"/>
  </si>
  <si>
    <t>11 ~ 20</t>
    <phoneticPr fontId="1" type="noConversion"/>
  </si>
  <si>
    <t>21 ~ 30</t>
    <phoneticPr fontId="1" type="noConversion"/>
  </si>
  <si>
    <t>31 ~ 40</t>
    <phoneticPr fontId="1" type="noConversion"/>
  </si>
  <si>
    <t>(currentPage - 1)</t>
    <phoneticPr fontId="1" type="noConversion"/>
  </si>
  <si>
    <t>0 ~ 9</t>
    <phoneticPr fontId="1" type="noConversion"/>
  </si>
  <si>
    <t>10 ~ 19</t>
    <phoneticPr fontId="1" type="noConversion"/>
  </si>
  <si>
    <t>20 ~ 29</t>
    <phoneticPr fontId="1" type="noConversion"/>
  </si>
  <si>
    <t>30 ~ 39</t>
    <phoneticPr fontId="1" type="noConversion"/>
  </si>
  <si>
    <t>(currentPage - 1) / 10</t>
    <phoneticPr fontId="1" type="noConversion"/>
  </si>
  <si>
    <t>(currentPage - 1) / 10 * 10</t>
    <phoneticPr fontId="1" type="noConversion"/>
  </si>
  <si>
    <t>(currentPage - 1) / 10 * 10 + 1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</si>
</sst>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0"/>
    <numFmt numFmtId="177" formatCode="0.0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D2Coding"/>
      <family val="3"/>
      <charset val="129"/>
    </font>
    <font>
      <sz val="14"/>
      <color theme="1"/>
      <name val="D2Coding"/>
      <family val="3"/>
      <charset val="129"/>
    </font>
    <font>
      <vertAlign val="superscript"/>
      <sz val="14"/>
      <color theme="1"/>
      <name val="D2Coding"/>
      <family val="3"/>
      <charset val="129"/>
    </font>
    <font>
      <sz val="14"/>
      <color rgb="FFFF0000"/>
      <name val="D2Coding"/>
      <family val="3"/>
      <charset val="129"/>
    </font>
    <font>
      <b/>
      <sz val="14"/>
      <color rgb="FFFF0000"/>
      <name val="D2Coding"/>
      <family val="3"/>
      <charset val="129"/>
    </font>
    <font>
      <sz val="14"/>
      <color rgb="FF7030A0"/>
      <name val="D2Coding"/>
      <family val="3"/>
      <charset val="129"/>
    </font>
    <font>
      <sz val="12"/>
      <color theme="1"/>
      <name val="D2Coding"/>
      <family val="3"/>
      <charset val="129"/>
    </font>
    <font>
      <sz val="11"/>
      <color rgb="FFFF0000"/>
      <name val="D2Coding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0" xfId="0" applyFont="1" applyFill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3" fillId="2" borderId="0" xfId="0" quotePrefix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3" fillId="4" borderId="0" xfId="0" applyNumberFormat="1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0" xfId="0" quotePrefix="1" applyFont="1" applyFill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4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177" fontId="3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3" borderId="0" xfId="0" applyFont="1" applyFill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7" borderId="0" xfId="0" applyFont="1" applyFill="1">
      <alignment vertical="center"/>
    </xf>
    <xf numFmtId="0" fontId="8" fillId="2" borderId="0" xfId="0" applyFont="1" applyFill="1">
      <alignment vertical="center"/>
    </xf>
    <xf numFmtId="0" fontId="8" fillId="4" borderId="0" xfId="0" applyFont="1" applyFill="1" applyAlignment="1">
      <alignment horizontal="left" vertical="center"/>
    </xf>
    <xf numFmtId="0" fontId="8" fillId="4" borderId="0" xfId="0" applyFont="1" applyFill="1">
      <alignment vertical="center"/>
    </xf>
    <xf numFmtId="0" fontId="8" fillId="5" borderId="0" xfId="0" applyFont="1" applyFill="1" applyAlignment="1">
      <alignment horizontal="left" vertical="center"/>
    </xf>
    <xf numFmtId="0" fontId="8" fillId="5" borderId="0" xfId="0" applyFont="1" applyFill="1">
      <alignment vertical="center"/>
    </xf>
    <xf numFmtId="0" fontId="8" fillId="7" borderId="0" xfId="0" applyFont="1" applyFill="1" applyAlignment="1">
      <alignment horizontal="left" vertical="center"/>
    </xf>
    <xf numFmtId="0" fontId="2" fillId="0" borderId="9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9" fillId="0" borderId="0" xfId="0" applyFont="1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4" xfId="0" quotePrefix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5</xdr:col>
      <xdr:colOff>0</xdr:colOff>
      <xdr:row>4</xdr:row>
      <xdr:rowOff>0</xdr:rowOff>
    </xdr:to>
    <xdr:sp macro="" textlink="">
      <xdr:nvSpPr>
        <xdr:cNvPr id="3" name="순서도: 판단 2"/>
        <xdr:cNvSpPr/>
      </xdr:nvSpPr>
      <xdr:spPr>
        <a:xfrm>
          <a:off x="2011680" y="563880"/>
          <a:ext cx="1341120" cy="56388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0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조건식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4" name="순서도: 처리 3"/>
        <xdr:cNvSpPr/>
      </xdr:nvSpPr>
      <xdr:spPr>
        <a:xfrm>
          <a:off x="2011680" y="1409700"/>
          <a:ext cx="1341120" cy="28194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5" name="순서도: 처리 4"/>
        <xdr:cNvSpPr/>
      </xdr:nvSpPr>
      <xdr:spPr>
        <a:xfrm>
          <a:off x="4023360" y="1409700"/>
          <a:ext cx="1341120" cy="28194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4</xdr:col>
      <xdr:colOff>0</xdr:colOff>
      <xdr:row>5</xdr:row>
      <xdr:rowOff>0</xdr:rowOff>
    </xdr:to>
    <xdr:cxnSp macro="">
      <xdr:nvCxnSpPr>
        <xdr:cNvPr id="7" name="직선 화살표 연결선 6"/>
        <xdr:cNvCxnSpPr>
          <a:stCxn id="3" idx="2"/>
          <a:endCxn id="4" idx="0"/>
        </xdr:cNvCxnSpPr>
      </xdr:nvCxnSpPr>
      <xdr:spPr>
        <a:xfrm>
          <a:off x="2682240" y="1127760"/>
          <a:ext cx="0" cy="28194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</xdr:row>
      <xdr:rowOff>0</xdr:rowOff>
    </xdr:from>
    <xdr:to>
      <xdr:col>7</xdr:col>
      <xdr:colOff>0</xdr:colOff>
      <xdr:row>5</xdr:row>
      <xdr:rowOff>0</xdr:rowOff>
    </xdr:to>
    <xdr:cxnSp macro="">
      <xdr:nvCxnSpPr>
        <xdr:cNvPr id="9" name="꺾인 연결선 8"/>
        <xdr:cNvCxnSpPr>
          <a:stCxn id="3" idx="3"/>
          <a:endCxn id="5" idx="0"/>
        </xdr:cNvCxnSpPr>
      </xdr:nvCxnSpPr>
      <xdr:spPr>
        <a:xfrm>
          <a:off x="3352800" y="845820"/>
          <a:ext cx="1341120" cy="563880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83820</xdr:colOff>
      <xdr:row>3</xdr:row>
      <xdr:rowOff>266700</xdr:rowOff>
    </xdr:from>
    <xdr:ext cx="425437" cy="264560"/>
    <xdr:sp macro="" textlink="">
      <xdr:nvSpPr>
        <xdr:cNvPr id="10" name="TextBox 9"/>
        <xdr:cNvSpPr txBox="1"/>
      </xdr:nvSpPr>
      <xdr:spPr>
        <a:xfrm>
          <a:off x="2766060" y="1112520"/>
          <a:ext cx="4254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true</a:t>
          </a:r>
          <a:endParaRPr lang="ko-KR" altLang="en-US" sz="1100"/>
        </a:p>
      </xdr:txBody>
    </xdr:sp>
    <xdr:clientData/>
  </xdr:oneCellAnchor>
  <xdr:oneCellAnchor>
    <xdr:from>
      <xdr:col>5</xdr:col>
      <xdr:colOff>68580</xdr:colOff>
      <xdr:row>1</xdr:row>
      <xdr:rowOff>266700</xdr:rowOff>
    </xdr:from>
    <xdr:ext cx="453009" cy="264560"/>
    <xdr:sp macro="" textlink="">
      <xdr:nvSpPr>
        <xdr:cNvPr id="11" name="TextBox 10"/>
        <xdr:cNvSpPr txBox="1"/>
      </xdr:nvSpPr>
      <xdr:spPr>
        <a:xfrm>
          <a:off x="3421380" y="548640"/>
          <a:ext cx="453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false</a:t>
          </a:r>
          <a:endParaRPr lang="ko-KR" altLang="en-US" sz="1100"/>
        </a:p>
      </xdr:txBody>
    </xdr:sp>
    <xdr:clientData/>
  </xdr:oneCellAnchor>
  <xdr:twoCellAnchor>
    <xdr:from>
      <xdr:col>3</xdr:col>
      <xdr:colOff>0</xdr:colOff>
      <xdr:row>8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3" name="순서도: 처리 12"/>
        <xdr:cNvSpPr/>
      </xdr:nvSpPr>
      <xdr:spPr>
        <a:xfrm>
          <a:off x="2011680" y="2255520"/>
          <a:ext cx="1341120" cy="28194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cxnSp macro="">
      <xdr:nvCxnSpPr>
        <xdr:cNvPr id="15" name="직선 화살표 연결선 14"/>
        <xdr:cNvCxnSpPr>
          <a:stCxn id="4" idx="2"/>
          <a:endCxn id="13" idx="0"/>
        </xdr:cNvCxnSpPr>
      </xdr:nvCxnSpPr>
      <xdr:spPr>
        <a:xfrm>
          <a:off x="2682240" y="1691640"/>
          <a:ext cx="0" cy="56388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</xdr:colOff>
      <xdr:row>6</xdr:row>
      <xdr:rowOff>0</xdr:rowOff>
    </xdr:from>
    <xdr:to>
      <xdr:col>7</xdr:col>
      <xdr:colOff>0</xdr:colOff>
      <xdr:row>6</xdr:row>
      <xdr:rowOff>274320</xdr:rowOff>
    </xdr:to>
    <xdr:cxnSp macro="">
      <xdr:nvCxnSpPr>
        <xdr:cNvPr id="17" name="꺾인 연결선 16"/>
        <xdr:cNvCxnSpPr>
          <a:stCxn id="5" idx="2"/>
        </xdr:cNvCxnSpPr>
      </xdr:nvCxnSpPr>
      <xdr:spPr>
        <a:xfrm rot="5400000">
          <a:off x="3577590" y="849630"/>
          <a:ext cx="274320" cy="1958340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sp macro="" textlink="">
      <xdr:nvSpPr>
        <xdr:cNvPr id="2" name="직사각형 1"/>
        <xdr:cNvSpPr/>
      </xdr:nvSpPr>
      <xdr:spPr>
        <a:xfrm>
          <a:off x="1501588" y="1613647"/>
          <a:ext cx="1501588" cy="403412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380999</xdr:rowOff>
    </xdr:from>
    <xdr:to>
      <xdr:col>8</xdr:col>
      <xdr:colOff>0</xdr:colOff>
      <xdr:row>3</xdr:row>
      <xdr:rowOff>381000</xdr:rowOff>
    </xdr:to>
    <xdr:sp macro="" textlink="">
      <xdr:nvSpPr>
        <xdr:cNvPr id="3" name="직사각형 2"/>
        <xdr:cNvSpPr/>
      </xdr:nvSpPr>
      <xdr:spPr>
        <a:xfrm>
          <a:off x="10511118" y="1187823"/>
          <a:ext cx="1501588" cy="403412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4</xdr:row>
      <xdr:rowOff>0</xdr:rowOff>
    </xdr:to>
    <xdr:sp macro="" textlink="">
      <xdr:nvSpPr>
        <xdr:cNvPr id="6" name="직사각형 5"/>
        <xdr:cNvSpPr/>
      </xdr:nvSpPr>
      <xdr:spPr>
        <a:xfrm>
          <a:off x="4504765" y="1210235"/>
          <a:ext cx="1501588" cy="403412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3</xdr:row>
      <xdr:rowOff>0</xdr:rowOff>
    </xdr:from>
    <xdr:to>
      <xdr:col>6</xdr:col>
      <xdr:colOff>0</xdr:colOff>
      <xdr:row>4</xdr:row>
      <xdr:rowOff>0</xdr:rowOff>
    </xdr:to>
    <xdr:sp macro="" textlink="">
      <xdr:nvSpPr>
        <xdr:cNvPr id="7" name="직사각형 6"/>
        <xdr:cNvSpPr/>
      </xdr:nvSpPr>
      <xdr:spPr>
        <a:xfrm>
          <a:off x="7507941" y="1210235"/>
          <a:ext cx="1501588" cy="403412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0</xdr:colOff>
      <xdr:row>3</xdr:row>
      <xdr:rowOff>201706</xdr:rowOff>
    </xdr:from>
    <xdr:to>
      <xdr:col>3</xdr:col>
      <xdr:colOff>0</xdr:colOff>
      <xdr:row>3</xdr:row>
      <xdr:rowOff>201706</xdr:rowOff>
    </xdr:to>
    <xdr:cxnSp macro="">
      <xdr:nvCxnSpPr>
        <xdr:cNvPr id="9" name="직선 화살표 연결선 8"/>
        <xdr:cNvCxnSpPr>
          <a:stCxn id="2" idx="3"/>
          <a:endCxn id="6" idx="1"/>
        </xdr:cNvCxnSpPr>
      </xdr:nvCxnSpPr>
      <xdr:spPr>
        <a:xfrm>
          <a:off x="3003176" y="1411941"/>
          <a:ext cx="1501589" cy="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</xdr:row>
      <xdr:rowOff>201706</xdr:rowOff>
    </xdr:from>
    <xdr:to>
      <xdr:col>5</xdr:col>
      <xdr:colOff>0</xdr:colOff>
      <xdr:row>3</xdr:row>
      <xdr:rowOff>201706</xdr:rowOff>
    </xdr:to>
    <xdr:cxnSp macro="">
      <xdr:nvCxnSpPr>
        <xdr:cNvPr id="11" name="직선 화살표 연결선 10"/>
        <xdr:cNvCxnSpPr>
          <a:stCxn id="6" idx="3"/>
          <a:endCxn id="7" idx="1"/>
        </xdr:cNvCxnSpPr>
      </xdr:nvCxnSpPr>
      <xdr:spPr>
        <a:xfrm>
          <a:off x="6006353" y="1411941"/>
          <a:ext cx="1501588" cy="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179294</xdr:rowOff>
    </xdr:from>
    <xdr:to>
      <xdr:col>7</xdr:col>
      <xdr:colOff>0</xdr:colOff>
      <xdr:row>3</xdr:row>
      <xdr:rowOff>201706</xdr:rowOff>
    </xdr:to>
    <xdr:cxnSp macro="">
      <xdr:nvCxnSpPr>
        <xdr:cNvPr id="13" name="직선 화살표 연결선 12"/>
        <xdr:cNvCxnSpPr>
          <a:stCxn id="7" idx="3"/>
          <a:endCxn id="3" idx="1"/>
        </xdr:cNvCxnSpPr>
      </xdr:nvCxnSpPr>
      <xdr:spPr>
        <a:xfrm flipV="1">
          <a:off x="9009529" y="1389529"/>
          <a:ext cx="1501589" cy="22412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sp macro="" textlink="">
      <xdr:nvSpPr>
        <xdr:cNvPr id="9" name="직사각형 8"/>
        <xdr:cNvSpPr/>
      </xdr:nvSpPr>
      <xdr:spPr>
        <a:xfrm>
          <a:off x="1501588" y="806824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10" name="직사각형 9"/>
        <xdr:cNvSpPr/>
      </xdr:nvSpPr>
      <xdr:spPr>
        <a:xfrm>
          <a:off x="4504765" y="806824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0</xdr:colOff>
      <xdr:row>2</xdr:row>
      <xdr:rowOff>201706</xdr:rowOff>
    </xdr:from>
    <xdr:to>
      <xdr:col>3</xdr:col>
      <xdr:colOff>0</xdr:colOff>
      <xdr:row>2</xdr:row>
      <xdr:rowOff>201706</xdr:rowOff>
    </xdr:to>
    <xdr:cxnSp macro="">
      <xdr:nvCxnSpPr>
        <xdr:cNvPr id="12" name="직선 화살표 연결선 11"/>
        <xdr:cNvCxnSpPr>
          <a:stCxn id="9" idx="3"/>
          <a:endCxn id="10" idx="1"/>
        </xdr:cNvCxnSpPr>
      </xdr:nvCxnSpPr>
      <xdr:spPr>
        <a:xfrm>
          <a:off x="3003176" y="1008530"/>
          <a:ext cx="1501589" cy="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</xdr:row>
      <xdr:rowOff>392206</xdr:rowOff>
    </xdr:from>
    <xdr:to>
      <xdr:col>6</xdr:col>
      <xdr:colOff>0</xdr:colOff>
      <xdr:row>2</xdr:row>
      <xdr:rowOff>392205</xdr:rowOff>
    </xdr:to>
    <xdr:sp macro="" textlink="">
      <xdr:nvSpPr>
        <xdr:cNvPr id="14" name="직사각형 13"/>
        <xdr:cNvSpPr/>
      </xdr:nvSpPr>
      <xdr:spPr>
        <a:xfrm>
          <a:off x="7507941" y="795618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190500</xdr:rowOff>
    </xdr:from>
    <xdr:to>
      <xdr:col>5</xdr:col>
      <xdr:colOff>0</xdr:colOff>
      <xdr:row>2</xdr:row>
      <xdr:rowOff>201706</xdr:rowOff>
    </xdr:to>
    <xdr:cxnSp macro="">
      <xdr:nvCxnSpPr>
        <xdr:cNvPr id="16" name="직선 화살표 연결선 15"/>
        <xdr:cNvCxnSpPr>
          <a:stCxn id="10" idx="3"/>
          <a:endCxn id="14" idx="1"/>
        </xdr:cNvCxnSpPr>
      </xdr:nvCxnSpPr>
      <xdr:spPr>
        <a:xfrm flipV="1">
          <a:off x="6006353" y="997324"/>
          <a:ext cx="1501588" cy="11206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</xdr:row>
      <xdr:rowOff>1</xdr:rowOff>
    </xdr:from>
    <xdr:to>
      <xdr:col>4</xdr:col>
      <xdr:colOff>0</xdr:colOff>
      <xdr:row>6</xdr:row>
      <xdr:rowOff>0</xdr:rowOff>
    </xdr:to>
    <xdr:sp macro="" textlink="">
      <xdr:nvSpPr>
        <xdr:cNvPr id="21" name="직사각형 20"/>
        <xdr:cNvSpPr/>
      </xdr:nvSpPr>
      <xdr:spPr>
        <a:xfrm>
          <a:off x="4504765" y="2017060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-1</xdr:rowOff>
    </xdr:to>
    <xdr:sp macro="" textlink="">
      <xdr:nvSpPr>
        <xdr:cNvPr id="24" name="직사각형 23"/>
        <xdr:cNvSpPr/>
      </xdr:nvSpPr>
      <xdr:spPr>
        <a:xfrm>
          <a:off x="7507941" y="2017059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750794</xdr:colOff>
      <xdr:row>2</xdr:row>
      <xdr:rowOff>392205</xdr:rowOff>
    </xdr:from>
    <xdr:to>
      <xdr:col>5</xdr:col>
      <xdr:colOff>750794</xdr:colOff>
      <xdr:row>5</xdr:row>
      <xdr:rowOff>0</xdr:rowOff>
    </xdr:to>
    <xdr:cxnSp macro="">
      <xdr:nvCxnSpPr>
        <xdr:cNvPr id="26" name="직선 화살표 연결선 25"/>
        <xdr:cNvCxnSpPr>
          <a:stCxn id="14" idx="2"/>
          <a:endCxn id="24" idx="0"/>
        </xdr:cNvCxnSpPr>
      </xdr:nvCxnSpPr>
      <xdr:spPr>
        <a:xfrm>
          <a:off x="8258735" y="1199029"/>
          <a:ext cx="0" cy="81803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</xdr:row>
      <xdr:rowOff>201706</xdr:rowOff>
    </xdr:from>
    <xdr:to>
      <xdr:col>5</xdr:col>
      <xdr:colOff>0</xdr:colOff>
      <xdr:row>5</xdr:row>
      <xdr:rowOff>201707</xdr:rowOff>
    </xdr:to>
    <xdr:cxnSp macro="">
      <xdr:nvCxnSpPr>
        <xdr:cNvPr id="28" name="직선 화살표 연결선 27"/>
        <xdr:cNvCxnSpPr>
          <a:stCxn id="24" idx="1"/>
          <a:endCxn id="21" idx="3"/>
        </xdr:cNvCxnSpPr>
      </xdr:nvCxnSpPr>
      <xdr:spPr>
        <a:xfrm flipH="1">
          <a:off x="6006353" y="2218765"/>
          <a:ext cx="1501588" cy="1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750795</xdr:colOff>
      <xdr:row>3</xdr:row>
      <xdr:rowOff>1</xdr:rowOff>
    </xdr:from>
    <xdr:to>
      <xdr:col>3</xdr:col>
      <xdr:colOff>1</xdr:colOff>
      <xdr:row>5</xdr:row>
      <xdr:rowOff>201708</xdr:rowOff>
    </xdr:to>
    <xdr:cxnSp macro="">
      <xdr:nvCxnSpPr>
        <xdr:cNvPr id="32" name="꺾인 연결선 31"/>
        <xdr:cNvCxnSpPr>
          <a:stCxn id="21" idx="1"/>
          <a:endCxn id="9" idx="2"/>
        </xdr:cNvCxnSpPr>
      </xdr:nvCxnSpPr>
      <xdr:spPr>
        <a:xfrm rot="10800000">
          <a:off x="2252383" y="1210236"/>
          <a:ext cx="2252383" cy="1008531"/>
        </a:xfrm>
        <a:prstGeom prst="bentConnector2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8</xdr:row>
      <xdr:rowOff>0</xdr:rowOff>
    </xdr:from>
    <xdr:to>
      <xdr:col>6</xdr:col>
      <xdr:colOff>0</xdr:colOff>
      <xdr:row>8</xdr:row>
      <xdr:rowOff>403411</xdr:rowOff>
    </xdr:to>
    <xdr:sp macro="" textlink="">
      <xdr:nvSpPr>
        <xdr:cNvPr id="35" name="직사각형 34"/>
        <xdr:cNvSpPr/>
      </xdr:nvSpPr>
      <xdr:spPr>
        <a:xfrm>
          <a:off x="7507941" y="3227294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750794</xdr:colOff>
      <xdr:row>6</xdr:row>
      <xdr:rowOff>-1</xdr:rowOff>
    </xdr:from>
    <xdr:to>
      <xdr:col>5</xdr:col>
      <xdr:colOff>750794</xdr:colOff>
      <xdr:row>8</xdr:row>
      <xdr:rowOff>0</xdr:rowOff>
    </xdr:to>
    <xdr:cxnSp macro="">
      <xdr:nvCxnSpPr>
        <xdr:cNvPr id="37" name="직선 화살표 연결선 36"/>
        <xdr:cNvCxnSpPr>
          <a:stCxn id="24" idx="2"/>
          <a:endCxn id="35" idx="0"/>
        </xdr:cNvCxnSpPr>
      </xdr:nvCxnSpPr>
      <xdr:spPr>
        <a:xfrm>
          <a:off x="8258735" y="2420470"/>
          <a:ext cx="0" cy="806824"/>
        </a:xfrm>
        <a:prstGeom prst="straightConnector1">
          <a:avLst/>
        </a:prstGeom>
        <a:ln w="19050">
          <a:solidFill>
            <a:srgbClr val="0070C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</xdr:row>
      <xdr:rowOff>201706</xdr:rowOff>
    </xdr:from>
    <xdr:to>
      <xdr:col>5</xdr:col>
      <xdr:colOff>0</xdr:colOff>
      <xdr:row>8</xdr:row>
      <xdr:rowOff>201706</xdr:rowOff>
    </xdr:to>
    <xdr:cxnSp macro="">
      <xdr:nvCxnSpPr>
        <xdr:cNvPr id="39" name="꺾인 연결선 38"/>
        <xdr:cNvCxnSpPr>
          <a:stCxn id="10" idx="3"/>
          <a:endCxn id="35" idx="1"/>
        </xdr:cNvCxnSpPr>
      </xdr:nvCxnSpPr>
      <xdr:spPr>
        <a:xfrm>
          <a:off x="6006353" y="1008530"/>
          <a:ext cx="1501588" cy="2420470"/>
        </a:xfrm>
        <a:prstGeom prst="bentConnector3">
          <a:avLst/>
        </a:prstGeom>
        <a:ln w="19050">
          <a:solidFill>
            <a:srgbClr val="FF0000"/>
          </a:solidFill>
          <a:prstDash val="sysDash"/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750794</xdr:colOff>
      <xdr:row>2</xdr:row>
      <xdr:rowOff>190500</xdr:rowOff>
    </xdr:from>
    <xdr:to>
      <xdr:col>6</xdr:col>
      <xdr:colOff>0</xdr:colOff>
      <xdr:row>8</xdr:row>
      <xdr:rowOff>403411</xdr:rowOff>
    </xdr:to>
    <xdr:cxnSp macro="">
      <xdr:nvCxnSpPr>
        <xdr:cNvPr id="41" name="꺾인 연결선 40"/>
        <xdr:cNvCxnSpPr>
          <a:stCxn id="35" idx="2"/>
          <a:endCxn id="14" idx="3"/>
        </xdr:cNvCxnSpPr>
      </xdr:nvCxnSpPr>
      <xdr:spPr>
        <a:xfrm rot="5400000" flipH="1" flipV="1">
          <a:off x="7317441" y="1938618"/>
          <a:ext cx="2633381" cy="750794"/>
        </a:xfrm>
        <a:prstGeom prst="bentConnector4">
          <a:avLst>
            <a:gd name="adj1" fmla="val -8681"/>
            <a:gd name="adj2" fmla="val 337911"/>
          </a:avLst>
        </a:prstGeom>
        <a:ln w="19050">
          <a:solidFill>
            <a:srgbClr val="0070C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15</xdr:row>
      <xdr:rowOff>19050</xdr:rowOff>
    </xdr:from>
    <xdr:to>
      <xdr:col>6</xdr:col>
      <xdr:colOff>352425</xdr:colOff>
      <xdr:row>15</xdr:row>
      <xdr:rowOff>19050</xdr:rowOff>
    </xdr:to>
    <xdr:cxnSp macro="">
      <xdr:nvCxnSpPr>
        <xdr:cNvPr id="3" name="직선 화살표 연결선 2"/>
        <xdr:cNvCxnSpPr/>
      </xdr:nvCxnSpPr>
      <xdr:spPr>
        <a:xfrm>
          <a:off x="2447925" y="2914650"/>
          <a:ext cx="1009650" cy="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2" name="직사각형 1"/>
        <xdr:cNvSpPr/>
      </xdr:nvSpPr>
      <xdr:spPr>
        <a:xfrm>
          <a:off x="883920" y="281178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9" name="직사각형 8"/>
        <xdr:cNvSpPr/>
      </xdr:nvSpPr>
      <xdr:spPr>
        <a:xfrm>
          <a:off x="1767840" y="281178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10" name="직사각형 9"/>
        <xdr:cNvSpPr/>
      </xdr:nvSpPr>
      <xdr:spPr>
        <a:xfrm>
          <a:off x="2651760" y="281178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11" name="직사각형 10"/>
        <xdr:cNvSpPr/>
      </xdr:nvSpPr>
      <xdr:spPr>
        <a:xfrm>
          <a:off x="1767840" y="3436620"/>
          <a:ext cx="441960" cy="31242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12" name="직사각형 11"/>
        <xdr:cNvSpPr/>
      </xdr:nvSpPr>
      <xdr:spPr>
        <a:xfrm>
          <a:off x="2651760" y="3436620"/>
          <a:ext cx="441960" cy="31242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13" name="직사각형 12"/>
        <xdr:cNvSpPr/>
      </xdr:nvSpPr>
      <xdr:spPr>
        <a:xfrm>
          <a:off x="3535680" y="3436620"/>
          <a:ext cx="441960" cy="31242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156210</xdr:rowOff>
    </xdr:from>
    <xdr:to>
      <xdr:col>4</xdr:col>
      <xdr:colOff>12700</xdr:colOff>
      <xdr:row>11</xdr:row>
      <xdr:rowOff>156210</xdr:rowOff>
    </xdr:to>
    <xdr:cxnSp macro="">
      <xdr:nvCxnSpPr>
        <xdr:cNvPr id="15" name="꺾인 연결선 14"/>
        <xdr:cNvCxnSpPr>
          <a:stCxn id="9" idx="1"/>
          <a:endCxn id="11" idx="1"/>
        </xdr:cNvCxnSpPr>
      </xdr:nvCxnSpPr>
      <xdr:spPr>
        <a:xfrm rot="10800000" flipV="1">
          <a:off x="1767840" y="2967990"/>
          <a:ext cx="12700" cy="624840"/>
        </a:xfrm>
        <a:prstGeom prst="bentConnector3">
          <a:avLst>
            <a:gd name="adj1" fmla="val 180000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156210</xdr:rowOff>
    </xdr:from>
    <xdr:to>
      <xdr:col>6</xdr:col>
      <xdr:colOff>12700</xdr:colOff>
      <xdr:row>11</xdr:row>
      <xdr:rowOff>156210</xdr:rowOff>
    </xdr:to>
    <xdr:cxnSp macro="">
      <xdr:nvCxnSpPr>
        <xdr:cNvPr id="17" name="꺾인 연결선 16"/>
        <xdr:cNvCxnSpPr>
          <a:stCxn id="10" idx="1"/>
          <a:endCxn id="12" idx="1"/>
        </xdr:cNvCxnSpPr>
      </xdr:nvCxnSpPr>
      <xdr:spPr>
        <a:xfrm rot="10800000" flipV="1">
          <a:off x="2651760" y="2967990"/>
          <a:ext cx="12700" cy="624840"/>
        </a:xfrm>
        <a:prstGeom prst="bentConnector3">
          <a:avLst>
            <a:gd name="adj1" fmla="val 180000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0" name="직사각형 19"/>
        <xdr:cNvSpPr/>
      </xdr:nvSpPr>
      <xdr:spPr>
        <a:xfrm>
          <a:off x="2651760" y="2499360"/>
          <a:ext cx="441960" cy="312420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21" name="직사각형 20"/>
        <xdr:cNvSpPr/>
      </xdr:nvSpPr>
      <xdr:spPr>
        <a:xfrm>
          <a:off x="3535680" y="2499360"/>
          <a:ext cx="441960" cy="312420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8</xdr:row>
      <xdr:rowOff>0</xdr:rowOff>
    </xdr:from>
    <xdr:to>
      <xdr:col>11</xdr:col>
      <xdr:colOff>0</xdr:colOff>
      <xdr:row>9</xdr:row>
      <xdr:rowOff>0</xdr:rowOff>
    </xdr:to>
    <xdr:sp macro="" textlink="">
      <xdr:nvSpPr>
        <xdr:cNvPr id="22" name="직사각형 21"/>
        <xdr:cNvSpPr/>
      </xdr:nvSpPr>
      <xdr:spPr>
        <a:xfrm>
          <a:off x="4419600" y="2499360"/>
          <a:ext cx="441960" cy="312420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8</xdr:row>
      <xdr:rowOff>156210</xdr:rowOff>
    </xdr:from>
    <xdr:to>
      <xdr:col>7</xdr:col>
      <xdr:colOff>12700</xdr:colOff>
      <xdr:row>11</xdr:row>
      <xdr:rowOff>156210</xdr:rowOff>
    </xdr:to>
    <xdr:cxnSp macro="">
      <xdr:nvCxnSpPr>
        <xdr:cNvPr id="24" name="꺾인 연결선 23"/>
        <xdr:cNvCxnSpPr>
          <a:stCxn id="12" idx="3"/>
          <a:endCxn id="20" idx="3"/>
        </xdr:cNvCxnSpPr>
      </xdr:nvCxnSpPr>
      <xdr:spPr>
        <a:xfrm flipV="1">
          <a:off x="3093720" y="2655570"/>
          <a:ext cx="12700" cy="937260"/>
        </a:xfrm>
        <a:prstGeom prst="bentConnector3">
          <a:avLst>
            <a:gd name="adj1" fmla="val 1800000"/>
          </a:avLst>
        </a:prstGeom>
        <a:ln w="1905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8</xdr:row>
      <xdr:rowOff>156210</xdr:rowOff>
    </xdr:from>
    <xdr:to>
      <xdr:col>9</xdr:col>
      <xdr:colOff>12700</xdr:colOff>
      <xdr:row>11</xdr:row>
      <xdr:rowOff>156210</xdr:rowOff>
    </xdr:to>
    <xdr:cxnSp macro="">
      <xdr:nvCxnSpPr>
        <xdr:cNvPr id="26" name="꺾인 연결선 25"/>
        <xdr:cNvCxnSpPr>
          <a:stCxn id="13" idx="3"/>
          <a:endCxn id="21" idx="3"/>
        </xdr:cNvCxnSpPr>
      </xdr:nvCxnSpPr>
      <xdr:spPr>
        <a:xfrm flipV="1">
          <a:off x="3977640" y="2655570"/>
          <a:ext cx="12700" cy="937260"/>
        </a:xfrm>
        <a:prstGeom prst="bentConnector3">
          <a:avLst>
            <a:gd name="adj1" fmla="val 1800000"/>
          </a:avLst>
        </a:prstGeom>
        <a:ln w="1905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12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31" name="직사각형 30"/>
        <xdr:cNvSpPr/>
      </xdr:nvSpPr>
      <xdr:spPr>
        <a:xfrm>
          <a:off x="3535680" y="3749040"/>
          <a:ext cx="441960" cy="312420"/>
        </a:xfrm>
        <a:prstGeom prst="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11</xdr:col>
      <xdr:colOff>0</xdr:colOff>
      <xdr:row>13</xdr:row>
      <xdr:rowOff>0</xdr:rowOff>
    </xdr:to>
    <xdr:sp macro="" textlink="">
      <xdr:nvSpPr>
        <xdr:cNvPr id="32" name="직사각형 31"/>
        <xdr:cNvSpPr/>
      </xdr:nvSpPr>
      <xdr:spPr>
        <a:xfrm>
          <a:off x="4419600" y="3749040"/>
          <a:ext cx="441960" cy="312420"/>
        </a:xfrm>
        <a:prstGeom prst="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12</xdr:row>
      <xdr:rowOff>0</xdr:rowOff>
    </xdr:from>
    <xdr:to>
      <xdr:col>13</xdr:col>
      <xdr:colOff>0</xdr:colOff>
      <xdr:row>13</xdr:row>
      <xdr:rowOff>0</xdr:rowOff>
    </xdr:to>
    <xdr:sp macro="" textlink="">
      <xdr:nvSpPr>
        <xdr:cNvPr id="33" name="직사각형 32"/>
        <xdr:cNvSpPr/>
      </xdr:nvSpPr>
      <xdr:spPr>
        <a:xfrm>
          <a:off x="5303520" y="3749040"/>
          <a:ext cx="441960" cy="312420"/>
        </a:xfrm>
        <a:prstGeom prst="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8</xdr:row>
      <xdr:rowOff>156210</xdr:rowOff>
    </xdr:from>
    <xdr:to>
      <xdr:col>8</xdr:col>
      <xdr:colOff>12700</xdr:colOff>
      <xdr:row>12</xdr:row>
      <xdr:rowOff>156210</xdr:rowOff>
    </xdr:to>
    <xdr:cxnSp macro="">
      <xdr:nvCxnSpPr>
        <xdr:cNvPr id="35" name="꺾인 연결선 34"/>
        <xdr:cNvCxnSpPr>
          <a:stCxn id="21" idx="1"/>
          <a:endCxn id="31" idx="1"/>
        </xdr:cNvCxnSpPr>
      </xdr:nvCxnSpPr>
      <xdr:spPr>
        <a:xfrm rot="10800000" flipV="1">
          <a:off x="3535680" y="2655570"/>
          <a:ext cx="12700" cy="1249680"/>
        </a:xfrm>
        <a:prstGeom prst="bentConnector3">
          <a:avLst>
            <a:gd name="adj1" fmla="val 1200000"/>
          </a:avLst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</xdr:row>
      <xdr:rowOff>156210</xdr:rowOff>
    </xdr:from>
    <xdr:to>
      <xdr:col>10</xdr:col>
      <xdr:colOff>12700</xdr:colOff>
      <xdr:row>12</xdr:row>
      <xdr:rowOff>156210</xdr:rowOff>
    </xdr:to>
    <xdr:cxnSp macro="">
      <xdr:nvCxnSpPr>
        <xdr:cNvPr id="38" name="꺾인 연결선 37"/>
        <xdr:cNvCxnSpPr>
          <a:stCxn id="22" idx="1"/>
          <a:endCxn id="32" idx="1"/>
        </xdr:cNvCxnSpPr>
      </xdr:nvCxnSpPr>
      <xdr:spPr>
        <a:xfrm rot="10800000" flipV="1">
          <a:off x="4419600" y="2655570"/>
          <a:ext cx="12700" cy="1249680"/>
        </a:xfrm>
        <a:prstGeom prst="bentConnector3">
          <a:avLst>
            <a:gd name="adj1" fmla="val 1260000"/>
          </a:avLst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297180</xdr:rowOff>
    </xdr:from>
    <xdr:to>
      <xdr:col>11</xdr:col>
      <xdr:colOff>0</xdr:colOff>
      <xdr:row>7</xdr:row>
      <xdr:rowOff>297180</xdr:rowOff>
    </xdr:to>
    <xdr:sp macro="" textlink="">
      <xdr:nvSpPr>
        <xdr:cNvPr id="42" name="직사각형 41"/>
        <xdr:cNvSpPr/>
      </xdr:nvSpPr>
      <xdr:spPr>
        <a:xfrm>
          <a:off x="4419600" y="217170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6</xdr:row>
      <xdr:rowOff>297180</xdr:rowOff>
    </xdr:from>
    <xdr:to>
      <xdr:col>13</xdr:col>
      <xdr:colOff>0</xdr:colOff>
      <xdr:row>7</xdr:row>
      <xdr:rowOff>297180</xdr:rowOff>
    </xdr:to>
    <xdr:sp macro="" textlink="">
      <xdr:nvSpPr>
        <xdr:cNvPr id="43" name="직사각형 42"/>
        <xdr:cNvSpPr/>
      </xdr:nvSpPr>
      <xdr:spPr>
        <a:xfrm>
          <a:off x="5303520" y="217170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0</xdr:colOff>
      <xdr:row>6</xdr:row>
      <xdr:rowOff>297180</xdr:rowOff>
    </xdr:from>
    <xdr:to>
      <xdr:col>15</xdr:col>
      <xdr:colOff>0</xdr:colOff>
      <xdr:row>7</xdr:row>
      <xdr:rowOff>297180</xdr:rowOff>
    </xdr:to>
    <xdr:sp macro="" textlink="">
      <xdr:nvSpPr>
        <xdr:cNvPr id="44" name="직사각형 43"/>
        <xdr:cNvSpPr/>
      </xdr:nvSpPr>
      <xdr:spPr>
        <a:xfrm>
          <a:off x="6187440" y="217170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0</xdr:colOff>
      <xdr:row>7</xdr:row>
      <xdr:rowOff>140970</xdr:rowOff>
    </xdr:from>
    <xdr:to>
      <xdr:col>11</xdr:col>
      <xdr:colOff>12700</xdr:colOff>
      <xdr:row>12</xdr:row>
      <xdr:rowOff>156210</xdr:rowOff>
    </xdr:to>
    <xdr:cxnSp macro="">
      <xdr:nvCxnSpPr>
        <xdr:cNvPr id="46" name="꺾인 연결선 45"/>
        <xdr:cNvCxnSpPr>
          <a:stCxn id="32" idx="3"/>
          <a:endCxn id="42" idx="3"/>
        </xdr:cNvCxnSpPr>
      </xdr:nvCxnSpPr>
      <xdr:spPr>
        <a:xfrm flipV="1">
          <a:off x="4861560" y="2327910"/>
          <a:ext cx="12700" cy="1577340"/>
        </a:xfrm>
        <a:prstGeom prst="bentConnector3">
          <a:avLst>
            <a:gd name="adj1" fmla="val 1800000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140970</xdr:rowOff>
    </xdr:from>
    <xdr:to>
      <xdr:col>13</xdr:col>
      <xdr:colOff>12700</xdr:colOff>
      <xdr:row>12</xdr:row>
      <xdr:rowOff>156210</xdr:rowOff>
    </xdr:to>
    <xdr:cxnSp macro="">
      <xdr:nvCxnSpPr>
        <xdr:cNvPr id="48" name="꺾인 연결선 47"/>
        <xdr:cNvCxnSpPr>
          <a:stCxn id="33" idx="3"/>
          <a:endCxn id="43" idx="3"/>
        </xdr:cNvCxnSpPr>
      </xdr:nvCxnSpPr>
      <xdr:spPr>
        <a:xfrm flipV="1">
          <a:off x="5745480" y="2327910"/>
          <a:ext cx="12700" cy="1577340"/>
        </a:xfrm>
        <a:prstGeom prst="bentConnector3">
          <a:avLst>
            <a:gd name="adj1" fmla="val 1800000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2" name="직사각형 1"/>
        <xdr:cNvSpPr/>
      </xdr:nvSpPr>
      <xdr:spPr>
        <a:xfrm>
          <a:off x="134874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3" name="직사각형 2"/>
        <xdr:cNvSpPr/>
      </xdr:nvSpPr>
      <xdr:spPr>
        <a:xfrm>
          <a:off x="179832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4" name="직사각형 3"/>
        <xdr:cNvSpPr/>
      </xdr:nvSpPr>
      <xdr:spPr>
        <a:xfrm>
          <a:off x="224790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7</xdr:col>
      <xdr:colOff>0</xdr:colOff>
      <xdr:row>6</xdr:row>
      <xdr:rowOff>0</xdr:rowOff>
    </xdr:to>
    <xdr:sp macro="" textlink="">
      <xdr:nvSpPr>
        <xdr:cNvPr id="5" name="직사각형 4"/>
        <xdr:cNvSpPr/>
      </xdr:nvSpPr>
      <xdr:spPr>
        <a:xfrm>
          <a:off x="269748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6" name="직사각형 5"/>
        <xdr:cNvSpPr/>
      </xdr:nvSpPr>
      <xdr:spPr>
        <a:xfrm>
          <a:off x="314706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5</xdr:row>
      <xdr:rowOff>397510</xdr:rowOff>
    </xdr:from>
    <xdr:to>
      <xdr:col>4</xdr:col>
      <xdr:colOff>231140</xdr:colOff>
      <xdr:row>6</xdr:row>
      <xdr:rowOff>6350</xdr:rowOff>
    </xdr:to>
    <xdr:cxnSp macro="">
      <xdr:nvCxnSpPr>
        <xdr:cNvPr id="8" name="꺾인 연결선 7"/>
        <xdr:cNvCxnSpPr>
          <a:stCxn id="2" idx="2"/>
          <a:endCxn id="3" idx="2"/>
        </xdr:cNvCxnSpPr>
      </xdr:nvCxnSpPr>
      <xdr:spPr>
        <a:xfrm rot="16200000" flipH="1">
          <a:off x="1798320" y="21983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9" name="직사각형 8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0" name="직사각형 9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" name="직사각형 10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2" name="직사각형 11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" name="직사각형 12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7</xdr:row>
      <xdr:rowOff>397510</xdr:rowOff>
    </xdr:from>
    <xdr:to>
      <xdr:col>5</xdr:col>
      <xdr:colOff>231140</xdr:colOff>
      <xdr:row>8</xdr:row>
      <xdr:rowOff>6350</xdr:rowOff>
    </xdr:to>
    <xdr:cxnSp macro="">
      <xdr:nvCxnSpPr>
        <xdr:cNvPr id="16" name="꺾인 연결선 15"/>
        <xdr:cNvCxnSpPr>
          <a:stCxn id="9" idx="2"/>
          <a:endCxn id="11" idx="2"/>
        </xdr:cNvCxnSpPr>
      </xdr:nvCxnSpPr>
      <xdr:spPr>
        <a:xfrm rot="16200000" flipH="1">
          <a:off x="2023110" y="2781300"/>
          <a:ext cx="12700" cy="89916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17" name="직사각형 16"/>
        <xdr:cNvSpPr/>
      </xdr:nvSpPr>
      <xdr:spPr>
        <a:xfrm>
          <a:off x="134874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18" name="직사각형 17"/>
        <xdr:cNvSpPr/>
      </xdr:nvSpPr>
      <xdr:spPr>
        <a:xfrm>
          <a:off x="179832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19" name="직사각형 18"/>
        <xdr:cNvSpPr/>
      </xdr:nvSpPr>
      <xdr:spPr>
        <a:xfrm>
          <a:off x="224790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20" name="직사각형 19"/>
        <xdr:cNvSpPr/>
      </xdr:nvSpPr>
      <xdr:spPr>
        <a:xfrm>
          <a:off x="269748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21" name="직사각형 20"/>
        <xdr:cNvSpPr/>
      </xdr:nvSpPr>
      <xdr:spPr>
        <a:xfrm>
          <a:off x="314706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9</xdr:row>
      <xdr:rowOff>397510</xdr:rowOff>
    </xdr:from>
    <xdr:to>
      <xdr:col>6</xdr:col>
      <xdr:colOff>231140</xdr:colOff>
      <xdr:row>10</xdr:row>
      <xdr:rowOff>6350</xdr:rowOff>
    </xdr:to>
    <xdr:cxnSp macro="">
      <xdr:nvCxnSpPr>
        <xdr:cNvPr id="24" name="꺾인 연결선 23"/>
        <xdr:cNvCxnSpPr>
          <a:stCxn id="17" idx="2"/>
          <a:endCxn id="20" idx="2"/>
        </xdr:cNvCxnSpPr>
      </xdr:nvCxnSpPr>
      <xdr:spPr>
        <a:xfrm rot="16200000" flipH="1">
          <a:off x="2247900" y="3364230"/>
          <a:ext cx="12700" cy="134874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12</xdr:row>
      <xdr:rowOff>0</xdr:rowOff>
    </xdr:to>
    <xdr:sp macro="" textlink="">
      <xdr:nvSpPr>
        <xdr:cNvPr id="25" name="직사각형 24"/>
        <xdr:cNvSpPr/>
      </xdr:nvSpPr>
      <xdr:spPr>
        <a:xfrm>
          <a:off x="134874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26" name="직사각형 25"/>
        <xdr:cNvSpPr/>
      </xdr:nvSpPr>
      <xdr:spPr>
        <a:xfrm>
          <a:off x="179832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11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27" name="직사각형 26"/>
        <xdr:cNvSpPr/>
      </xdr:nvSpPr>
      <xdr:spPr>
        <a:xfrm>
          <a:off x="224790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28" name="직사각형 27"/>
        <xdr:cNvSpPr/>
      </xdr:nvSpPr>
      <xdr:spPr>
        <a:xfrm>
          <a:off x="269748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29" name="직사각형 28"/>
        <xdr:cNvSpPr/>
      </xdr:nvSpPr>
      <xdr:spPr>
        <a:xfrm>
          <a:off x="314706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11</xdr:row>
      <xdr:rowOff>397510</xdr:rowOff>
    </xdr:from>
    <xdr:to>
      <xdr:col>7</xdr:col>
      <xdr:colOff>231140</xdr:colOff>
      <xdr:row>12</xdr:row>
      <xdr:rowOff>6350</xdr:rowOff>
    </xdr:to>
    <xdr:cxnSp macro="">
      <xdr:nvCxnSpPr>
        <xdr:cNvPr id="32" name="꺾인 연결선 31"/>
        <xdr:cNvCxnSpPr>
          <a:stCxn id="25" idx="2"/>
          <a:endCxn id="29" idx="2"/>
        </xdr:cNvCxnSpPr>
      </xdr:nvCxnSpPr>
      <xdr:spPr>
        <a:xfrm rot="16200000" flipH="1">
          <a:off x="2472690" y="3947160"/>
          <a:ext cx="12700" cy="179832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15</xdr:row>
      <xdr:rowOff>0</xdr:rowOff>
    </xdr:to>
    <xdr:sp macro="" textlink="">
      <xdr:nvSpPr>
        <xdr:cNvPr id="33" name="직사각형 32"/>
        <xdr:cNvSpPr/>
      </xdr:nvSpPr>
      <xdr:spPr>
        <a:xfrm>
          <a:off x="134874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14</xdr:row>
      <xdr:rowOff>0</xdr:rowOff>
    </xdr:from>
    <xdr:to>
      <xdr:col>5</xdr:col>
      <xdr:colOff>0</xdr:colOff>
      <xdr:row>15</xdr:row>
      <xdr:rowOff>0</xdr:rowOff>
    </xdr:to>
    <xdr:sp macro="" textlink="">
      <xdr:nvSpPr>
        <xdr:cNvPr id="34" name="직사각형 33"/>
        <xdr:cNvSpPr/>
      </xdr:nvSpPr>
      <xdr:spPr>
        <a:xfrm>
          <a:off x="179832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14</xdr:row>
      <xdr:rowOff>0</xdr:rowOff>
    </xdr:from>
    <xdr:to>
      <xdr:col>6</xdr:col>
      <xdr:colOff>0</xdr:colOff>
      <xdr:row>15</xdr:row>
      <xdr:rowOff>0</xdr:rowOff>
    </xdr:to>
    <xdr:sp macro="" textlink="">
      <xdr:nvSpPr>
        <xdr:cNvPr id="35" name="직사각형 34"/>
        <xdr:cNvSpPr/>
      </xdr:nvSpPr>
      <xdr:spPr>
        <a:xfrm>
          <a:off x="224790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14</xdr:row>
      <xdr:rowOff>0</xdr:rowOff>
    </xdr:from>
    <xdr:to>
      <xdr:col>7</xdr:col>
      <xdr:colOff>0</xdr:colOff>
      <xdr:row>15</xdr:row>
      <xdr:rowOff>0</xdr:rowOff>
    </xdr:to>
    <xdr:sp macro="" textlink="">
      <xdr:nvSpPr>
        <xdr:cNvPr id="36" name="직사각형 35"/>
        <xdr:cNvSpPr/>
      </xdr:nvSpPr>
      <xdr:spPr>
        <a:xfrm>
          <a:off x="269748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8</xdr:col>
      <xdr:colOff>0</xdr:colOff>
      <xdr:row>15</xdr:row>
      <xdr:rowOff>0</xdr:rowOff>
    </xdr:to>
    <xdr:sp macro="" textlink="">
      <xdr:nvSpPr>
        <xdr:cNvPr id="37" name="직사각형 36"/>
        <xdr:cNvSpPr/>
      </xdr:nvSpPr>
      <xdr:spPr>
        <a:xfrm>
          <a:off x="314706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14</xdr:row>
      <xdr:rowOff>397510</xdr:rowOff>
    </xdr:from>
    <xdr:to>
      <xdr:col>5</xdr:col>
      <xdr:colOff>231140</xdr:colOff>
      <xdr:row>15</xdr:row>
      <xdr:rowOff>6350</xdr:rowOff>
    </xdr:to>
    <xdr:cxnSp macro="">
      <xdr:nvCxnSpPr>
        <xdr:cNvPr id="40" name="꺾인 연결선 39"/>
        <xdr:cNvCxnSpPr>
          <a:stCxn id="34" idx="2"/>
          <a:endCxn id="35" idx="2"/>
        </xdr:cNvCxnSpPr>
      </xdr:nvCxnSpPr>
      <xdr:spPr>
        <a:xfrm rot="16200000" flipH="1">
          <a:off x="2247900" y="583311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41" name="직사각형 40"/>
        <xdr:cNvSpPr/>
      </xdr:nvSpPr>
      <xdr:spPr>
        <a:xfrm>
          <a:off x="134874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5</xdr:col>
      <xdr:colOff>0</xdr:colOff>
      <xdr:row>17</xdr:row>
      <xdr:rowOff>0</xdr:rowOff>
    </xdr:to>
    <xdr:sp macro="" textlink="">
      <xdr:nvSpPr>
        <xdr:cNvPr id="42" name="직사각형 41"/>
        <xdr:cNvSpPr/>
      </xdr:nvSpPr>
      <xdr:spPr>
        <a:xfrm>
          <a:off x="179832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sp macro="" textlink="">
      <xdr:nvSpPr>
        <xdr:cNvPr id="43" name="직사각형 42"/>
        <xdr:cNvSpPr/>
      </xdr:nvSpPr>
      <xdr:spPr>
        <a:xfrm>
          <a:off x="224790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sp macro="" textlink="">
      <xdr:nvSpPr>
        <xdr:cNvPr id="44" name="직사각형 43"/>
        <xdr:cNvSpPr/>
      </xdr:nvSpPr>
      <xdr:spPr>
        <a:xfrm>
          <a:off x="269748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17</xdr:row>
      <xdr:rowOff>0</xdr:rowOff>
    </xdr:to>
    <xdr:sp macro="" textlink="">
      <xdr:nvSpPr>
        <xdr:cNvPr id="45" name="직사각형 44"/>
        <xdr:cNvSpPr/>
      </xdr:nvSpPr>
      <xdr:spPr>
        <a:xfrm>
          <a:off x="314706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16</xdr:row>
      <xdr:rowOff>397510</xdr:rowOff>
    </xdr:from>
    <xdr:to>
      <xdr:col>6</xdr:col>
      <xdr:colOff>231140</xdr:colOff>
      <xdr:row>17</xdr:row>
      <xdr:rowOff>6350</xdr:rowOff>
    </xdr:to>
    <xdr:cxnSp macro="">
      <xdr:nvCxnSpPr>
        <xdr:cNvPr id="50" name="꺾인 연결선 49"/>
        <xdr:cNvCxnSpPr>
          <a:stCxn id="42" idx="2"/>
          <a:endCxn id="44" idx="2"/>
        </xdr:cNvCxnSpPr>
      </xdr:nvCxnSpPr>
      <xdr:spPr>
        <a:xfrm rot="16200000" flipH="1">
          <a:off x="2472690" y="6416040"/>
          <a:ext cx="12700" cy="89916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51" name="직사각형 50"/>
        <xdr:cNvSpPr/>
      </xdr:nvSpPr>
      <xdr:spPr>
        <a:xfrm>
          <a:off x="134874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52" name="직사각형 51"/>
        <xdr:cNvSpPr/>
      </xdr:nvSpPr>
      <xdr:spPr>
        <a:xfrm>
          <a:off x="179832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53" name="직사각형 52"/>
        <xdr:cNvSpPr/>
      </xdr:nvSpPr>
      <xdr:spPr>
        <a:xfrm>
          <a:off x="224790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sp macro="" textlink="">
      <xdr:nvSpPr>
        <xdr:cNvPr id="54" name="직사각형 53"/>
        <xdr:cNvSpPr/>
      </xdr:nvSpPr>
      <xdr:spPr>
        <a:xfrm>
          <a:off x="269748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8</xdr:col>
      <xdr:colOff>0</xdr:colOff>
      <xdr:row>19</xdr:row>
      <xdr:rowOff>0</xdr:rowOff>
    </xdr:to>
    <xdr:sp macro="" textlink="">
      <xdr:nvSpPr>
        <xdr:cNvPr id="55" name="직사각형 54"/>
        <xdr:cNvSpPr/>
      </xdr:nvSpPr>
      <xdr:spPr>
        <a:xfrm>
          <a:off x="314706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18</xdr:row>
      <xdr:rowOff>397510</xdr:rowOff>
    </xdr:from>
    <xdr:to>
      <xdr:col>7</xdr:col>
      <xdr:colOff>231140</xdr:colOff>
      <xdr:row>19</xdr:row>
      <xdr:rowOff>6350</xdr:rowOff>
    </xdr:to>
    <xdr:cxnSp macro="">
      <xdr:nvCxnSpPr>
        <xdr:cNvPr id="58" name="꺾인 연결선 57"/>
        <xdr:cNvCxnSpPr>
          <a:stCxn id="52" idx="2"/>
          <a:endCxn id="55" idx="2"/>
        </xdr:cNvCxnSpPr>
      </xdr:nvCxnSpPr>
      <xdr:spPr>
        <a:xfrm rot="16200000" flipH="1">
          <a:off x="2697480" y="6998970"/>
          <a:ext cx="12700" cy="134874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59" name="직사각형 58"/>
        <xdr:cNvSpPr/>
      </xdr:nvSpPr>
      <xdr:spPr>
        <a:xfrm>
          <a:off x="134874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22</xdr:row>
      <xdr:rowOff>0</xdr:rowOff>
    </xdr:to>
    <xdr:sp macro="" textlink="">
      <xdr:nvSpPr>
        <xdr:cNvPr id="60" name="직사각형 59"/>
        <xdr:cNvSpPr/>
      </xdr:nvSpPr>
      <xdr:spPr>
        <a:xfrm>
          <a:off x="179832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21</xdr:row>
      <xdr:rowOff>0</xdr:rowOff>
    </xdr:from>
    <xdr:to>
      <xdr:col>6</xdr:col>
      <xdr:colOff>0</xdr:colOff>
      <xdr:row>22</xdr:row>
      <xdr:rowOff>0</xdr:rowOff>
    </xdr:to>
    <xdr:sp macro="" textlink="">
      <xdr:nvSpPr>
        <xdr:cNvPr id="61" name="직사각형 60"/>
        <xdr:cNvSpPr/>
      </xdr:nvSpPr>
      <xdr:spPr>
        <a:xfrm>
          <a:off x="224790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21</xdr:row>
      <xdr:rowOff>0</xdr:rowOff>
    </xdr:from>
    <xdr:to>
      <xdr:col>7</xdr:col>
      <xdr:colOff>0</xdr:colOff>
      <xdr:row>22</xdr:row>
      <xdr:rowOff>0</xdr:rowOff>
    </xdr:to>
    <xdr:sp macro="" textlink="">
      <xdr:nvSpPr>
        <xdr:cNvPr id="62" name="직사각형 61"/>
        <xdr:cNvSpPr/>
      </xdr:nvSpPr>
      <xdr:spPr>
        <a:xfrm>
          <a:off x="269748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21</xdr:row>
      <xdr:rowOff>0</xdr:rowOff>
    </xdr:from>
    <xdr:to>
      <xdr:col>8</xdr:col>
      <xdr:colOff>0</xdr:colOff>
      <xdr:row>22</xdr:row>
      <xdr:rowOff>0</xdr:rowOff>
    </xdr:to>
    <xdr:sp macro="" textlink="">
      <xdr:nvSpPr>
        <xdr:cNvPr id="63" name="직사각형 62"/>
        <xdr:cNvSpPr/>
      </xdr:nvSpPr>
      <xdr:spPr>
        <a:xfrm>
          <a:off x="314706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21</xdr:row>
      <xdr:rowOff>397510</xdr:rowOff>
    </xdr:from>
    <xdr:to>
      <xdr:col>6</xdr:col>
      <xdr:colOff>231140</xdr:colOff>
      <xdr:row>22</xdr:row>
      <xdr:rowOff>6350</xdr:rowOff>
    </xdr:to>
    <xdr:cxnSp macro="">
      <xdr:nvCxnSpPr>
        <xdr:cNvPr id="66" name="꺾인 연결선 65"/>
        <xdr:cNvCxnSpPr>
          <a:stCxn id="61" idx="2"/>
          <a:endCxn id="62" idx="2"/>
        </xdr:cNvCxnSpPr>
      </xdr:nvCxnSpPr>
      <xdr:spPr>
        <a:xfrm rot="16200000" flipH="1">
          <a:off x="2697480" y="86601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24</xdr:row>
      <xdr:rowOff>0</xdr:rowOff>
    </xdr:to>
    <xdr:sp macro="" textlink="">
      <xdr:nvSpPr>
        <xdr:cNvPr id="67" name="직사각형 66"/>
        <xdr:cNvSpPr/>
      </xdr:nvSpPr>
      <xdr:spPr>
        <a:xfrm>
          <a:off x="134874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23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68" name="직사각형 67"/>
        <xdr:cNvSpPr/>
      </xdr:nvSpPr>
      <xdr:spPr>
        <a:xfrm>
          <a:off x="179832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23</xdr:row>
      <xdr:rowOff>0</xdr:rowOff>
    </xdr:from>
    <xdr:to>
      <xdr:col>6</xdr:col>
      <xdr:colOff>0</xdr:colOff>
      <xdr:row>24</xdr:row>
      <xdr:rowOff>0</xdr:rowOff>
    </xdr:to>
    <xdr:sp macro="" textlink="">
      <xdr:nvSpPr>
        <xdr:cNvPr id="69" name="직사각형 68"/>
        <xdr:cNvSpPr/>
      </xdr:nvSpPr>
      <xdr:spPr>
        <a:xfrm>
          <a:off x="224790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23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70" name="직사각형 69"/>
        <xdr:cNvSpPr/>
      </xdr:nvSpPr>
      <xdr:spPr>
        <a:xfrm>
          <a:off x="269748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23</xdr:row>
      <xdr:rowOff>0</xdr:rowOff>
    </xdr:from>
    <xdr:to>
      <xdr:col>8</xdr:col>
      <xdr:colOff>0</xdr:colOff>
      <xdr:row>24</xdr:row>
      <xdr:rowOff>0</xdr:rowOff>
    </xdr:to>
    <xdr:sp macro="" textlink="">
      <xdr:nvSpPr>
        <xdr:cNvPr id="71" name="직사각형 70"/>
        <xdr:cNvSpPr/>
      </xdr:nvSpPr>
      <xdr:spPr>
        <a:xfrm>
          <a:off x="314706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23</xdr:row>
      <xdr:rowOff>397510</xdr:rowOff>
    </xdr:from>
    <xdr:to>
      <xdr:col>7</xdr:col>
      <xdr:colOff>231140</xdr:colOff>
      <xdr:row>24</xdr:row>
      <xdr:rowOff>6350</xdr:rowOff>
    </xdr:to>
    <xdr:cxnSp macro="">
      <xdr:nvCxnSpPr>
        <xdr:cNvPr id="74" name="꺾인 연결선 73"/>
        <xdr:cNvCxnSpPr>
          <a:stCxn id="69" idx="2"/>
          <a:endCxn id="71" idx="2"/>
        </xdr:cNvCxnSpPr>
      </xdr:nvCxnSpPr>
      <xdr:spPr>
        <a:xfrm rot="16200000" flipH="1">
          <a:off x="2922270" y="9243060"/>
          <a:ext cx="12700" cy="89916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27</xdr:row>
      <xdr:rowOff>0</xdr:rowOff>
    </xdr:to>
    <xdr:sp macro="" textlink="">
      <xdr:nvSpPr>
        <xdr:cNvPr id="75" name="직사각형 74"/>
        <xdr:cNvSpPr/>
      </xdr:nvSpPr>
      <xdr:spPr>
        <a:xfrm>
          <a:off x="134874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26</xdr:row>
      <xdr:rowOff>0</xdr:rowOff>
    </xdr:from>
    <xdr:to>
      <xdr:col>5</xdr:col>
      <xdr:colOff>0</xdr:colOff>
      <xdr:row>27</xdr:row>
      <xdr:rowOff>0</xdr:rowOff>
    </xdr:to>
    <xdr:sp macro="" textlink="">
      <xdr:nvSpPr>
        <xdr:cNvPr id="76" name="직사각형 75"/>
        <xdr:cNvSpPr/>
      </xdr:nvSpPr>
      <xdr:spPr>
        <a:xfrm>
          <a:off x="179832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26</xdr:row>
      <xdr:rowOff>0</xdr:rowOff>
    </xdr:from>
    <xdr:to>
      <xdr:col>6</xdr:col>
      <xdr:colOff>0</xdr:colOff>
      <xdr:row>27</xdr:row>
      <xdr:rowOff>0</xdr:rowOff>
    </xdr:to>
    <xdr:sp macro="" textlink="">
      <xdr:nvSpPr>
        <xdr:cNvPr id="77" name="직사각형 76"/>
        <xdr:cNvSpPr/>
      </xdr:nvSpPr>
      <xdr:spPr>
        <a:xfrm>
          <a:off x="224790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26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78" name="직사각형 77"/>
        <xdr:cNvSpPr/>
      </xdr:nvSpPr>
      <xdr:spPr>
        <a:xfrm>
          <a:off x="269748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79" name="직사각형 78"/>
        <xdr:cNvSpPr/>
      </xdr:nvSpPr>
      <xdr:spPr>
        <a:xfrm>
          <a:off x="314706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231140</xdr:colOff>
      <xdr:row>26</xdr:row>
      <xdr:rowOff>397510</xdr:rowOff>
    </xdr:from>
    <xdr:to>
      <xdr:col>7</xdr:col>
      <xdr:colOff>231140</xdr:colOff>
      <xdr:row>27</xdr:row>
      <xdr:rowOff>6350</xdr:rowOff>
    </xdr:to>
    <xdr:cxnSp macro="">
      <xdr:nvCxnSpPr>
        <xdr:cNvPr id="82" name="꺾인 연결선 81"/>
        <xdr:cNvCxnSpPr>
          <a:stCxn id="78" idx="2"/>
          <a:endCxn id="79" idx="2"/>
        </xdr:cNvCxnSpPr>
      </xdr:nvCxnSpPr>
      <xdr:spPr>
        <a:xfrm rot="16200000" flipH="1">
          <a:off x="3147060" y="106794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83" name="직사각형 82"/>
        <xdr:cNvSpPr/>
      </xdr:nvSpPr>
      <xdr:spPr>
        <a:xfrm>
          <a:off x="134874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29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84" name="직사각형 83"/>
        <xdr:cNvSpPr/>
      </xdr:nvSpPr>
      <xdr:spPr>
        <a:xfrm>
          <a:off x="179832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29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85" name="직사각형 84"/>
        <xdr:cNvSpPr/>
      </xdr:nvSpPr>
      <xdr:spPr>
        <a:xfrm>
          <a:off x="224790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29</xdr:row>
      <xdr:rowOff>0</xdr:rowOff>
    </xdr:from>
    <xdr:to>
      <xdr:col>7</xdr:col>
      <xdr:colOff>0</xdr:colOff>
      <xdr:row>30</xdr:row>
      <xdr:rowOff>0</xdr:rowOff>
    </xdr:to>
    <xdr:sp macro="" textlink="">
      <xdr:nvSpPr>
        <xdr:cNvPr id="86" name="직사각형 85"/>
        <xdr:cNvSpPr/>
      </xdr:nvSpPr>
      <xdr:spPr>
        <a:xfrm>
          <a:off x="269748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29</xdr:row>
      <xdr:rowOff>0</xdr:rowOff>
    </xdr:from>
    <xdr:to>
      <xdr:col>8</xdr:col>
      <xdr:colOff>0</xdr:colOff>
      <xdr:row>30</xdr:row>
      <xdr:rowOff>0</xdr:rowOff>
    </xdr:to>
    <xdr:sp macro="" textlink="">
      <xdr:nvSpPr>
        <xdr:cNvPr id="87" name="직사각형 86"/>
        <xdr:cNvSpPr/>
      </xdr:nvSpPr>
      <xdr:spPr>
        <a:xfrm>
          <a:off x="314706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67" name="직사각형 66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68" name="직사각형 67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69" name="직사각형 68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sp macro="" textlink="">
      <xdr:nvSpPr>
        <xdr:cNvPr id="70" name="직사각형 69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71" name="직사각형 70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2" name="직사각형 1"/>
        <xdr:cNvSpPr/>
      </xdr:nvSpPr>
      <xdr:spPr>
        <a:xfrm>
          <a:off x="134874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" name="직사각형 2"/>
        <xdr:cNvSpPr/>
      </xdr:nvSpPr>
      <xdr:spPr>
        <a:xfrm>
          <a:off x="179832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4" name="직사각형 3"/>
        <xdr:cNvSpPr/>
      </xdr:nvSpPr>
      <xdr:spPr>
        <a:xfrm>
          <a:off x="224790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sp macro="" textlink="">
      <xdr:nvSpPr>
        <xdr:cNvPr id="5" name="직사각형 4"/>
        <xdr:cNvSpPr/>
      </xdr:nvSpPr>
      <xdr:spPr>
        <a:xfrm>
          <a:off x="269748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6" name="직사각형 5"/>
        <xdr:cNvSpPr/>
      </xdr:nvSpPr>
      <xdr:spPr>
        <a:xfrm>
          <a:off x="314706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2" name="직사각형 1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3" name="직사각형 2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4" name="직사각형 3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7</xdr:col>
      <xdr:colOff>0</xdr:colOff>
      <xdr:row>6</xdr:row>
      <xdr:rowOff>0</xdr:rowOff>
    </xdr:to>
    <xdr:sp macro="" textlink="">
      <xdr:nvSpPr>
        <xdr:cNvPr id="5" name="직사각형 4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6" name="직사각형 5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5</xdr:row>
      <xdr:rowOff>397510</xdr:rowOff>
    </xdr:from>
    <xdr:to>
      <xdr:col>4</xdr:col>
      <xdr:colOff>231140</xdr:colOff>
      <xdr:row>6</xdr:row>
      <xdr:rowOff>6350</xdr:rowOff>
    </xdr:to>
    <xdr:cxnSp macro="">
      <xdr:nvCxnSpPr>
        <xdr:cNvPr id="68" name="꺾인 연결선 67"/>
        <xdr:cNvCxnSpPr>
          <a:stCxn id="2" idx="2"/>
          <a:endCxn id="3" idx="2"/>
        </xdr:cNvCxnSpPr>
      </xdr:nvCxnSpPr>
      <xdr:spPr>
        <a:xfrm rot="16200000" flipH="1">
          <a:off x="1798320" y="21983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69" name="직사각형 68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70" name="직사각형 69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71" name="직사각형 70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72" name="직사각형 71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73" name="직사각형 72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7</xdr:row>
      <xdr:rowOff>397510</xdr:rowOff>
    </xdr:from>
    <xdr:to>
      <xdr:col>5</xdr:col>
      <xdr:colOff>231140</xdr:colOff>
      <xdr:row>8</xdr:row>
      <xdr:rowOff>6350</xdr:rowOff>
    </xdr:to>
    <xdr:cxnSp macro="">
      <xdr:nvCxnSpPr>
        <xdr:cNvPr id="78" name="꺾인 연결선 77"/>
        <xdr:cNvCxnSpPr>
          <a:stCxn id="70" idx="2"/>
          <a:endCxn id="71" idx="2"/>
        </xdr:cNvCxnSpPr>
      </xdr:nvCxnSpPr>
      <xdr:spPr>
        <a:xfrm rot="16200000" flipH="1">
          <a:off x="2247900" y="300609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79" name="직사각형 78"/>
        <xdr:cNvSpPr/>
      </xdr:nvSpPr>
      <xdr:spPr>
        <a:xfrm>
          <a:off x="134874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80" name="직사각형 79"/>
        <xdr:cNvSpPr/>
      </xdr:nvSpPr>
      <xdr:spPr>
        <a:xfrm>
          <a:off x="179832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81" name="직사각형 80"/>
        <xdr:cNvSpPr/>
      </xdr:nvSpPr>
      <xdr:spPr>
        <a:xfrm>
          <a:off x="224790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82" name="직사각형 81"/>
        <xdr:cNvSpPr/>
      </xdr:nvSpPr>
      <xdr:spPr>
        <a:xfrm>
          <a:off x="269748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83" name="직사각형 82"/>
        <xdr:cNvSpPr/>
      </xdr:nvSpPr>
      <xdr:spPr>
        <a:xfrm>
          <a:off x="314706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9</xdr:row>
      <xdr:rowOff>397510</xdr:rowOff>
    </xdr:from>
    <xdr:to>
      <xdr:col>6</xdr:col>
      <xdr:colOff>231140</xdr:colOff>
      <xdr:row>10</xdr:row>
      <xdr:rowOff>6350</xdr:rowOff>
    </xdr:to>
    <xdr:cxnSp macro="">
      <xdr:nvCxnSpPr>
        <xdr:cNvPr id="86" name="꺾인 연결선 85"/>
        <xdr:cNvCxnSpPr>
          <a:stCxn id="81" idx="2"/>
          <a:endCxn id="82" idx="2"/>
        </xdr:cNvCxnSpPr>
      </xdr:nvCxnSpPr>
      <xdr:spPr>
        <a:xfrm rot="16200000" flipH="1">
          <a:off x="2697480" y="381381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12</xdr:row>
      <xdr:rowOff>0</xdr:rowOff>
    </xdr:to>
    <xdr:sp macro="" textlink="">
      <xdr:nvSpPr>
        <xdr:cNvPr id="87" name="직사각형 86"/>
        <xdr:cNvSpPr/>
      </xdr:nvSpPr>
      <xdr:spPr>
        <a:xfrm>
          <a:off x="134874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88" name="직사각형 87"/>
        <xdr:cNvSpPr/>
      </xdr:nvSpPr>
      <xdr:spPr>
        <a:xfrm>
          <a:off x="179832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11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89" name="직사각형 88"/>
        <xdr:cNvSpPr/>
      </xdr:nvSpPr>
      <xdr:spPr>
        <a:xfrm>
          <a:off x="224790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90" name="직사각형 89"/>
        <xdr:cNvSpPr/>
      </xdr:nvSpPr>
      <xdr:spPr>
        <a:xfrm>
          <a:off x="269748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91" name="직사각형 90"/>
        <xdr:cNvSpPr/>
      </xdr:nvSpPr>
      <xdr:spPr>
        <a:xfrm>
          <a:off x="314706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231140</xdr:colOff>
      <xdr:row>11</xdr:row>
      <xdr:rowOff>397510</xdr:rowOff>
    </xdr:from>
    <xdr:to>
      <xdr:col>7</xdr:col>
      <xdr:colOff>231140</xdr:colOff>
      <xdr:row>12</xdr:row>
      <xdr:rowOff>6350</xdr:rowOff>
    </xdr:to>
    <xdr:cxnSp macro="">
      <xdr:nvCxnSpPr>
        <xdr:cNvPr id="94" name="꺾인 연결선 93"/>
        <xdr:cNvCxnSpPr>
          <a:stCxn id="90" idx="2"/>
          <a:endCxn id="91" idx="2"/>
        </xdr:cNvCxnSpPr>
      </xdr:nvCxnSpPr>
      <xdr:spPr>
        <a:xfrm rot="16200000" flipH="1">
          <a:off x="3147060" y="46215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95" name="직사각형 94"/>
        <xdr:cNvSpPr/>
      </xdr:nvSpPr>
      <xdr:spPr>
        <a:xfrm>
          <a:off x="134874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13</xdr:row>
      <xdr:rowOff>0</xdr:rowOff>
    </xdr:from>
    <xdr:to>
      <xdr:col>5</xdr:col>
      <xdr:colOff>0</xdr:colOff>
      <xdr:row>14</xdr:row>
      <xdr:rowOff>0</xdr:rowOff>
    </xdr:to>
    <xdr:sp macro="" textlink="">
      <xdr:nvSpPr>
        <xdr:cNvPr id="96" name="직사각형 95"/>
        <xdr:cNvSpPr/>
      </xdr:nvSpPr>
      <xdr:spPr>
        <a:xfrm>
          <a:off x="179832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13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97" name="직사각형 96"/>
        <xdr:cNvSpPr/>
      </xdr:nvSpPr>
      <xdr:spPr>
        <a:xfrm>
          <a:off x="224790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13</xdr:row>
      <xdr:rowOff>0</xdr:rowOff>
    </xdr:from>
    <xdr:to>
      <xdr:col>7</xdr:col>
      <xdr:colOff>0</xdr:colOff>
      <xdr:row>14</xdr:row>
      <xdr:rowOff>0</xdr:rowOff>
    </xdr:to>
    <xdr:sp macro="" textlink="">
      <xdr:nvSpPr>
        <xdr:cNvPr id="98" name="직사각형 97"/>
        <xdr:cNvSpPr/>
      </xdr:nvSpPr>
      <xdr:spPr>
        <a:xfrm>
          <a:off x="269748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13</xdr:row>
      <xdr:rowOff>0</xdr:rowOff>
    </xdr:from>
    <xdr:to>
      <xdr:col>8</xdr:col>
      <xdr:colOff>0</xdr:colOff>
      <xdr:row>14</xdr:row>
      <xdr:rowOff>0</xdr:rowOff>
    </xdr:to>
    <xdr:sp macro="" textlink="">
      <xdr:nvSpPr>
        <xdr:cNvPr id="99" name="직사각형 98"/>
        <xdr:cNvSpPr/>
      </xdr:nvSpPr>
      <xdr:spPr>
        <a:xfrm>
          <a:off x="314706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101" name="직사각형 100"/>
        <xdr:cNvSpPr/>
      </xdr:nvSpPr>
      <xdr:spPr>
        <a:xfrm>
          <a:off x="134874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5</xdr:col>
      <xdr:colOff>0</xdr:colOff>
      <xdr:row>17</xdr:row>
      <xdr:rowOff>0</xdr:rowOff>
    </xdr:to>
    <xdr:sp macro="" textlink="">
      <xdr:nvSpPr>
        <xdr:cNvPr id="102" name="직사각형 101"/>
        <xdr:cNvSpPr/>
      </xdr:nvSpPr>
      <xdr:spPr>
        <a:xfrm>
          <a:off x="179832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sp macro="" textlink="">
      <xdr:nvSpPr>
        <xdr:cNvPr id="103" name="직사각형 102"/>
        <xdr:cNvSpPr/>
      </xdr:nvSpPr>
      <xdr:spPr>
        <a:xfrm>
          <a:off x="224790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sp macro="" textlink="">
      <xdr:nvSpPr>
        <xdr:cNvPr id="104" name="직사각형 103"/>
        <xdr:cNvSpPr/>
      </xdr:nvSpPr>
      <xdr:spPr>
        <a:xfrm>
          <a:off x="269748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17</xdr:row>
      <xdr:rowOff>0</xdr:rowOff>
    </xdr:to>
    <xdr:sp macro="" textlink="">
      <xdr:nvSpPr>
        <xdr:cNvPr id="105" name="직사각형 104"/>
        <xdr:cNvSpPr/>
      </xdr:nvSpPr>
      <xdr:spPr>
        <a:xfrm>
          <a:off x="314706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16</xdr:row>
      <xdr:rowOff>397510</xdr:rowOff>
    </xdr:from>
    <xdr:to>
      <xdr:col>4</xdr:col>
      <xdr:colOff>231140</xdr:colOff>
      <xdr:row>17</xdr:row>
      <xdr:rowOff>6350</xdr:rowOff>
    </xdr:to>
    <xdr:cxnSp macro="">
      <xdr:nvCxnSpPr>
        <xdr:cNvPr id="107" name="꺾인 연결선 106"/>
        <xdr:cNvCxnSpPr>
          <a:stCxn id="101" idx="2"/>
          <a:endCxn id="102" idx="2"/>
        </xdr:cNvCxnSpPr>
      </xdr:nvCxnSpPr>
      <xdr:spPr>
        <a:xfrm rot="16200000" flipH="1">
          <a:off x="1798320" y="66408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108" name="직사각형 107"/>
        <xdr:cNvSpPr/>
      </xdr:nvSpPr>
      <xdr:spPr>
        <a:xfrm>
          <a:off x="134874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109" name="직사각형 108"/>
        <xdr:cNvSpPr/>
      </xdr:nvSpPr>
      <xdr:spPr>
        <a:xfrm>
          <a:off x="179832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110" name="직사각형 109"/>
        <xdr:cNvSpPr/>
      </xdr:nvSpPr>
      <xdr:spPr>
        <a:xfrm>
          <a:off x="224790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sp macro="" textlink="">
      <xdr:nvSpPr>
        <xdr:cNvPr id="111" name="직사각형 110"/>
        <xdr:cNvSpPr/>
      </xdr:nvSpPr>
      <xdr:spPr>
        <a:xfrm>
          <a:off x="269748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8</xdr:col>
      <xdr:colOff>0</xdr:colOff>
      <xdr:row>19</xdr:row>
      <xdr:rowOff>0</xdr:rowOff>
    </xdr:to>
    <xdr:sp macro="" textlink="">
      <xdr:nvSpPr>
        <xdr:cNvPr id="112" name="직사각형 111"/>
        <xdr:cNvSpPr/>
      </xdr:nvSpPr>
      <xdr:spPr>
        <a:xfrm>
          <a:off x="314706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18</xdr:row>
      <xdr:rowOff>397510</xdr:rowOff>
    </xdr:from>
    <xdr:to>
      <xdr:col>5</xdr:col>
      <xdr:colOff>231140</xdr:colOff>
      <xdr:row>19</xdr:row>
      <xdr:rowOff>6350</xdr:rowOff>
    </xdr:to>
    <xdr:cxnSp macro="">
      <xdr:nvCxnSpPr>
        <xdr:cNvPr id="115" name="꺾인 연결선 114"/>
        <xdr:cNvCxnSpPr>
          <a:stCxn id="109" idx="2"/>
          <a:endCxn id="110" idx="2"/>
        </xdr:cNvCxnSpPr>
      </xdr:nvCxnSpPr>
      <xdr:spPr>
        <a:xfrm rot="16200000" flipH="1">
          <a:off x="2247900" y="744855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116" name="직사각형 115"/>
        <xdr:cNvSpPr/>
      </xdr:nvSpPr>
      <xdr:spPr>
        <a:xfrm>
          <a:off x="134874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5</xdr:col>
      <xdr:colOff>0</xdr:colOff>
      <xdr:row>21</xdr:row>
      <xdr:rowOff>0</xdr:rowOff>
    </xdr:to>
    <xdr:sp macro="" textlink="">
      <xdr:nvSpPr>
        <xdr:cNvPr id="117" name="직사각형 116"/>
        <xdr:cNvSpPr/>
      </xdr:nvSpPr>
      <xdr:spPr>
        <a:xfrm>
          <a:off x="179832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20</xdr:row>
      <xdr:rowOff>0</xdr:rowOff>
    </xdr:from>
    <xdr:to>
      <xdr:col>6</xdr:col>
      <xdr:colOff>0</xdr:colOff>
      <xdr:row>21</xdr:row>
      <xdr:rowOff>0</xdr:rowOff>
    </xdr:to>
    <xdr:sp macro="" textlink="">
      <xdr:nvSpPr>
        <xdr:cNvPr id="118" name="직사각형 117"/>
        <xdr:cNvSpPr/>
      </xdr:nvSpPr>
      <xdr:spPr>
        <a:xfrm>
          <a:off x="224790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20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119" name="직사각형 118"/>
        <xdr:cNvSpPr/>
      </xdr:nvSpPr>
      <xdr:spPr>
        <a:xfrm>
          <a:off x="269748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120" name="직사각형 119"/>
        <xdr:cNvSpPr/>
      </xdr:nvSpPr>
      <xdr:spPr>
        <a:xfrm>
          <a:off x="314706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20</xdr:row>
      <xdr:rowOff>397510</xdr:rowOff>
    </xdr:from>
    <xdr:to>
      <xdr:col>6</xdr:col>
      <xdr:colOff>231140</xdr:colOff>
      <xdr:row>21</xdr:row>
      <xdr:rowOff>6350</xdr:rowOff>
    </xdr:to>
    <xdr:cxnSp macro="">
      <xdr:nvCxnSpPr>
        <xdr:cNvPr id="123" name="꺾인 연결선 122"/>
        <xdr:cNvCxnSpPr>
          <a:stCxn id="118" idx="2"/>
          <a:endCxn id="119" idx="2"/>
        </xdr:cNvCxnSpPr>
      </xdr:nvCxnSpPr>
      <xdr:spPr>
        <a:xfrm rot="16200000" flipH="1">
          <a:off x="2697480" y="82562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22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124" name="직사각형 123"/>
        <xdr:cNvSpPr/>
      </xdr:nvSpPr>
      <xdr:spPr>
        <a:xfrm>
          <a:off x="134874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5</xdr:col>
      <xdr:colOff>0</xdr:colOff>
      <xdr:row>23</xdr:row>
      <xdr:rowOff>0</xdr:rowOff>
    </xdr:to>
    <xdr:sp macro="" textlink="">
      <xdr:nvSpPr>
        <xdr:cNvPr id="125" name="직사각형 124"/>
        <xdr:cNvSpPr/>
      </xdr:nvSpPr>
      <xdr:spPr>
        <a:xfrm>
          <a:off x="179832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22</xdr:row>
      <xdr:rowOff>0</xdr:rowOff>
    </xdr:from>
    <xdr:to>
      <xdr:col>6</xdr:col>
      <xdr:colOff>0</xdr:colOff>
      <xdr:row>23</xdr:row>
      <xdr:rowOff>0</xdr:rowOff>
    </xdr:to>
    <xdr:sp macro="" textlink="">
      <xdr:nvSpPr>
        <xdr:cNvPr id="126" name="직사각형 125"/>
        <xdr:cNvSpPr/>
      </xdr:nvSpPr>
      <xdr:spPr>
        <a:xfrm>
          <a:off x="224790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22</xdr:row>
      <xdr:rowOff>0</xdr:rowOff>
    </xdr:from>
    <xdr:to>
      <xdr:col>7</xdr:col>
      <xdr:colOff>0</xdr:colOff>
      <xdr:row>23</xdr:row>
      <xdr:rowOff>0</xdr:rowOff>
    </xdr:to>
    <xdr:sp macro="" textlink="">
      <xdr:nvSpPr>
        <xdr:cNvPr id="127" name="직사각형 126"/>
        <xdr:cNvSpPr/>
      </xdr:nvSpPr>
      <xdr:spPr>
        <a:xfrm>
          <a:off x="269748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22</xdr:row>
      <xdr:rowOff>0</xdr:rowOff>
    </xdr:from>
    <xdr:to>
      <xdr:col>8</xdr:col>
      <xdr:colOff>0</xdr:colOff>
      <xdr:row>23</xdr:row>
      <xdr:rowOff>0</xdr:rowOff>
    </xdr:to>
    <xdr:sp macro="" textlink="">
      <xdr:nvSpPr>
        <xdr:cNvPr id="128" name="직사각형 127"/>
        <xdr:cNvSpPr/>
      </xdr:nvSpPr>
      <xdr:spPr>
        <a:xfrm>
          <a:off x="314706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4</xdr:col>
      <xdr:colOff>0</xdr:colOff>
      <xdr:row>26</xdr:row>
      <xdr:rowOff>0</xdr:rowOff>
    </xdr:to>
    <xdr:sp macro="" textlink="">
      <xdr:nvSpPr>
        <xdr:cNvPr id="130" name="직사각형 129"/>
        <xdr:cNvSpPr/>
      </xdr:nvSpPr>
      <xdr:spPr>
        <a:xfrm>
          <a:off x="134874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25</xdr:row>
      <xdr:rowOff>0</xdr:rowOff>
    </xdr:from>
    <xdr:to>
      <xdr:col>5</xdr:col>
      <xdr:colOff>0</xdr:colOff>
      <xdr:row>26</xdr:row>
      <xdr:rowOff>0</xdr:rowOff>
    </xdr:to>
    <xdr:sp macro="" textlink="">
      <xdr:nvSpPr>
        <xdr:cNvPr id="131" name="직사각형 130"/>
        <xdr:cNvSpPr/>
      </xdr:nvSpPr>
      <xdr:spPr>
        <a:xfrm>
          <a:off x="179832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25</xdr:row>
      <xdr:rowOff>0</xdr:rowOff>
    </xdr:from>
    <xdr:to>
      <xdr:col>6</xdr:col>
      <xdr:colOff>0</xdr:colOff>
      <xdr:row>26</xdr:row>
      <xdr:rowOff>0</xdr:rowOff>
    </xdr:to>
    <xdr:sp macro="" textlink="">
      <xdr:nvSpPr>
        <xdr:cNvPr id="132" name="직사각형 131"/>
        <xdr:cNvSpPr/>
      </xdr:nvSpPr>
      <xdr:spPr>
        <a:xfrm>
          <a:off x="224790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25</xdr:row>
      <xdr:rowOff>0</xdr:rowOff>
    </xdr:from>
    <xdr:to>
      <xdr:col>7</xdr:col>
      <xdr:colOff>0</xdr:colOff>
      <xdr:row>26</xdr:row>
      <xdr:rowOff>0</xdr:rowOff>
    </xdr:to>
    <xdr:sp macro="" textlink="">
      <xdr:nvSpPr>
        <xdr:cNvPr id="133" name="직사각형 132"/>
        <xdr:cNvSpPr/>
      </xdr:nvSpPr>
      <xdr:spPr>
        <a:xfrm>
          <a:off x="269748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25</xdr:row>
      <xdr:rowOff>0</xdr:rowOff>
    </xdr:from>
    <xdr:to>
      <xdr:col>8</xdr:col>
      <xdr:colOff>0</xdr:colOff>
      <xdr:row>26</xdr:row>
      <xdr:rowOff>0</xdr:rowOff>
    </xdr:to>
    <xdr:sp macro="" textlink="">
      <xdr:nvSpPr>
        <xdr:cNvPr id="134" name="직사각형 133"/>
        <xdr:cNvSpPr/>
      </xdr:nvSpPr>
      <xdr:spPr>
        <a:xfrm>
          <a:off x="314706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25</xdr:row>
      <xdr:rowOff>397510</xdr:rowOff>
    </xdr:from>
    <xdr:to>
      <xdr:col>4</xdr:col>
      <xdr:colOff>231140</xdr:colOff>
      <xdr:row>26</xdr:row>
      <xdr:rowOff>6350</xdr:rowOff>
    </xdr:to>
    <xdr:cxnSp macro="">
      <xdr:nvCxnSpPr>
        <xdr:cNvPr id="136" name="꺾인 연결선 135"/>
        <xdr:cNvCxnSpPr>
          <a:stCxn id="130" idx="2"/>
          <a:endCxn id="131" idx="2"/>
        </xdr:cNvCxnSpPr>
      </xdr:nvCxnSpPr>
      <xdr:spPr>
        <a:xfrm rot="16200000" flipH="1">
          <a:off x="1798320" y="102755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28</xdr:row>
      <xdr:rowOff>0</xdr:rowOff>
    </xdr:to>
    <xdr:sp macro="" textlink="">
      <xdr:nvSpPr>
        <xdr:cNvPr id="137" name="직사각형 136"/>
        <xdr:cNvSpPr/>
      </xdr:nvSpPr>
      <xdr:spPr>
        <a:xfrm>
          <a:off x="134874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27</xdr:row>
      <xdr:rowOff>0</xdr:rowOff>
    </xdr:from>
    <xdr:to>
      <xdr:col>5</xdr:col>
      <xdr:colOff>0</xdr:colOff>
      <xdr:row>28</xdr:row>
      <xdr:rowOff>0</xdr:rowOff>
    </xdr:to>
    <xdr:sp macro="" textlink="">
      <xdr:nvSpPr>
        <xdr:cNvPr id="138" name="직사각형 137"/>
        <xdr:cNvSpPr/>
      </xdr:nvSpPr>
      <xdr:spPr>
        <a:xfrm>
          <a:off x="179832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27</xdr:row>
      <xdr:rowOff>0</xdr:rowOff>
    </xdr:from>
    <xdr:to>
      <xdr:col>6</xdr:col>
      <xdr:colOff>0</xdr:colOff>
      <xdr:row>28</xdr:row>
      <xdr:rowOff>0</xdr:rowOff>
    </xdr:to>
    <xdr:sp macro="" textlink="">
      <xdr:nvSpPr>
        <xdr:cNvPr id="139" name="직사각형 138"/>
        <xdr:cNvSpPr/>
      </xdr:nvSpPr>
      <xdr:spPr>
        <a:xfrm>
          <a:off x="224790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27</xdr:row>
      <xdr:rowOff>0</xdr:rowOff>
    </xdr:from>
    <xdr:to>
      <xdr:col>7</xdr:col>
      <xdr:colOff>0</xdr:colOff>
      <xdr:row>28</xdr:row>
      <xdr:rowOff>0</xdr:rowOff>
    </xdr:to>
    <xdr:sp macro="" textlink="">
      <xdr:nvSpPr>
        <xdr:cNvPr id="140" name="직사각형 139"/>
        <xdr:cNvSpPr/>
      </xdr:nvSpPr>
      <xdr:spPr>
        <a:xfrm>
          <a:off x="269748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8</xdr:col>
      <xdr:colOff>0</xdr:colOff>
      <xdr:row>28</xdr:row>
      <xdr:rowOff>0</xdr:rowOff>
    </xdr:to>
    <xdr:sp macro="" textlink="">
      <xdr:nvSpPr>
        <xdr:cNvPr id="141" name="직사각형 140"/>
        <xdr:cNvSpPr/>
      </xdr:nvSpPr>
      <xdr:spPr>
        <a:xfrm>
          <a:off x="314706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27</xdr:row>
      <xdr:rowOff>397510</xdr:rowOff>
    </xdr:from>
    <xdr:to>
      <xdr:col>5</xdr:col>
      <xdr:colOff>231140</xdr:colOff>
      <xdr:row>28</xdr:row>
      <xdr:rowOff>6350</xdr:rowOff>
    </xdr:to>
    <xdr:cxnSp macro="">
      <xdr:nvCxnSpPr>
        <xdr:cNvPr id="144" name="꺾인 연결선 143"/>
        <xdr:cNvCxnSpPr>
          <a:stCxn id="138" idx="2"/>
          <a:endCxn id="139" idx="2"/>
        </xdr:cNvCxnSpPr>
      </xdr:nvCxnSpPr>
      <xdr:spPr>
        <a:xfrm rot="16200000" flipH="1">
          <a:off x="2247900" y="1108329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145" name="직사각형 144"/>
        <xdr:cNvSpPr/>
      </xdr:nvSpPr>
      <xdr:spPr>
        <a:xfrm>
          <a:off x="134874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29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146" name="직사각형 145"/>
        <xdr:cNvSpPr/>
      </xdr:nvSpPr>
      <xdr:spPr>
        <a:xfrm>
          <a:off x="179832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29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147" name="직사각형 146"/>
        <xdr:cNvSpPr/>
      </xdr:nvSpPr>
      <xdr:spPr>
        <a:xfrm>
          <a:off x="224790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29</xdr:row>
      <xdr:rowOff>0</xdr:rowOff>
    </xdr:from>
    <xdr:to>
      <xdr:col>7</xdr:col>
      <xdr:colOff>0</xdr:colOff>
      <xdr:row>30</xdr:row>
      <xdr:rowOff>0</xdr:rowOff>
    </xdr:to>
    <xdr:sp macro="" textlink="">
      <xdr:nvSpPr>
        <xdr:cNvPr id="148" name="직사각형 147"/>
        <xdr:cNvSpPr/>
      </xdr:nvSpPr>
      <xdr:spPr>
        <a:xfrm>
          <a:off x="269748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29</xdr:row>
      <xdr:rowOff>0</xdr:rowOff>
    </xdr:from>
    <xdr:to>
      <xdr:col>8</xdr:col>
      <xdr:colOff>0</xdr:colOff>
      <xdr:row>30</xdr:row>
      <xdr:rowOff>0</xdr:rowOff>
    </xdr:to>
    <xdr:sp macro="" textlink="">
      <xdr:nvSpPr>
        <xdr:cNvPr id="149" name="직사각형 148"/>
        <xdr:cNvSpPr/>
      </xdr:nvSpPr>
      <xdr:spPr>
        <a:xfrm>
          <a:off x="314706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151" name="직사각형 150"/>
        <xdr:cNvSpPr/>
      </xdr:nvSpPr>
      <xdr:spPr>
        <a:xfrm>
          <a:off x="134874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32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152" name="직사각형 151"/>
        <xdr:cNvSpPr/>
      </xdr:nvSpPr>
      <xdr:spPr>
        <a:xfrm>
          <a:off x="179832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32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153" name="직사각형 152"/>
        <xdr:cNvSpPr/>
      </xdr:nvSpPr>
      <xdr:spPr>
        <a:xfrm>
          <a:off x="224790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32</xdr:row>
      <xdr:rowOff>0</xdr:rowOff>
    </xdr:from>
    <xdr:to>
      <xdr:col>7</xdr:col>
      <xdr:colOff>0</xdr:colOff>
      <xdr:row>33</xdr:row>
      <xdr:rowOff>0</xdr:rowOff>
    </xdr:to>
    <xdr:sp macro="" textlink="">
      <xdr:nvSpPr>
        <xdr:cNvPr id="154" name="직사각형 153"/>
        <xdr:cNvSpPr/>
      </xdr:nvSpPr>
      <xdr:spPr>
        <a:xfrm>
          <a:off x="269748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32</xdr:row>
      <xdr:rowOff>0</xdr:rowOff>
    </xdr:from>
    <xdr:to>
      <xdr:col>8</xdr:col>
      <xdr:colOff>0</xdr:colOff>
      <xdr:row>33</xdr:row>
      <xdr:rowOff>0</xdr:rowOff>
    </xdr:to>
    <xdr:sp macro="" textlink="">
      <xdr:nvSpPr>
        <xdr:cNvPr id="155" name="직사각형 154"/>
        <xdr:cNvSpPr/>
      </xdr:nvSpPr>
      <xdr:spPr>
        <a:xfrm>
          <a:off x="314706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32</xdr:row>
      <xdr:rowOff>397510</xdr:rowOff>
    </xdr:from>
    <xdr:to>
      <xdr:col>4</xdr:col>
      <xdr:colOff>231140</xdr:colOff>
      <xdr:row>33</xdr:row>
      <xdr:rowOff>6350</xdr:rowOff>
    </xdr:to>
    <xdr:cxnSp macro="">
      <xdr:nvCxnSpPr>
        <xdr:cNvPr id="157" name="꺾인 연결선 156"/>
        <xdr:cNvCxnSpPr>
          <a:stCxn id="151" idx="2"/>
          <a:endCxn id="152" idx="2"/>
        </xdr:cNvCxnSpPr>
      </xdr:nvCxnSpPr>
      <xdr:spPr>
        <a:xfrm rot="16200000" flipH="1">
          <a:off x="1798320" y="1310259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35</xdr:row>
      <xdr:rowOff>0</xdr:rowOff>
    </xdr:to>
    <xdr:sp macro="" textlink="">
      <xdr:nvSpPr>
        <xdr:cNvPr id="158" name="직사각형 157"/>
        <xdr:cNvSpPr/>
      </xdr:nvSpPr>
      <xdr:spPr>
        <a:xfrm>
          <a:off x="134874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34</xdr:row>
      <xdr:rowOff>0</xdr:rowOff>
    </xdr:from>
    <xdr:to>
      <xdr:col>5</xdr:col>
      <xdr:colOff>0</xdr:colOff>
      <xdr:row>35</xdr:row>
      <xdr:rowOff>0</xdr:rowOff>
    </xdr:to>
    <xdr:sp macro="" textlink="">
      <xdr:nvSpPr>
        <xdr:cNvPr id="159" name="직사각형 158"/>
        <xdr:cNvSpPr/>
      </xdr:nvSpPr>
      <xdr:spPr>
        <a:xfrm>
          <a:off x="179832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34</xdr:row>
      <xdr:rowOff>0</xdr:rowOff>
    </xdr:from>
    <xdr:to>
      <xdr:col>6</xdr:col>
      <xdr:colOff>0</xdr:colOff>
      <xdr:row>35</xdr:row>
      <xdr:rowOff>0</xdr:rowOff>
    </xdr:to>
    <xdr:sp macro="" textlink="">
      <xdr:nvSpPr>
        <xdr:cNvPr id="160" name="직사각형 159"/>
        <xdr:cNvSpPr/>
      </xdr:nvSpPr>
      <xdr:spPr>
        <a:xfrm>
          <a:off x="224790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34</xdr:row>
      <xdr:rowOff>0</xdr:rowOff>
    </xdr:from>
    <xdr:to>
      <xdr:col>7</xdr:col>
      <xdr:colOff>0</xdr:colOff>
      <xdr:row>35</xdr:row>
      <xdr:rowOff>0</xdr:rowOff>
    </xdr:to>
    <xdr:sp macro="" textlink="">
      <xdr:nvSpPr>
        <xdr:cNvPr id="161" name="직사각형 160"/>
        <xdr:cNvSpPr/>
      </xdr:nvSpPr>
      <xdr:spPr>
        <a:xfrm>
          <a:off x="269748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8</xdr:col>
      <xdr:colOff>0</xdr:colOff>
      <xdr:row>35</xdr:row>
      <xdr:rowOff>0</xdr:rowOff>
    </xdr:to>
    <xdr:sp macro="" textlink="">
      <xdr:nvSpPr>
        <xdr:cNvPr id="162" name="직사각형 161"/>
        <xdr:cNvSpPr/>
      </xdr:nvSpPr>
      <xdr:spPr>
        <a:xfrm>
          <a:off x="314706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188259</xdr:colOff>
      <xdr:row>6</xdr:row>
      <xdr:rowOff>116541</xdr:rowOff>
    </xdr:from>
    <xdr:to>
      <xdr:col>7</xdr:col>
      <xdr:colOff>188259</xdr:colOff>
      <xdr:row>10</xdr:row>
      <xdr:rowOff>268941</xdr:rowOff>
    </xdr:to>
    <xdr:cxnSp macro="">
      <xdr:nvCxnSpPr>
        <xdr:cNvPr id="3" name="직선 화살표 연결선 2"/>
        <xdr:cNvCxnSpPr/>
      </xdr:nvCxnSpPr>
      <xdr:spPr>
        <a:xfrm flipV="1">
          <a:off x="3953435" y="2537012"/>
          <a:ext cx="0" cy="1766047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8964</xdr:colOff>
      <xdr:row>6</xdr:row>
      <xdr:rowOff>116542</xdr:rowOff>
    </xdr:from>
    <xdr:to>
      <xdr:col>12</xdr:col>
      <xdr:colOff>8964</xdr:colOff>
      <xdr:row>7</xdr:row>
      <xdr:rowOff>268942</xdr:rowOff>
    </xdr:to>
    <xdr:cxnSp macro="">
      <xdr:nvCxnSpPr>
        <xdr:cNvPr id="4" name="직선 화살표 연결선 3"/>
        <xdr:cNvCxnSpPr/>
      </xdr:nvCxnSpPr>
      <xdr:spPr>
        <a:xfrm flipV="1">
          <a:off x="6463552" y="2537013"/>
          <a:ext cx="0" cy="555811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35857</xdr:colOff>
      <xdr:row>6</xdr:row>
      <xdr:rowOff>116542</xdr:rowOff>
    </xdr:from>
    <xdr:to>
      <xdr:col>17</xdr:col>
      <xdr:colOff>35857</xdr:colOff>
      <xdr:row>7</xdr:row>
      <xdr:rowOff>268942</xdr:rowOff>
    </xdr:to>
    <xdr:cxnSp macro="">
      <xdr:nvCxnSpPr>
        <xdr:cNvPr id="6" name="직선 화살표 연결선 5"/>
        <xdr:cNvCxnSpPr/>
      </xdr:nvCxnSpPr>
      <xdr:spPr>
        <a:xfrm flipV="1">
          <a:off x="9179857" y="2537013"/>
          <a:ext cx="0" cy="555811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2" name="직사각형 1"/>
        <xdr:cNvSpPr/>
      </xdr:nvSpPr>
      <xdr:spPr>
        <a:xfrm>
          <a:off x="2294965" y="4034118"/>
          <a:ext cx="573741" cy="40341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26894</xdr:rowOff>
    </xdr:from>
    <xdr:to>
      <xdr:col>9</xdr:col>
      <xdr:colOff>0</xdr:colOff>
      <xdr:row>10</xdr:row>
      <xdr:rowOff>26894</xdr:rowOff>
    </xdr:to>
    <xdr:sp macro="" textlink="">
      <xdr:nvSpPr>
        <xdr:cNvPr id="3" name="직사각형 2"/>
        <xdr:cNvSpPr/>
      </xdr:nvSpPr>
      <xdr:spPr>
        <a:xfrm>
          <a:off x="3442447" y="3657600"/>
          <a:ext cx="1721224" cy="40341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3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data[0][1]</a:t>
          </a:r>
          <a:endParaRPr lang="ko-KR" altLang="en-US" sz="13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4</xdr:col>
      <xdr:colOff>286871</xdr:colOff>
      <xdr:row>9</xdr:row>
      <xdr:rowOff>228601</xdr:rowOff>
    </xdr:from>
    <xdr:to>
      <xdr:col>6</xdr:col>
      <xdr:colOff>0</xdr:colOff>
      <xdr:row>11</xdr:row>
      <xdr:rowOff>1</xdr:rowOff>
    </xdr:to>
    <xdr:cxnSp macro="">
      <xdr:nvCxnSpPr>
        <xdr:cNvPr id="5" name="꺾인 연결선 4"/>
        <xdr:cNvCxnSpPr>
          <a:stCxn id="2" idx="0"/>
          <a:endCxn id="3" idx="1"/>
        </xdr:cNvCxnSpPr>
      </xdr:nvCxnSpPr>
      <xdr:spPr>
        <a:xfrm rot="5400000" flipH="1" flipV="1">
          <a:off x="2723030" y="3718113"/>
          <a:ext cx="578223" cy="860611"/>
        </a:xfrm>
        <a:prstGeom prst="bentConnector2">
          <a:avLst/>
        </a:prstGeom>
        <a:ln w="28575">
          <a:solidFill>
            <a:srgbClr val="0070C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2" name="직사각형 1"/>
        <xdr:cNvSpPr/>
      </xdr:nvSpPr>
      <xdr:spPr>
        <a:xfrm>
          <a:off x="4733365" y="2017059"/>
          <a:ext cx="1183341" cy="403412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4</xdr:row>
      <xdr:rowOff>1</xdr:rowOff>
    </xdr:from>
    <xdr:to>
      <xdr:col>7</xdr:col>
      <xdr:colOff>0</xdr:colOff>
      <xdr:row>5</xdr:row>
      <xdr:rowOff>0</xdr:rowOff>
    </xdr:to>
    <xdr:sp macro="" textlink="">
      <xdr:nvSpPr>
        <xdr:cNvPr id="4" name="직사각형 3"/>
        <xdr:cNvSpPr/>
      </xdr:nvSpPr>
      <xdr:spPr>
        <a:xfrm>
          <a:off x="5916706" y="1613648"/>
          <a:ext cx="2366682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bookList[0].getAuthor()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4</xdr:col>
      <xdr:colOff>591672</xdr:colOff>
      <xdr:row>4</xdr:row>
      <xdr:rowOff>201707</xdr:rowOff>
    </xdr:from>
    <xdr:to>
      <xdr:col>5</xdr:col>
      <xdr:colOff>1</xdr:colOff>
      <xdr:row>6</xdr:row>
      <xdr:rowOff>0</xdr:rowOff>
    </xdr:to>
    <xdr:cxnSp macro="">
      <xdr:nvCxnSpPr>
        <xdr:cNvPr id="6" name="꺾인 연결선 5"/>
        <xdr:cNvCxnSpPr>
          <a:stCxn id="2" idx="0"/>
          <a:endCxn id="4" idx="1"/>
        </xdr:cNvCxnSpPr>
      </xdr:nvCxnSpPr>
      <xdr:spPr>
        <a:xfrm rot="5400000" flipH="1" flipV="1">
          <a:off x="5318313" y="1822078"/>
          <a:ext cx="605117" cy="591670"/>
        </a:xfrm>
        <a:prstGeom prst="bentConnector2">
          <a:avLst/>
        </a:prstGeom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7</xdr:row>
      <xdr:rowOff>403411</xdr:rowOff>
    </xdr:to>
    <xdr:sp macro="" textlink="">
      <xdr:nvSpPr>
        <xdr:cNvPr id="9" name="직사각형 8"/>
        <xdr:cNvSpPr/>
      </xdr:nvSpPr>
      <xdr:spPr>
        <a:xfrm>
          <a:off x="8283388" y="2823882"/>
          <a:ext cx="1183341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11</xdr:row>
      <xdr:rowOff>394447</xdr:rowOff>
    </xdr:from>
    <xdr:to>
      <xdr:col>7</xdr:col>
      <xdr:colOff>0</xdr:colOff>
      <xdr:row>12</xdr:row>
      <xdr:rowOff>394446</xdr:rowOff>
    </xdr:to>
    <xdr:sp macro="" textlink="">
      <xdr:nvSpPr>
        <xdr:cNvPr id="11" name="직사각형 10"/>
        <xdr:cNvSpPr/>
      </xdr:nvSpPr>
      <xdr:spPr>
        <a:xfrm>
          <a:off x="5916706" y="4831976"/>
          <a:ext cx="2366682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bookList[1].getPrice()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7</xdr:col>
      <xdr:colOff>0</xdr:colOff>
      <xdr:row>7</xdr:row>
      <xdr:rowOff>201706</xdr:rowOff>
    </xdr:from>
    <xdr:to>
      <xdr:col>8</xdr:col>
      <xdr:colOff>0</xdr:colOff>
      <xdr:row>12</xdr:row>
      <xdr:rowOff>192741</xdr:rowOff>
    </xdr:to>
    <xdr:cxnSp macro="">
      <xdr:nvCxnSpPr>
        <xdr:cNvPr id="13" name="꺾인 연결선 12"/>
        <xdr:cNvCxnSpPr>
          <a:stCxn id="9" idx="3"/>
          <a:endCxn id="11" idx="3"/>
        </xdr:cNvCxnSpPr>
      </xdr:nvCxnSpPr>
      <xdr:spPr>
        <a:xfrm flipH="1">
          <a:off x="8283388" y="3025588"/>
          <a:ext cx="1183341" cy="2008094"/>
        </a:xfrm>
        <a:prstGeom prst="bentConnector3">
          <a:avLst>
            <a:gd name="adj1" fmla="val -19318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16</xdr:row>
      <xdr:rowOff>403411</xdr:rowOff>
    </xdr:to>
    <xdr:sp macro="" textlink="">
      <xdr:nvSpPr>
        <xdr:cNvPr id="15" name="직사각형 14"/>
        <xdr:cNvSpPr/>
      </xdr:nvSpPr>
      <xdr:spPr>
        <a:xfrm>
          <a:off x="8283388" y="2823882"/>
          <a:ext cx="1183341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13</xdr:row>
      <xdr:rowOff>394447</xdr:rowOff>
    </xdr:from>
    <xdr:to>
      <xdr:col>7</xdr:col>
      <xdr:colOff>0</xdr:colOff>
      <xdr:row>14</xdr:row>
      <xdr:rowOff>394446</xdr:rowOff>
    </xdr:to>
    <xdr:sp macro="" textlink="">
      <xdr:nvSpPr>
        <xdr:cNvPr id="17" name="직사각형 16"/>
        <xdr:cNvSpPr/>
      </xdr:nvSpPr>
      <xdr:spPr>
        <a:xfrm>
          <a:off x="5916706" y="5638800"/>
          <a:ext cx="2366682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vo.getPrice()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7</xdr:col>
      <xdr:colOff>0</xdr:colOff>
      <xdr:row>14</xdr:row>
      <xdr:rowOff>192741</xdr:rowOff>
    </xdr:from>
    <xdr:to>
      <xdr:col>8</xdr:col>
      <xdr:colOff>0</xdr:colOff>
      <xdr:row>16</xdr:row>
      <xdr:rowOff>201706</xdr:rowOff>
    </xdr:to>
    <xdr:cxnSp macro="">
      <xdr:nvCxnSpPr>
        <xdr:cNvPr id="19" name="꺾인 연결선 18"/>
        <xdr:cNvCxnSpPr>
          <a:stCxn id="15" idx="3"/>
          <a:endCxn id="17" idx="3"/>
        </xdr:cNvCxnSpPr>
      </xdr:nvCxnSpPr>
      <xdr:spPr>
        <a:xfrm flipH="1" flipV="1">
          <a:off x="8283388" y="5840506"/>
          <a:ext cx="1183341" cy="815788"/>
        </a:xfrm>
        <a:prstGeom prst="bentConnector3">
          <a:avLst>
            <a:gd name="adj1" fmla="val -19318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</xdr:row>
      <xdr:rowOff>0</xdr:rowOff>
    </xdr:from>
    <xdr:to>
      <xdr:col>19</xdr:col>
      <xdr:colOff>0</xdr:colOff>
      <xdr:row>7</xdr:row>
      <xdr:rowOff>0</xdr:rowOff>
    </xdr:to>
    <xdr:sp macro="" textlink="">
      <xdr:nvSpPr>
        <xdr:cNvPr id="12" name="직사각형 11"/>
        <xdr:cNvSpPr/>
      </xdr:nvSpPr>
      <xdr:spPr>
        <a:xfrm>
          <a:off x="21631835" y="2420471"/>
          <a:ext cx="1183341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0</xdr:colOff>
      <xdr:row>4</xdr:row>
      <xdr:rowOff>1</xdr:rowOff>
    </xdr:from>
    <xdr:to>
      <xdr:col>16</xdr:col>
      <xdr:colOff>0</xdr:colOff>
      <xdr:row>5</xdr:row>
      <xdr:rowOff>0</xdr:rowOff>
    </xdr:to>
    <xdr:sp macro="" textlink="">
      <xdr:nvSpPr>
        <xdr:cNvPr id="14" name="직사각형 13"/>
        <xdr:cNvSpPr/>
      </xdr:nvSpPr>
      <xdr:spPr>
        <a:xfrm>
          <a:off x="15715129" y="1613648"/>
          <a:ext cx="3550024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scoreList.get(0).getRank()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16</xdr:col>
      <xdr:colOff>0</xdr:colOff>
      <xdr:row>7</xdr:row>
      <xdr:rowOff>1</xdr:rowOff>
    </xdr:from>
    <xdr:to>
      <xdr:col>17</xdr:col>
      <xdr:colOff>0</xdr:colOff>
      <xdr:row>8</xdr:row>
      <xdr:rowOff>0</xdr:rowOff>
    </xdr:to>
    <xdr:sp macro="" textlink="">
      <xdr:nvSpPr>
        <xdr:cNvPr id="18" name="직사각형 17"/>
        <xdr:cNvSpPr/>
      </xdr:nvSpPr>
      <xdr:spPr>
        <a:xfrm>
          <a:off x="19265153" y="2823883"/>
          <a:ext cx="1183341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</xdr:colOff>
      <xdr:row>11</xdr:row>
      <xdr:rowOff>394447</xdr:rowOff>
    </xdr:from>
    <xdr:to>
      <xdr:col>15</xdr:col>
      <xdr:colOff>1</xdr:colOff>
      <xdr:row>12</xdr:row>
      <xdr:rowOff>394446</xdr:rowOff>
    </xdr:to>
    <xdr:sp macro="" textlink="">
      <xdr:nvSpPr>
        <xdr:cNvPr id="20" name="직사각형 19"/>
        <xdr:cNvSpPr/>
      </xdr:nvSpPr>
      <xdr:spPr>
        <a:xfrm>
          <a:off x="14531789" y="4831976"/>
          <a:ext cx="3550024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scoreList.get(1).getTotal()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15</xdr:col>
      <xdr:colOff>1</xdr:colOff>
      <xdr:row>7</xdr:row>
      <xdr:rowOff>201707</xdr:rowOff>
    </xdr:from>
    <xdr:to>
      <xdr:col>17</xdr:col>
      <xdr:colOff>0</xdr:colOff>
      <xdr:row>12</xdr:row>
      <xdr:rowOff>192741</xdr:rowOff>
    </xdr:to>
    <xdr:cxnSp macro="">
      <xdr:nvCxnSpPr>
        <xdr:cNvPr id="21" name="꺾인 연결선 20"/>
        <xdr:cNvCxnSpPr>
          <a:stCxn id="18" idx="3"/>
          <a:endCxn id="20" idx="3"/>
        </xdr:cNvCxnSpPr>
      </xdr:nvCxnSpPr>
      <xdr:spPr>
        <a:xfrm flipH="1">
          <a:off x="18081813" y="3025589"/>
          <a:ext cx="2366681" cy="2008093"/>
        </a:xfrm>
        <a:prstGeom prst="bentConnector3">
          <a:avLst>
            <a:gd name="adj1" fmla="val -9659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</xdr:colOff>
      <xdr:row>4</xdr:row>
      <xdr:rowOff>201707</xdr:rowOff>
    </xdr:from>
    <xdr:to>
      <xdr:col>18</xdr:col>
      <xdr:colOff>591672</xdr:colOff>
      <xdr:row>6</xdr:row>
      <xdr:rowOff>0</xdr:rowOff>
    </xdr:to>
    <xdr:cxnSp macro="">
      <xdr:nvCxnSpPr>
        <xdr:cNvPr id="23" name="꺾인 연결선 22"/>
        <xdr:cNvCxnSpPr>
          <a:stCxn id="12" idx="0"/>
          <a:endCxn id="14" idx="3"/>
        </xdr:cNvCxnSpPr>
      </xdr:nvCxnSpPr>
      <xdr:spPr>
        <a:xfrm rot="16200000" flipV="1">
          <a:off x="20441772" y="638736"/>
          <a:ext cx="605117" cy="2958353"/>
        </a:xfrm>
        <a:prstGeom prst="bentConnector2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28575">
          <a:solidFill>
            <a:schemeClr val="tx1"/>
          </a:solidFill>
        </a:ln>
      </a:spPr>
      <a:bodyPr vertOverflow="clip" horzOverflow="clip" rtlCol="0" anchor="t"/>
      <a:lstStyle>
        <a:defPPr algn="l">
          <a:defRPr sz="110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9050">
          <a:solidFill>
            <a:srgbClr val="FF0000"/>
          </a:solidFill>
          <a:headEnd type="none" w="med" len="med"/>
          <a:tailEnd type="arrow" w="med" len="med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7"/>
  <sheetViews>
    <sheetView showGridLines="0" workbookViewId="0">
      <selection activeCell="D11" sqref="D11"/>
    </sheetView>
  </sheetViews>
  <sheetFormatPr defaultColWidth="7.875" defaultRowHeight="25.9" customHeight="1" x14ac:dyDescent="0.3"/>
  <cols>
    <col min="1" max="4" width="7.875" style="1"/>
    <col min="5" max="7" width="11.875" style="1" customWidth="1"/>
    <col min="8" max="16384" width="7.875" style="1"/>
  </cols>
  <sheetData>
    <row r="2" spans="3:7" ht="25.9" customHeight="1" x14ac:dyDescent="0.3">
      <c r="E2" s="1" t="s">
        <v>10</v>
      </c>
      <c r="F2" s="1" t="s">
        <v>11</v>
      </c>
      <c r="G2" s="1" t="s">
        <v>12</v>
      </c>
    </row>
    <row r="3" spans="3:7" ht="25.9" customHeight="1" x14ac:dyDescent="0.3">
      <c r="C3" s="2" t="s">
        <v>0</v>
      </c>
      <c r="D3" s="2" t="s">
        <v>1</v>
      </c>
      <c r="E3" s="2" t="s">
        <v>7</v>
      </c>
      <c r="F3" s="2" t="s">
        <v>8</v>
      </c>
      <c r="G3" s="2" t="s">
        <v>9</v>
      </c>
    </row>
    <row r="4" spans="3:7" ht="25.9" customHeight="1" x14ac:dyDescent="0.3">
      <c r="C4" s="2" t="s">
        <v>2</v>
      </c>
      <c r="D4" s="2" t="s">
        <v>5</v>
      </c>
      <c r="E4" s="2" t="s">
        <v>3</v>
      </c>
      <c r="F4" s="2" t="s">
        <v>14</v>
      </c>
      <c r="G4" s="2" t="s">
        <v>16</v>
      </c>
    </row>
    <row r="5" spans="3:7" ht="25.9" customHeight="1" x14ac:dyDescent="0.3">
      <c r="C5" s="2" t="s">
        <v>3</v>
      </c>
      <c r="D5" s="2" t="s">
        <v>6</v>
      </c>
      <c r="E5" s="2" t="s">
        <v>13</v>
      </c>
      <c r="F5" s="2" t="s">
        <v>15</v>
      </c>
      <c r="G5" s="2" t="s">
        <v>4</v>
      </c>
    </row>
    <row r="6" spans="3:7" ht="25.9" customHeight="1" x14ac:dyDescent="0.3">
      <c r="C6" s="2" t="s">
        <v>4</v>
      </c>
      <c r="D6" s="2" t="s">
        <v>3</v>
      </c>
      <c r="E6" s="2" t="s">
        <v>4</v>
      </c>
      <c r="F6" s="2" t="s">
        <v>3</v>
      </c>
      <c r="G6" s="2" t="s">
        <v>17</v>
      </c>
    </row>
    <row r="7" spans="3:7" ht="25.9" customHeight="1" x14ac:dyDescent="0.3">
      <c r="C7" s="2" t="s">
        <v>4</v>
      </c>
      <c r="D7" s="2" t="s">
        <v>4</v>
      </c>
      <c r="E7" s="2" t="s">
        <v>4</v>
      </c>
      <c r="F7" s="2" t="s">
        <v>4</v>
      </c>
      <c r="G7" s="2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1"/>
  <sheetViews>
    <sheetView showGridLines="0" topLeftCell="A28" workbookViewId="0">
      <selection activeCell="J22" sqref="J22"/>
    </sheetView>
  </sheetViews>
  <sheetFormatPr defaultColWidth="5.875" defaultRowHeight="31.9" customHeight="1" x14ac:dyDescent="0.3"/>
  <cols>
    <col min="1" max="16384" width="5.875" style="21"/>
  </cols>
  <sheetData>
    <row r="2" spans="2:19" ht="31.9" customHeight="1" x14ac:dyDescent="0.3">
      <c r="B2" s="28" t="s">
        <v>120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19" ht="31.9" customHeight="1" x14ac:dyDescent="0.3">
      <c r="B3" s="28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2:19" ht="31.9" customHeight="1" x14ac:dyDescent="0.3">
      <c r="M4" s="21" t="s">
        <v>121</v>
      </c>
      <c r="O4" s="21" t="s">
        <v>82</v>
      </c>
    </row>
    <row r="5" spans="2:19" ht="31.9" customHeight="1" x14ac:dyDescent="0.3">
      <c r="B5" s="21" t="s">
        <v>79</v>
      </c>
      <c r="D5" s="22">
        <v>0</v>
      </c>
      <c r="E5" s="22">
        <v>1</v>
      </c>
      <c r="F5" s="22">
        <v>2</v>
      </c>
      <c r="G5" s="22">
        <v>3</v>
      </c>
      <c r="H5" s="22">
        <v>4</v>
      </c>
      <c r="I5" s="22"/>
      <c r="J5" s="22"/>
      <c r="M5" s="25" t="s">
        <v>83</v>
      </c>
      <c r="N5" s="22"/>
      <c r="O5" s="107" t="s">
        <v>84</v>
      </c>
      <c r="P5" s="107"/>
      <c r="Q5" s="107"/>
      <c r="R5" s="107"/>
    </row>
    <row r="6" spans="2:19" ht="31.9" customHeight="1" x14ac:dyDescent="0.3">
      <c r="B6" s="21" t="s">
        <v>80</v>
      </c>
      <c r="D6" s="23">
        <v>8</v>
      </c>
      <c r="E6" s="23">
        <v>3</v>
      </c>
      <c r="F6" s="22">
        <v>4</v>
      </c>
      <c r="G6" s="22">
        <v>9</v>
      </c>
      <c r="H6" s="22">
        <v>1</v>
      </c>
      <c r="I6" s="22"/>
      <c r="J6" s="22" t="s">
        <v>122</v>
      </c>
      <c r="M6" s="22">
        <v>0</v>
      </c>
      <c r="N6" s="22"/>
      <c r="O6" s="22">
        <v>0</v>
      </c>
      <c r="P6" s="22"/>
      <c r="Q6" s="22"/>
      <c r="R6" s="22"/>
      <c r="S6" s="22"/>
    </row>
    <row r="7" spans="2:19" ht="31.9" customHeight="1" x14ac:dyDescent="0.3">
      <c r="M7" s="22"/>
      <c r="N7" s="22"/>
      <c r="O7" s="22"/>
      <c r="P7" s="22"/>
      <c r="Q7" s="22"/>
      <c r="R7" s="22"/>
      <c r="S7" s="22"/>
    </row>
    <row r="8" spans="2:19" ht="31.9" customHeight="1" x14ac:dyDescent="0.3">
      <c r="D8" s="23">
        <v>3</v>
      </c>
      <c r="E8" s="23">
        <v>8</v>
      </c>
      <c r="F8" s="22">
        <v>4</v>
      </c>
      <c r="G8" s="22">
        <v>9</v>
      </c>
      <c r="H8" s="22">
        <v>1</v>
      </c>
      <c r="J8" s="21" t="s">
        <v>123</v>
      </c>
      <c r="M8" s="22">
        <v>0</v>
      </c>
      <c r="N8" s="22"/>
      <c r="O8" s="22"/>
      <c r="P8" s="22">
        <v>1</v>
      </c>
      <c r="Q8" s="22"/>
      <c r="R8" s="22"/>
      <c r="S8" s="22"/>
    </row>
    <row r="9" spans="2:19" ht="31.9" customHeight="1" x14ac:dyDescent="0.3">
      <c r="M9" s="22"/>
      <c r="N9" s="22"/>
      <c r="O9" s="22"/>
      <c r="P9" s="22"/>
      <c r="Q9" s="22"/>
      <c r="R9" s="22"/>
      <c r="S9" s="22"/>
    </row>
    <row r="10" spans="2:19" ht="31.9" customHeight="1" x14ac:dyDescent="0.3">
      <c r="D10" s="23">
        <v>3</v>
      </c>
      <c r="E10" s="23">
        <v>4</v>
      </c>
      <c r="F10" s="22">
        <v>8</v>
      </c>
      <c r="G10" s="22">
        <v>9</v>
      </c>
      <c r="H10" s="22">
        <v>1</v>
      </c>
      <c r="M10" s="22">
        <v>0</v>
      </c>
      <c r="N10" s="22"/>
      <c r="O10" s="22"/>
      <c r="P10" s="22"/>
      <c r="Q10" s="22">
        <v>2</v>
      </c>
      <c r="R10" s="22"/>
      <c r="S10" s="22"/>
    </row>
    <row r="11" spans="2:19" ht="31.9" customHeight="1" x14ac:dyDescent="0.3">
      <c r="M11" s="22"/>
      <c r="N11" s="22"/>
      <c r="O11" s="22"/>
      <c r="P11" s="22"/>
      <c r="Q11" s="22"/>
      <c r="R11" s="22"/>
      <c r="S11" s="22"/>
    </row>
    <row r="12" spans="2:19" ht="31.9" customHeight="1" x14ac:dyDescent="0.3">
      <c r="D12" s="23">
        <v>3</v>
      </c>
      <c r="E12" s="23">
        <v>4</v>
      </c>
      <c r="F12" s="22">
        <v>8</v>
      </c>
      <c r="G12" s="22">
        <v>9</v>
      </c>
      <c r="H12" s="22">
        <v>1</v>
      </c>
      <c r="J12" s="21" t="s">
        <v>85</v>
      </c>
      <c r="M12" s="22">
        <v>0</v>
      </c>
      <c r="N12" s="22"/>
      <c r="O12" s="22"/>
      <c r="P12" s="22"/>
      <c r="Q12" s="22"/>
      <c r="R12" s="22">
        <v>3</v>
      </c>
      <c r="S12" s="22"/>
    </row>
    <row r="14" spans="2:19" ht="31.9" customHeight="1" x14ac:dyDescent="0.3">
      <c r="B14" s="21" t="s">
        <v>124</v>
      </c>
      <c r="D14" s="23">
        <v>3</v>
      </c>
      <c r="E14" s="23">
        <v>4</v>
      </c>
      <c r="F14" s="22">
        <v>8</v>
      </c>
      <c r="G14" s="22">
        <v>1</v>
      </c>
      <c r="H14" s="30">
        <v>9</v>
      </c>
    </row>
    <row r="16" spans="2:19" ht="31.9" customHeight="1" x14ac:dyDescent="0.3">
      <c r="M16" s="25" t="s">
        <v>83</v>
      </c>
      <c r="N16" s="22"/>
      <c r="O16" s="107" t="s">
        <v>84</v>
      </c>
      <c r="P16" s="107"/>
      <c r="Q16" s="107"/>
      <c r="R16" s="107"/>
    </row>
    <row r="17" spans="2:18" ht="31.9" customHeight="1" x14ac:dyDescent="0.3">
      <c r="D17" s="23">
        <v>3</v>
      </c>
      <c r="E17" s="23">
        <v>4</v>
      </c>
      <c r="F17" s="22">
        <v>8</v>
      </c>
      <c r="G17" s="22">
        <v>1</v>
      </c>
      <c r="H17" s="30">
        <v>9</v>
      </c>
      <c r="M17" s="22">
        <v>1</v>
      </c>
      <c r="N17" s="22"/>
      <c r="O17" s="22">
        <v>0</v>
      </c>
      <c r="P17" s="22"/>
      <c r="Q17" s="22"/>
      <c r="R17" s="22"/>
    </row>
    <row r="18" spans="2:18" ht="31.9" customHeight="1" x14ac:dyDescent="0.3">
      <c r="M18" s="22"/>
      <c r="N18" s="22"/>
      <c r="O18" s="22"/>
      <c r="P18" s="22"/>
      <c r="Q18" s="22"/>
      <c r="R18" s="22"/>
    </row>
    <row r="19" spans="2:18" ht="31.9" customHeight="1" x14ac:dyDescent="0.3">
      <c r="D19" s="23">
        <v>3</v>
      </c>
      <c r="E19" s="23">
        <v>4</v>
      </c>
      <c r="F19" s="22">
        <v>8</v>
      </c>
      <c r="G19" s="22">
        <v>1</v>
      </c>
      <c r="H19" s="30">
        <v>9</v>
      </c>
      <c r="M19" s="22">
        <v>1</v>
      </c>
      <c r="N19" s="22"/>
      <c r="O19" s="22"/>
      <c r="P19" s="22">
        <v>1</v>
      </c>
      <c r="Q19" s="22"/>
      <c r="R19" s="22"/>
    </row>
    <row r="20" spans="2:18" ht="31.9" customHeight="1" x14ac:dyDescent="0.3">
      <c r="M20" s="22"/>
      <c r="N20" s="22"/>
      <c r="O20" s="22"/>
      <c r="P20" s="22"/>
      <c r="Q20" s="22"/>
      <c r="R20" s="22"/>
    </row>
    <row r="21" spans="2:18" ht="31.9" customHeight="1" x14ac:dyDescent="0.3">
      <c r="D21" s="23">
        <v>3</v>
      </c>
      <c r="E21" s="23">
        <v>4</v>
      </c>
      <c r="F21" s="22">
        <v>8</v>
      </c>
      <c r="G21" s="22">
        <v>1</v>
      </c>
      <c r="H21" s="30">
        <v>9</v>
      </c>
      <c r="J21" s="21" t="s">
        <v>126</v>
      </c>
      <c r="M21" s="22">
        <v>1</v>
      </c>
      <c r="N21" s="22"/>
      <c r="O21" s="22"/>
      <c r="P21" s="22"/>
      <c r="Q21" s="22">
        <v>2</v>
      </c>
      <c r="R21" s="22"/>
    </row>
    <row r="23" spans="2:18" ht="31.9" customHeight="1" x14ac:dyDescent="0.3">
      <c r="B23" s="21" t="s">
        <v>125</v>
      </c>
      <c r="D23" s="23">
        <v>3</v>
      </c>
      <c r="E23" s="23">
        <v>4</v>
      </c>
      <c r="F23" s="22">
        <v>1</v>
      </c>
      <c r="G23" s="30">
        <v>8</v>
      </c>
      <c r="H23" s="30">
        <v>9</v>
      </c>
    </row>
    <row r="25" spans="2:18" ht="31.9" customHeight="1" x14ac:dyDescent="0.3">
      <c r="M25" s="25" t="s">
        <v>83</v>
      </c>
      <c r="N25" s="22"/>
      <c r="O25" s="107" t="s">
        <v>84</v>
      </c>
      <c r="P25" s="107"/>
      <c r="Q25" s="107"/>
      <c r="R25" s="107"/>
    </row>
    <row r="26" spans="2:18" ht="31.9" customHeight="1" x14ac:dyDescent="0.3">
      <c r="D26" s="23">
        <v>3</v>
      </c>
      <c r="E26" s="23">
        <v>4</v>
      </c>
      <c r="F26" s="22">
        <v>1</v>
      </c>
      <c r="G26" s="30">
        <v>8</v>
      </c>
      <c r="H26" s="30">
        <v>9</v>
      </c>
      <c r="M26" s="22">
        <v>2</v>
      </c>
      <c r="N26" s="22"/>
      <c r="O26" s="22">
        <v>0</v>
      </c>
      <c r="P26" s="22"/>
      <c r="Q26" s="22"/>
      <c r="R26" s="22"/>
    </row>
    <row r="27" spans="2:18" ht="31.9" customHeight="1" x14ac:dyDescent="0.3">
      <c r="M27" s="22"/>
      <c r="N27" s="22"/>
      <c r="O27" s="22"/>
      <c r="P27" s="22"/>
      <c r="Q27" s="22"/>
      <c r="R27" s="22"/>
    </row>
    <row r="28" spans="2:18" ht="31.9" customHeight="1" x14ac:dyDescent="0.3">
      <c r="D28" s="23">
        <v>3</v>
      </c>
      <c r="E28" s="23">
        <v>4</v>
      </c>
      <c r="F28" s="22">
        <v>1</v>
      </c>
      <c r="G28" s="30">
        <v>8</v>
      </c>
      <c r="H28" s="30">
        <v>9</v>
      </c>
      <c r="J28" s="21" t="s">
        <v>127</v>
      </c>
      <c r="M28" s="22">
        <v>2</v>
      </c>
      <c r="N28" s="22"/>
      <c r="O28" s="22"/>
      <c r="P28" s="22">
        <v>1</v>
      </c>
      <c r="Q28" s="22"/>
      <c r="R28" s="22"/>
    </row>
    <row r="29" spans="2:18" ht="31.9" customHeight="1" x14ac:dyDescent="0.3">
      <c r="M29" s="22"/>
      <c r="N29" s="22"/>
      <c r="O29" s="22"/>
      <c r="P29" s="22"/>
      <c r="Q29" s="22"/>
      <c r="R29" s="22"/>
    </row>
    <row r="30" spans="2:18" ht="31.9" customHeight="1" x14ac:dyDescent="0.3">
      <c r="B30" s="21" t="s">
        <v>128</v>
      </c>
      <c r="D30" s="23">
        <v>3</v>
      </c>
      <c r="E30" s="23">
        <v>1</v>
      </c>
      <c r="F30" s="30">
        <v>4</v>
      </c>
      <c r="G30" s="30">
        <v>8</v>
      </c>
      <c r="H30" s="30">
        <v>9</v>
      </c>
      <c r="M30" s="22"/>
      <c r="N30" s="22"/>
      <c r="O30" s="22"/>
      <c r="P30" s="22"/>
      <c r="Q30" s="22"/>
      <c r="R30" s="22"/>
    </row>
    <row r="32" spans="2:18" ht="31.9" customHeight="1" x14ac:dyDescent="0.3">
      <c r="M32" s="25" t="s">
        <v>83</v>
      </c>
      <c r="N32" s="22"/>
      <c r="O32" s="107" t="s">
        <v>84</v>
      </c>
      <c r="P32" s="107"/>
      <c r="Q32" s="107"/>
      <c r="R32" s="107"/>
    </row>
    <row r="33" spans="2:15" ht="31.9" customHeight="1" x14ac:dyDescent="0.3">
      <c r="D33" s="23">
        <v>3</v>
      </c>
      <c r="E33" s="23">
        <v>1</v>
      </c>
      <c r="F33" s="30">
        <v>4</v>
      </c>
      <c r="G33" s="30">
        <v>8</v>
      </c>
      <c r="H33" s="30">
        <v>9</v>
      </c>
      <c r="J33" s="21" t="s">
        <v>129</v>
      </c>
      <c r="M33" s="22">
        <v>3</v>
      </c>
      <c r="N33" s="22"/>
      <c r="O33" s="22">
        <v>0</v>
      </c>
    </row>
    <row r="35" spans="2:15" ht="31.9" customHeight="1" x14ac:dyDescent="0.3">
      <c r="B35" s="21" t="s">
        <v>130</v>
      </c>
      <c r="D35" s="23">
        <v>1</v>
      </c>
      <c r="E35" s="30">
        <v>3</v>
      </c>
      <c r="F35" s="30">
        <v>4</v>
      </c>
      <c r="G35" s="30">
        <v>8</v>
      </c>
      <c r="H35" s="30">
        <v>9</v>
      </c>
    </row>
    <row r="37" spans="2:15" ht="31.9" customHeight="1" x14ac:dyDescent="0.3">
      <c r="D37" s="25" t="s">
        <v>83</v>
      </c>
      <c r="E37" s="22"/>
      <c r="F37" s="107" t="s">
        <v>84</v>
      </c>
      <c r="G37" s="107"/>
      <c r="H37" s="107"/>
      <c r="I37" s="107"/>
      <c r="L37" s="21" t="s">
        <v>93</v>
      </c>
    </row>
    <row r="38" spans="2:15" ht="31.9" customHeight="1" x14ac:dyDescent="0.3">
      <c r="D38" s="31">
        <v>0</v>
      </c>
      <c r="F38" s="22">
        <v>0</v>
      </c>
      <c r="G38" s="22">
        <v>1</v>
      </c>
      <c r="H38" s="22">
        <v>2</v>
      </c>
      <c r="I38" s="31">
        <v>3</v>
      </c>
      <c r="M38" s="21" t="s">
        <v>131</v>
      </c>
    </row>
    <row r="39" spans="2:15" ht="31.9" customHeight="1" x14ac:dyDescent="0.3">
      <c r="D39" s="31">
        <v>1</v>
      </c>
      <c r="F39" s="22">
        <v>0</v>
      </c>
      <c r="G39" s="22">
        <v>1</v>
      </c>
      <c r="H39" s="31">
        <v>2</v>
      </c>
      <c r="I39" s="22"/>
    </row>
    <row r="40" spans="2:15" ht="31.9" customHeight="1" x14ac:dyDescent="0.3">
      <c r="D40" s="31">
        <v>2</v>
      </c>
      <c r="F40" s="22">
        <v>0</v>
      </c>
      <c r="G40" s="31">
        <v>1</v>
      </c>
      <c r="H40" s="22"/>
      <c r="I40" s="22"/>
    </row>
    <row r="41" spans="2:15" ht="31.9" customHeight="1" x14ac:dyDescent="0.3">
      <c r="D41" s="31">
        <v>3</v>
      </c>
      <c r="F41" s="31">
        <v>0</v>
      </c>
      <c r="G41" s="22"/>
      <c r="H41" s="22"/>
      <c r="I41" s="22"/>
    </row>
  </sheetData>
  <mergeCells count="5">
    <mergeCell ref="O25:R25"/>
    <mergeCell ref="O32:R32"/>
    <mergeCell ref="F37:I37"/>
    <mergeCell ref="O5:R5"/>
    <mergeCell ref="O16:R1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12"/>
  <sheetViews>
    <sheetView showGridLines="0" zoomScale="85" zoomScaleNormal="85" workbookViewId="0">
      <selection activeCell="C4" sqref="C4:T6"/>
    </sheetView>
  </sheetViews>
  <sheetFormatPr defaultColWidth="5.875" defaultRowHeight="31.9" customHeight="1" x14ac:dyDescent="0.3"/>
  <cols>
    <col min="1" max="16384" width="5.875" style="21"/>
  </cols>
  <sheetData>
    <row r="2" spans="3:18" ht="31.9" customHeight="1" x14ac:dyDescent="0.3">
      <c r="C2" s="21" t="s">
        <v>132</v>
      </c>
    </row>
    <row r="3" spans="3:18" ht="31.9" customHeight="1" x14ac:dyDescent="0.3">
      <c r="C3" s="21" t="s">
        <v>133</v>
      </c>
    </row>
    <row r="4" spans="3:18" ht="31.9" customHeight="1" x14ac:dyDescent="0.3">
      <c r="C4" s="21" t="s">
        <v>149</v>
      </c>
    </row>
    <row r="5" spans="3:18" ht="31.9" customHeight="1" x14ac:dyDescent="0.3">
      <c r="C5" s="21" t="s">
        <v>134</v>
      </c>
    </row>
    <row r="6" spans="3:18" ht="31.9" customHeight="1" x14ac:dyDescent="0.3">
      <c r="C6" s="21" t="s">
        <v>150</v>
      </c>
    </row>
    <row r="8" spans="3:18" ht="31.9" customHeight="1" x14ac:dyDescent="0.3">
      <c r="C8" s="22" t="s">
        <v>135</v>
      </c>
      <c r="D8" s="22"/>
      <c r="E8" s="22" t="s">
        <v>136</v>
      </c>
      <c r="F8" s="22"/>
      <c r="G8" s="22" t="s">
        <v>139</v>
      </c>
      <c r="H8" s="22"/>
      <c r="I8" s="22" t="s">
        <v>140</v>
      </c>
      <c r="J8" s="22"/>
      <c r="K8" s="22"/>
      <c r="L8" s="22"/>
      <c r="M8" s="22"/>
      <c r="N8" s="22"/>
      <c r="O8" s="22"/>
      <c r="P8" s="22"/>
      <c r="Q8" s="22"/>
      <c r="R8" s="22"/>
    </row>
    <row r="9" spans="3:18" ht="31.9" customHeight="1" x14ac:dyDescent="0.3">
      <c r="C9" s="22">
        <v>9</v>
      </c>
      <c r="D9" s="24" t="s">
        <v>137</v>
      </c>
      <c r="E9" s="29">
        <v>6</v>
      </c>
      <c r="F9" s="24" t="s">
        <v>138</v>
      </c>
      <c r="G9" s="22">
        <v>1</v>
      </c>
      <c r="H9" s="22" t="s">
        <v>141</v>
      </c>
      <c r="I9" s="25">
        <v>3</v>
      </c>
      <c r="J9" s="22"/>
      <c r="K9" s="22"/>
      <c r="L9" s="22"/>
      <c r="M9" s="22"/>
      <c r="N9" s="22"/>
      <c r="O9" s="22"/>
      <c r="P9" s="22"/>
      <c r="Q9" s="22"/>
      <c r="R9" s="22"/>
    </row>
    <row r="10" spans="3:18" ht="31.9" customHeight="1" x14ac:dyDescent="0.3">
      <c r="C10" s="29">
        <v>6</v>
      </c>
      <c r="D10" s="24" t="s">
        <v>137</v>
      </c>
      <c r="E10" s="25">
        <v>3</v>
      </c>
      <c r="F10" s="24" t="s">
        <v>138</v>
      </c>
      <c r="G10" s="22">
        <v>2</v>
      </c>
      <c r="H10" s="22" t="s">
        <v>142</v>
      </c>
      <c r="I10" s="30">
        <v>0</v>
      </c>
      <c r="J10" s="28"/>
      <c r="K10" s="28" t="s">
        <v>143</v>
      </c>
      <c r="L10" s="22"/>
      <c r="M10" s="22"/>
      <c r="N10" s="22"/>
      <c r="O10" s="22"/>
      <c r="P10" s="22"/>
      <c r="Q10" s="22"/>
      <c r="R10" s="22"/>
    </row>
    <row r="11" spans="3:18" ht="31.9" customHeight="1" x14ac:dyDescent="0.3">
      <c r="C11" s="22"/>
      <c r="D11" s="22"/>
      <c r="E11" s="22"/>
      <c r="F11" s="22"/>
      <c r="G11" s="22"/>
      <c r="H11" s="22"/>
      <c r="I11" s="22" t="s">
        <v>147</v>
      </c>
      <c r="J11" s="22"/>
      <c r="K11" s="22" t="s">
        <v>148</v>
      </c>
      <c r="L11" s="22"/>
      <c r="M11" s="22"/>
      <c r="N11" s="22"/>
      <c r="O11" s="22"/>
      <c r="P11" s="22"/>
      <c r="Q11" s="22"/>
      <c r="R11" s="22"/>
    </row>
    <row r="12" spans="3:18" ht="31.9" customHeight="1" x14ac:dyDescent="0.3">
      <c r="C12" s="22">
        <v>9</v>
      </c>
      <c r="D12" s="22" t="s">
        <v>144</v>
      </c>
      <c r="E12" s="22">
        <v>6</v>
      </c>
      <c r="F12" s="24" t="s">
        <v>145</v>
      </c>
      <c r="G12" s="22">
        <v>54</v>
      </c>
      <c r="H12" s="24" t="s">
        <v>146</v>
      </c>
      <c r="I12" s="25">
        <v>3</v>
      </c>
      <c r="J12" s="24" t="s">
        <v>138</v>
      </c>
      <c r="K12" s="31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3"/>
  <sheetViews>
    <sheetView showGridLines="0" topLeftCell="B2" zoomScale="85" zoomScaleNormal="85" workbookViewId="0">
      <selection activeCell="M11" sqref="M11"/>
    </sheetView>
  </sheetViews>
  <sheetFormatPr defaultColWidth="7.125" defaultRowHeight="31.9" customHeight="1" x14ac:dyDescent="0.3"/>
  <cols>
    <col min="1" max="16384" width="7.125" style="21"/>
  </cols>
  <sheetData>
    <row r="2" spans="3:20" ht="31.9" customHeight="1" x14ac:dyDescent="0.3">
      <c r="C2" s="21" t="s">
        <v>151</v>
      </c>
    </row>
    <row r="4" spans="3:20" s="22" customFormat="1" ht="31.9" customHeight="1" x14ac:dyDescent="0.3">
      <c r="C4" s="22" t="s">
        <v>152</v>
      </c>
      <c r="D4" s="22">
        <v>26</v>
      </c>
    </row>
    <row r="5" spans="3:20" s="22" customFormat="1" ht="31.9" customHeight="1" x14ac:dyDescent="0.3"/>
    <row r="6" spans="3:20" s="22" customFormat="1" ht="31.9" customHeight="1" thickBot="1" x14ac:dyDescent="0.35">
      <c r="C6" s="22">
        <v>2</v>
      </c>
      <c r="D6" s="34">
        <v>26</v>
      </c>
      <c r="I6" s="22">
        <v>8</v>
      </c>
      <c r="J6" s="34">
        <v>26</v>
      </c>
      <c r="N6" s="22">
        <v>16</v>
      </c>
      <c r="O6" s="34">
        <v>26</v>
      </c>
      <c r="S6" s="22">
        <v>10</v>
      </c>
      <c r="T6" s="22" t="s">
        <v>160</v>
      </c>
    </row>
    <row r="7" spans="3:20" s="22" customFormat="1" ht="31.9" customHeight="1" thickBot="1" x14ac:dyDescent="0.35">
      <c r="C7" s="22">
        <v>2</v>
      </c>
      <c r="D7" s="34">
        <v>13</v>
      </c>
      <c r="E7" s="22" t="s">
        <v>153</v>
      </c>
      <c r="F7" s="22">
        <v>0</v>
      </c>
      <c r="G7" s="22" t="s">
        <v>154</v>
      </c>
      <c r="I7" s="22">
        <v>8</v>
      </c>
      <c r="J7" s="34">
        <v>3</v>
      </c>
      <c r="K7" s="22" t="s">
        <v>159</v>
      </c>
      <c r="L7" s="22">
        <v>2</v>
      </c>
      <c r="N7" s="22">
        <v>16</v>
      </c>
      <c r="O7" s="34">
        <v>1</v>
      </c>
      <c r="P7" s="22" t="s">
        <v>141</v>
      </c>
      <c r="Q7" s="22">
        <v>10</v>
      </c>
      <c r="S7" s="22">
        <v>11</v>
      </c>
      <c r="T7" s="22" t="s">
        <v>1</v>
      </c>
    </row>
    <row r="8" spans="3:20" s="22" customFormat="1" ht="31.9" customHeight="1" thickBot="1" x14ac:dyDescent="0.35">
      <c r="C8" s="22">
        <v>2</v>
      </c>
      <c r="D8" s="34">
        <v>6</v>
      </c>
      <c r="E8" s="22" t="s">
        <v>141</v>
      </c>
      <c r="F8" s="22">
        <v>1</v>
      </c>
      <c r="G8" s="22" t="s">
        <v>155</v>
      </c>
      <c r="J8" s="31">
        <v>0</v>
      </c>
      <c r="K8" s="22" t="s">
        <v>159</v>
      </c>
      <c r="L8" s="22">
        <v>3</v>
      </c>
      <c r="O8" s="31">
        <v>0</v>
      </c>
      <c r="P8" s="22" t="s">
        <v>142</v>
      </c>
      <c r="Q8" s="22">
        <v>1</v>
      </c>
      <c r="S8" s="22">
        <v>12</v>
      </c>
      <c r="T8" s="22" t="s">
        <v>161</v>
      </c>
    </row>
    <row r="9" spans="3:20" s="22" customFormat="1" ht="31.9" customHeight="1" thickBot="1" x14ac:dyDescent="0.35">
      <c r="C9" s="22">
        <v>2</v>
      </c>
      <c r="D9" s="34">
        <v>3</v>
      </c>
      <c r="E9" s="22" t="s">
        <v>141</v>
      </c>
      <c r="F9" s="22">
        <v>0</v>
      </c>
      <c r="G9" s="22" t="s">
        <v>156</v>
      </c>
      <c r="S9" s="22">
        <v>13</v>
      </c>
      <c r="T9" s="22" t="s">
        <v>162</v>
      </c>
    </row>
    <row r="10" spans="3:20" s="22" customFormat="1" ht="31.9" customHeight="1" thickBot="1" x14ac:dyDescent="0.35">
      <c r="C10" s="22">
        <v>2</v>
      </c>
      <c r="D10" s="34">
        <v>1</v>
      </c>
      <c r="E10" s="22" t="s">
        <v>141</v>
      </c>
      <c r="F10" s="22">
        <v>1</v>
      </c>
      <c r="G10" s="22" t="s">
        <v>157</v>
      </c>
      <c r="S10" s="22">
        <v>14</v>
      </c>
      <c r="T10" s="22" t="s">
        <v>163</v>
      </c>
    </row>
    <row r="11" spans="3:20" s="22" customFormat="1" ht="31.9" customHeight="1" x14ac:dyDescent="0.3">
      <c r="D11" s="31">
        <v>0</v>
      </c>
      <c r="E11" s="22" t="s">
        <v>141</v>
      </c>
      <c r="F11" s="22">
        <v>1</v>
      </c>
      <c r="G11" s="22" t="s">
        <v>158</v>
      </c>
      <c r="S11" s="22">
        <v>15</v>
      </c>
      <c r="T11" s="22" t="s">
        <v>164</v>
      </c>
    </row>
    <row r="12" spans="3:20" s="22" customFormat="1" ht="31.9" customHeight="1" x14ac:dyDescent="0.3"/>
    <row r="13" spans="3:20" s="22" customFormat="1" ht="31.9" customHeight="1" x14ac:dyDescent="0.3">
      <c r="D13" s="22">
        <v>11010</v>
      </c>
      <c r="J13" s="22">
        <v>32</v>
      </c>
      <c r="O13" s="22" t="s">
        <v>165</v>
      </c>
    </row>
    <row r="14" spans="3:20" s="22" customFormat="1" ht="31.9" customHeight="1" x14ac:dyDescent="0.3"/>
    <row r="15" spans="3:20" s="22" customFormat="1" ht="31.9" customHeight="1" x14ac:dyDescent="0.3"/>
    <row r="16" spans="3:20" s="22" customFormat="1" ht="31.9" customHeight="1" x14ac:dyDescent="0.3"/>
    <row r="17" s="22" customFormat="1" ht="31.9" customHeight="1" x14ac:dyDescent="0.3"/>
    <row r="18" s="22" customFormat="1" ht="31.9" customHeight="1" x14ac:dyDescent="0.3"/>
    <row r="19" s="22" customFormat="1" ht="31.9" customHeight="1" x14ac:dyDescent="0.3"/>
    <row r="20" s="22" customFormat="1" ht="31.9" customHeight="1" x14ac:dyDescent="0.3"/>
    <row r="21" s="22" customFormat="1" ht="31.9" customHeight="1" x14ac:dyDescent="0.3"/>
    <row r="22" s="22" customFormat="1" ht="31.9" customHeight="1" x14ac:dyDescent="0.3"/>
    <row r="23" s="22" customFormat="1" ht="31.9" customHeight="1" x14ac:dyDescent="0.3"/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0"/>
  <sheetViews>
    <sheetView showGridLines="0" topLeftCell="A7" zoomScale="85" zoomScaleNormal="85" workbookViewId="0">
      <selection activeCell="N18" sqref="N18"/>
    </sheetView>
  </sheetViews>
  <sheetFormatPr defaultColWidth="7.125" defaultRowHeight="31.9" customHeight="1" x14ac:dyDescent="0.3"/>
  <cols>
    <col min="1" max="16384" width="7.125" style="21"/>
  </cols>
  <sheetData>
    <row r="2" spans="3:11" ht="31.9" customHeight="1" x14ac:dyDescent="0.3">
      <c r="C2" s="22" t="s">
        <v>166</v>
      </c>
      <c r="D2" s="22">
        <v>20</v>
      </c>
      <c r="E2" s="24" t="s">
        <v>167</v>
      </c>
      <c r="F2" s="21" t="s">
        <v>168</v>
      </c>
    </row>
    <row r="4" spans="3:11" s="22" customFormat="1" ht="31.9" customHeight="1" x14ac:dyDescent="0.3">
      <c r="C4" s="22" t="s">
        <v>169</v>
      </c>
      <c r="E4" s="22" t="s">
        <v>170</v>
      </c>
      <c r="G4" s="22" t="s">
        <v>139</v>
      </c>
      <c r="H4" s="22" t="s">
        <v>141</v>
      </c>
      <c r="I4" s="22" t="s">
        <v>171</v>
      </c>
      <c r="K4" s="22" t="s">
        <v>182</v>
      </c>
    </row>
    <row r="5" spans="3:11" s="22" customFormat="1" ht="31.9" customHeight="1" x14ac:dyDescent="0.3">
      <c r="C5" s="22">
        <v>20</v>
      </c>
      <c r="D5" s="24" t="s">
        <v>172</v>
      </c>
      <c r="E5" s="22">
        <v>2</v>
      </c>
      <c r="F5" s="24" t="s">
        <v>101</v>
      </c>
      <c r="G5" s="31">
        <v>10</v>
      </c>
      <c r="H5" s="22" t="s">
        <v>141</v>
      </c>
      <c r="I5" s="25">
        <v>0</v>
      </c>
      <c r="K5" s="22" t="s">
        <v>173</v>
      </c>
    </row>
    <row r="6" spans="3:11" s="22" customFormat="1" ht="31.9" customHeight="1" x14ac:dyDescent="0.3">
      <c r="C6" s="31">
        <v>10</v>
      </c>
      <c r="D6" s="24" t="s">
        <v>172</v>
      </c>
      <c r="E6" s="22">
        <v>2</v>
      </c>
      <c r="F6" s="24" t="s">
        <v>174</v>
      </c>
      <c r="G6" s="30">
        <v>5</v>
      </c>
      <c r="H6" s="22" t="s">
        <v>175</v>
      </c>
      <c r="I6" s="25">
        <v>0</v>
      </c>
      <c r="K6" s="22" t="s">
        <v>176</v>
      </c>
    </row>
    <row r="7" spans="3:11" s="22" customFormat="1" ht="31.9" customHeight="1" x14ac:dyDescent="0.3">
      <c r="C7" s="30">
        <v>5</v>
      </c>
      <c r="D7" s="24" t="s">
        <v>172</v>
      </c>
      <c r="E7" s="22">
        <v>2</v>
      </c>
      <c r="F7" s="24" t="s">
        <v>101</v>
      </c>
      <c r="G7" s="22">
        <v>2</v>
      </c>
      <c r="H7" s="22" t="s">
        <v>177</v>
      </c>
      <c r="I7" s="22">
        <v>1</v>
      </c>
    </row>
    <row r="8" spans="3:11" s="22" customFormat="1" ht="31.9" customHeight="1" x14ac:dyDescent="0.3">
      <c r="E8" s="22">
        <v>3</v>
      </c>
      <c r="F8" s="24" t="s">
        <v>101</v>
      </c>
      <c r="G8" s="22">
        <v>1</v>
      </c>
      <c r="H8" s="22" t="s">
        <v>178</v>
      </c>
      <c r="I8" s="22">
        <v>2</v>
      </c>
    </row>
    <row r="9" spans="3:11" s="22" customFormat="1" ht="31.9" customHeight="1" x14ac:dyDescent="0.3">
      <c r="E9" s="22">
        <v>4</v>
      </c>
      <c r="F9" s="24" t="s">
        <v>101</v>
      </c>
      <c r="G9" s="22">
        <v>1</v>
      </c>
      <c r="H9" s="22" t="s">
        <v>141</v>
      </c>
      <c r="I9" s="22">
        <v>1</v>
      </c>
    </row>
    <row r="10" spans="3:11" s="22" customFormat="1" ht="31.9" customHeight="1" x14ac:dyDescent="0.3">
      <c r="E10" s="22">
        <v>5</v>
      </c>
      <c r="F10" s="24" t="s">
        <v>179</v>
      </c>
      <c r="G10" s="22">
        <v>1</v>
      </c>
      <c r="H10" s="22" t="s">
        <v>180</v>
      </c>
      <c r="I10" s="25">
        <v>0</v>
      </c>
      <c r="K10" s="22" t="s">
        <v>181</v>
      </c>
    </row>
    <row r="11" spans="3:11" s="22" customFormat="1" ht="31.9" customHeight="1" x14ac:dyDescent="0.3">
      <c r="F11" s="24"/>
    </row>
    <row r="12" spans="3:11" s="22" customFormat="1" ht="31.9" customHeight="1" x14ac:dyDescent="0.3">
      <c r="C12" s="22" t="s">
        <v>166</v>
      </c>
      <c r="D12" s="22">
        <v>132</v>
      </c>
      <c r="E12" s="24" t="s">
        <v>167</v>
      </c>
      <c r="F12" s="21" t="s">
        <v>194</v>
      </c>
      <c r="G12" s="21"/>
    </row>
    <row r="13" spans="3:11" s="22" customFormat="1" ht="31.9" customHeight="1" x14ac:dyDescent="0.3"/>
    <row r="14" spans="3:11" s="22" customFormat="1" ht="31.9" customHeight="1" x14ac:dyDescent="0.3">
      <c r="C14" s="22" t="s">
        <v>169</v>
      </c>
      <c r="E14" s="22" t="s">
        <v>170</v>
      </c>
      <c r="G14" s="22" t="s">
        <v>139</v>
      </c>
      <c r="H14" s="22" t="s">
        <v>141</v>
      </c>
      <c r="I14" s="22" t="s">
        <v>171</v>
      </c>
      <c r="K14" s="22" t="s">
        <v>182</v>
      </c>
    </row>
    <row r="15" spans="3:11" s="22" customFormat="1" ht="31.9" customHeight="1" x14ac:dyDescent="0.3">
      <c r="C15" s="22">
        <v>132</v>
      </c>
      <c r="D15" s="24" t="s">
        <v>137</v>
      </c>
      <c r="E15" s="22">
        <v>2</v>
      </c>
      <c r="F15" s="24" t="s">
        <v>183</v>
      </c>
      <c r="G15" s="31">
        <v>66</v>
      </c>
      <c r="H15" s="22" t="s">
        <v>184</v>
      </c>
      <c r="I15" s="25">
        <v>0</v>
      </c>
      <c r="K15" s="22" t="s">
        <v>173</v>
      </c>
    </row>
    <row r="16" spans="3:11" s="22" customFormat="1" ht="31.9" customHeight="1" x14ac:dyDescent="0.3">
      <c r="C16" s="31">
        <v>66</v>
      </c>
      <c r="D16" s="24" t="s">
        <v>185</v>
      </c>
      <c r="E16" s="22">
        <v>2</v>
      </c>
      <c r="F16" s="24" t="s">
        <v>174</v>
      </c>
      <c r="G16" s="30">
        <v>33</v>
      </c>
      <c r="H16" s="22" t="s">
        <v>141</v>
      </c>
      <c r="I16" s="25">
        <v>0</v>
      </c>
      <c r="K16" s="22" t="s">
        <v>186</v>
      </c>
    </row>
    <row r="17" spans="3:11" s="22" customFormat="1" ht="31.9" customHeight="1" x14ac:dyDescent="0.3">
      <c r="C17" s="30">
        <v>33</v>
      </c>
      <c r="D17" s="24" t="s">
        <v>187</v>
      </c>
      <c r="E17" s="22">
        <v>2</v>
      </c>
      <c r="F17" s="24" t="s">
        <v>188</v>
      </c>
      <c r="G17" s="22">
        <v>16</v>
      </c>
      <c r="H17" s="22" t="s">
        <v>141</v>
      </c>
      <c r="I17" s="22">
        <v>1</v>
      </c>
    </row>
    <row r="18" spans="3:11" s="22" customFormat="1" ht="31.9" customHeight="1" x14ac:dyDescent="0.3">
      <c r="E18" s="22">
        <v>3</v>
      </c>
      <c r="F18" s="24" t="s">
        <v>101</v>
      </c>
      <c r="G18" s="33">
        <v>11</v>
      </c>
      <c r="H18" s="22" t="s">
        <v>141</v>
      </c>
      <c r="I18" s="25">
        <v>0</v>
      </c>
      <c r="K18" s="22" t="s">
        <v>189</v>
      </c>
    </row>
    <row r="19" spans="3:11" s="22" customFormat="1" ht="31.9" customHeight="1" x14ac:dyDescent="0.3">
      <c r="C19" s="33">
        <v>11</v>
      </c>
      <c r="D19" s="24" t="s">
        <v>137</v>
      </c>
      <c r="E19" s="22">
        <v>2</v>
      </c>
      <c r="F19" s="24" t="s">
        <v>190</v>
      </c>
      <c r="G19" s="22">
        <v>5</v>
      </c>
      <c r="H19" s="22" t="s">
        <v>141</v>
      </c>
      <c r="I19" s="22">
        <v>1</v>
      </c>
    </row>
    <row r="20" spans="3:11" s="22" customFormat="1" ht="31.9" customHeight="1" x14ac:dyDescent="0.3">
      <c r="E20" s="22">
        <v>3</v>
      </c>
      <c r="F20" s="24" t="s">
        <v>190</v>
      </c>
      <c r="G20" s="22">
        <v>3</v>
      </c>
      <c r="H20" s="22" t="s">
        <v>184</v>
      </c>
      <c r="I20" s="22">
        <v>2</v>
      </c>
    </row>
    <row r="21" spans="3:11" s="22" customFormat="1" ht="31.9" customHeight="1" x14ac:dyDescent="0.3">
      <c r="E21" s="22">
        <v>4</v>
      </c>
      <c r="F21" s="24" t="s">
        <v>101</v>
      </c>
      <c r="G21" s="22">
        <v>2</v>
      </c>
      <c r="H21" s="22" t="s">
        <v>141</v>
      </c>
      <c r="I21" s="22">
        <v>3</v>
      </c>
    </row>
    <row r="22" spans="3:11" s="22" customFormat="1" ht="31.9" customHeight="1" x14ac:dyDescent="0.3">
      <c r="E22" s="22">
        <v>5</v>
      </c>
      <c r="F22" s="24" t="s">
        <v>101</v>
      </c>
      <c r="G22" s="22">
        <v>2</v>
      </c>
      <c r="H22" s="22" t="s">
        <v>141</v>
      </c>
      <c r="I22" s="22">
        <v>1</v>
      </c>
    </row>
    <row r="23" spans="3:11" s="22" customFormat="1" ht="31.9" customHeight="1" x14ac:dyDescent="0.3">
      <c r="E23" s="22">
        <v>6</v>
      </c>
      <c r="F23" s="24" t="s">
        <v>101</v>
      </c>
      <c r="G23" s="22">
        <v>1</v>
      </c>
      <c r="H23" s="22" t="s">
        <v>191</v>
      </c>
      <c r="I23" s="22">
        <v>5</v>
      </c>
    </row>
    <row r="24" spans="3:11" s="22" customFormat="1" ht="31.9" customHeight="1" x14ac:dyDescent="0.3">
      <c r="E24" s="22">
        <v>7</v>
      </c>
      <c r="F24" s="24" t="s">
        <v>101</v>
      </c>
      <c r="G24" s="22">
        <v>1</v>
      </c>
      <c r="H24" s="22" t="s">
        <v>141</v>
      </c>
      <c r="I24" s="22">
        <v>4</v>
      </c>
    </row>
    <row r="25" spans="3:11" s="22" customFormat="1" ht="31.9" customHeight="1" x14ac:dyDescent="0.3">
      <c r="E25" s="22">
        <v>8</v>
      </c>
      <c r="F25" s="24" t="s">
        <v>101</v>
      </c>
      <c r="G25" s="22">
        <v>1</v>
      </c>
      <c r="H25" s="22" t="s">
        <v>141</v>
      </c>
      <c r="I25" s="22">
        <v>3</v>
      </c>
    </row>
    <row r="26" spans="3:11" s="22" customFormat="1" ht="31.9" customHeight="1" x14ac:dyDescent="0.3">
      <c r="E26" s="22">
        <v>9</v>
      </c>
      <c r="F26" s="24" t="s">
        <v>101</v>
      </c>
      <c r="G26" s="22">
        <v>1</v>
      </c>
      <c r="H26" s="22" t="s">
        <v>184</v>
      </c>
      <c r="I26" s="22">
        <v>2</v>
      </c>
    </row>
    <row r="27" spans="3:11" s="22" customFormat="1" ht="31.9" customHeight="1" x14ac:dyDescent="0.3">
      <c r="E27" s="22">
        <v>10</v>
      </c>
      <c r="F27" s="24" t="s">
        <v>174</v>
      </c>
      <c r="G27" s="22">
        <v>1</v>
      </c>
      <c r="H27" s="22" t="s">
        <v>180</v>
      </c>
      <c r="I27" s="22">
        <v>1</v>
      </c>
    </row>
    <row r="28" spans="3:11" s="22" customFormat="1" ht="31.9" customHeight="1" x14ac:dyDescent="0.3">
      <c r="E28" s="22">
        <v>11</v>
      </c>
      <c r="F28" s="24" t="s">
        <v>192</v>
      </c>
      <c r="G28" s="22">
        <v>1</v>
      </c>
      <c r="H28" s="22" t="s">
        <v>141</v>
      </c>
      <c r="I28" s="25">
        <v>0</v>
      </c>
      <c r="K28" s="22" t="s">
        <v>193</v>
      </c>
    </row>
    <row r="29" spans="3:11" s="22" customFormat="1" ht="31.9" customHeight="1" x14ac:dyDescent="0.3"/>
    <row r="30" spans="3:11" s="22" customFormat="1" ht="31.9" customHeigh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1"/>
  <sheetViews>
    <sheetView showGridLines="0" topLeftCell="A5" zoomScale="85" zoomScaleNormal="85" workbookViewId="0">
      <selection activeCell="D8" sqref="D8:O8"/>
    </sheetView>
  </sheetViews>
  <sheetFormatPr defaultColWidth="7.5" defaultRowHeight="31.9" customHeight="1" x14ac:dyDescent="0.3"/>
  <cols>
    <col min="1" max="16384" width="7.5" style="21"/>
  </cols>
  <sheetData>
    <row r="2" spans="2:17" ht="31.9" customHeight="1" x14ac:dyDescent="0.3">
      <c r="B2" s="21" t="s">
        <v>195</v>
      </c>
    </row>
    <row r="3" spans="2:17" ht="31.9" customHeight="1" x14ac:dyDescent="0.3">
      <c r="B3" s="21" t="s">
        <v>200</v>
      </c>
    </row>
    <row r="4" spans="2:17" ht="31.9" customHeight="1" x14ac:dyDescent="0.3">
      <c r="B4" s="21" t="s">
        <v>202</v>
      </c>
    </row>
    <row r="5" spans="2:17" ht="31.9" customHeight="1" x14ac:dyDescent="0.3">
      <c r="B5" s="21" t="s">
        <v>206</v>
      </c>
    </row>
    <row r="6" spans="2:17" ht="31.9" customHeight="1" x14ac:dyDescent="0.3">
      <c r="B6" s="21" t="s">
        <v>207</v>
      </c>
    </row>
    <row r="8" spans="2:17" ht="31.9" customHeight="1" x14ac:dyDescent="0.3">
      <c r="B8" s="21" t="s">
        <v>208</v>
      </c>
      <c r="D8" s="22">
        <f>MOD(D9, 8)</f>
        <v>0</v>
      </c>
      <c r="E8" s="22">
        <f t="shared" ref="E8:O8" si="0">MOD(E9, 8)</f>
        <v>1</v>
      </c>
      <c r="F8" s="22">
        <f t="shared" si="0"/>
        <v>2</v>
      </c>
      <c r="G8" s="22">
        <f t="shared" si="0"/>
        <v>3</v>
      </c>
      <c r="H8" s="22">
        <f t="shared" si="0"/>
        <v>4</v>
      </c>
      <c r="I8" s="22">
        <f t="shared" si="0"/>
        <v>5</v>
      </c>
      <c r="J8" s="22">
        <f t="shared" si="0"/>
        <v>6</v>
      </c>
      <c r="K8" s="22">
        <f t="shared" si="0"/>
        <v>7</v>
      </c>
      <c r="L8" s="22">
        <f t="shared" si="0"/>
        <v>0</v>
      </c>
      <c r="M8" s="22">
        <f t="shared" si="0"/>
        <v>1</v>
      </c>
      <c r="N8" s="22">
        <f t="shared" si="0"/>
        <v>2</v>
      </c>
      <c r="O8" s="22">
        <f t="shared" si="0"/>
        <v>3</v>
      </c>
      <c r="P8" s="22"/>
    </row>
    <row r="9" spans="2:17" ht="31.9" customHeight="1" x14ac:dyDescent="0.3">
      <c r="B9" s="21" t="s">
        <v>196</v>
      </c>
      <c r="D9" s="22">
        <v>0</v>
      </c>
      <c r="E9" s="22">
        <v>1</v>
      </c>
      <c r="F9" s="22">
        <v>2</v>
      </c>
      <c r="G9" s="22">
        <v>3</v>
      </c>
      <c r="H9" s="22">
        <v>4</v>
      </c>
      <c r="I9" s="22">
        <v>5</v>
      </c>
      <c r="J9" s="22">
        <v>6</v>
      </c>
      <c r="K9" s="22">
        <v>7</v>
      </c>
      <c r="L9" s="22">
        <v>8</v>
      </c>
      <c r="M9" s="22">
        <v>9</v>
      </c>
      <c r="N9" s="22">
        <v>10</v>
      </c>
      <c r="O9" s="22">
        <v>11</v>
      </c>
      <c r="P9" s="25">
        <v>12</v>
      </c>
      <c r="Q9" s="22"/>
    </row>
    <row r="10" spans="2:17" ht="31.9" customHeight="1" x14ac:dyDescent="0.3">
      <c r="B10" s="21" t="s">
        <v>197</v>
      </c>
      <c r="D10" s="22">
        <v>8</v>
      </c>
      <c r="E10" s="22">
        <v>3</v>
      </c>
      <c r="F10" s="22">
        <v>0</v>
      </c>
      <c r="G10" s="22">
        <v>4</v>
      </c>
      <c r="H10" s="22">
        <v>2</v>
      </c>
      <c r="I10" s="22">
        <v>2</v>
      </c>
      <c r="J10" s="22">
        <v>1</v>
      </c>
      <c r="K10" s="22">
        <v>1</v>
      </c>
      <c r="L10" s="22">
        <v>8</v>
      </c>
      <c r="M10" s="22">
        <v>5</v>
      </c>
      <c r="N10" s="22">
        <v>6</v>
      </c>
      <c r="O10" s="22">
        <v>0</v>
      </c>
      <c r="P10" s="25">
        <v>0</v>
      </c>
      <c r="Q10" s="22"/>
    </row>
    <row r="11" spans="2:17" ht="31.9" customHeight="1" x14ac:dyDescent="0.3">
      <c r="D11" s="22" t="s">
        <v>144</v>
      </c>
      <c r="E11" s="22" t="s">
        <v>144</v>
      </c>
      <c r="F11" s="22" t="s">
        <v>144</v>
      </c>
      <c r="G11" s="22" t="s">
        <v>144</v>
      </c>
      <c r="H11" s="22" t="s">
        <v>144</v>
      </c>
      <c r="I11" s="22" t="s">
        <v>144</v>
      </c>
      <c r="J11" s="22" t="s">
        <v>144</v>
      </c>
      <c r="K11" s="22" t="s">
        <v>144</v>
      </c>
      <c r="L11" s="22" t="s">
        <v>144</v>
      </c>
      <c r="M11" s="22" t="s">
        <v>144</v>
      </c>
      <c r="N11" s="22" t="s">
        <v>144</v>
      </c>
      <c r="O11" s="22" t="s">
        <v>144</v>
      </c>
      <c r="P11" s="25"/>
      <c r="Q11" s="22"/>
    </row>
    <row r="12" spans="2:17" ht="31.9" customHeight="1" x14ac:dyDescent="0.3">
      <c r="B12" s="21" t="s">
        <v>198</v>
      </c>
      <c r="D12" s="22">
        <v>2</v>
      </c>
      <c r="E12" s="22">
        <v>3</v>
      </c>
      <c r="F12" s="22">
        <v>4</v>
      </c>
      <c r="G12" s="22">
        <v>5</v>
      </c>
      <c r="H12" s="22">
        <v>6</v>
      </c>
      <c r="I12" s="22">
        <v>7</v>
      </c>
      <c r="J12" s="22">
        <v>8</v>
      </c>
      <c r="K12" s="22">
        <v>9</v>
      </c>
      <c r="L12" s="22">
        <v>2</v>
      </c>
      <c r="M12" s="22">
        <v>3</v>
      </c>
      <c r="N12" s="22">
        <v>4</v>
      </c>
      <c r="O12" s="22">
        <v>5</v>
      </c>
      <c r="P12" s="22"/>
      <c r="Q12" s="22"/>
    </row>
    <row r="13" spans="2:17" ht="31.9" customHeight="1" x14ac:dyDescent="0.3">
      <c r="D13" s="24" t="s">
        <v>199</v>
      </c>
      <c r="E13" s="24" t="s">
        <v>199</v>
      </c>
      <c r="F13" s="24" t="s">
        <v>199</v>
      </c>
      <c r="G13" s="24" t="s">
        <v>199</v>
      </c>
      <c r="H13" s="24" t="s">
        <v>199</v>
      </c>
      <c r="I13" s="24" t="s">
        <v>199</v>
      </c>
      <c r="J13" s="24" t="s">
        <v>199</v>
      </c>
      <c r="K13" s="24" t="s">
        <v>199</v>
      </c>
      <c r="L13" s="24" t="s">
        <v>199</v>
      </c>
      <c r="M13" s="24" t="s">
        <v>199</v>
      </c>
      <c r="N13" s="24" t="s">
        <v>199</v>
      </c>
      <c r="O13" s="24" t="s">
        <v>199</v>
      </c>
      <c r="P13" s="22"/>
      <c r="Q13" s="22"/>
    </row>
    <row r="14" spans="2:17" ht="31.9" customHeight="1" x14ac:dyDescent="0.3">
      <c r="D14" s="22">
        <f>D10*D12</f>
        <v>16</v>
      </c>
      <c r="E14" s="22">
        <f t="shared" ref="E14:O14" si="1">E10*E12</f>
        <v>9</v>
      </c>
      <c r="F14" s="22">
        <f t="shared" si="1"/>
        <v>0</v>
      </c>
      <c r="G14" s="22">
        <f t="shared" si="1"/>
        <v>20</v>
      </c>
      <c r="H14" s="22">
        <f t="shared" si="1"/>
        <v>12</v>
      </c>
      <c r="I14" s="22">
        <f t="shared" si="1"/>
        <v>14</v>
      </c>
      <c r="J14" s="22">
        <f t="shared" si="1"/>
        <v>8</v>
      </c>
      <c r="K14" s="22">
        <f t="shared" si="1"/>
        <v>9</v>
      </c>
      <c r="L14" s="22">
        <f t="shared" si="1"/>
        <v>16</v>
      </c>
      <c r="M14" s="22">
        <f t="shared" si="1"/>
        <v>15</v>
      </c>
      <c r="N14" s="22">
        <f t="shared" si="1"/>
        <v>24</v>
      </c>
      <c r="O14" s="22">
        <f t="shared" si="1"/>
        <v>0</v>
      </c>
      <c r="P14" s="22"/>
      <c r="Q14" s="22">
        <f>SUM(D14:O14)</f>
        <v>143</v>
      </c>
    </row>
    <row r="15" spans="2:17" ht="31.9" customHeight="1" x14ac:dyDescent="0.3"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</row>
    <row r="16" spans="2:17" ht="31.9" customHeight="1" x14ac:dyDescent="0.3">
      <c r="D16" s="22">
        <f>Q14</f>
        <v>143</v>
      </c>
      <c r="E16" s="24" t="s">
        <v>201</v>
      </c>
      <c r="F16" s="22">
        <v>11</v>
      </c>
      <c r="G16" s="24" t="s">
        <v>101</v>
      </c>
      <c r="H16" s="35">
        <f>MOD(D16,F16)</f>
        <v>0</v>
      </c>
      <c r="I16" s="22"/>
      <c r="J16" s="22">
        <v>11</v>
      </c>
      <c r="K16" s="24" t="s">
        <v>203</v>
      </c>
      <c r="L16" s="35">
        <f>MOD(H16,J16)</f>
        <v>0</v>
      </c>
      <c r="M16" s="24" t="s">
        <v>204</v>
      </c>
      <c r="N16" s="22">
        <v>11</v>
      </c>
      <c r="O16" s="22"/>
      <c r="P16" s="25">
        <v>1</v>
      </c>
      <c r="Q16" s="22"/>
    </row>
    <row r="17" spans="4:17" ht="31.9" customHeight="1" x14ac:dyDescent="0.3">
      <c r="D17" s="22"/>
      <c r="E17" s="22"/>
      <c r="F17" s="22"/>
      <c r="G17" s="22"/>
      <c r="H17" s="35">
        <v>1</v>
      </c>
      <c r="I17" s="22"/>
      <c r="J17" s="22"/>
      <c r="K17" s="22"/>
      <c r="L17" s="35">
        <v>1</v>
      </c>
      <c r="M17" s="22"/>
      <c r="N17" s="22">
        <v>10</v>
      </c>
      <c r="O17" s="22"/>
      <c r="P17" s="25">
        <v>0</v>
      </c>
      <c r="Q17" s="22"/>
    </row>
    <row r="18" spans="4:17" ht="31.9" customHeight="1" x14ac:dyDescent="0.3">
      <c r="D18" s="22"/>
      <c r="E18" s="22"/>
      <c r="F18" s="22"/>
      <c r="G18" s="22"/>
      <c r="H18" s="35">
        <v>2</v>
      </c>
      <c r="I18" s="22"/>
      <c r="J18" s="22"/>
      <c r="K18" s="22"/>
      <c r="L18" s="35">
        <v>2</v>
      </c>
      <c r="M18" s="22"/>
      <c r="N18" s="22">
        <v>9</v>
      </c>
      <c r="O18" s="22"/>
      <c r="P18" s="25">
        <v>9</v>
      </c>
      <c r="Q18" s="22"/>
    </row>
    <row r="19" spans="4:17" ht="31.9" customHeight="1" x14ac:dyDescent="0.3">
      <c r="D19" s="22"/>
      <c r="E19" s="22"/>
      <c r="F19" s="22"/>
      <c r="G19" s="22"/>
      <c r="H19" s="35">
        <v>3</v>
      </c>
      <c r="I19" s="22"/>
      <c r="J19" s="22"/>
      <c r="K19" s="22"/>
      <c r="L19" s="35">
        <v>3</v>
      </c>
      <c r="M19" s="22"/>
      <c r="N19" s="22">
        <v>8</v>
      </c>
      <c r="O19" s="22"/>
      <c r="P19" s="25">
        <v>8</v>
      </c>
      <c r="Q19" s="22"/>
    </row>
    <row r="20" spans="4:17" ht="31.9" customHeight="1" x14ac:dyDescent="0.3">
      <c r="D20" s="22"/>
      <c r="E20" s="22"/>
      <c r="F20" s="22"/>
      <c r="G20" s="22"/>
      <c r="H20" s="35" t="s">
        <v>141</v>
      </c>
      <c r="I20" s="22"/>
      <c r="J20" s="22"/>
      <c r="K20" s="22"/>
      <c r="L20" s="35" t="s">
        <v>141</v>
      </c>
      <c r="M20" s="22"/>
      <c r="N20" s="22" t="s">
        <v>205</v>
      </c>
      <c r="O20" s="22"/>
      <c r="P20" s="25" t="s">
        <v>205</v>
      </c>
      <c r="Q20" s="22"/>
    </row>
    <row r="21" spans="4:17" ht="31.9" customHeight="1" x14ac:dyDescent="0.3">
      <c r="D21" s="22"/>
      <c r="E21" s="22"/>
      <c r="F21" s="22"/>
      <c r="G21" s="22"/>
      <c r="H21" s="35">
        <v>10</v>
      </c>
      <c r="I21" s="22"/>
      <c r="J21" s="22"/>
      <c r="K21" s="22"/>
      <c r="L21" s="35">
        <v>10</v>
      </c>
      <c r="M21" s="22"/>
      <c r="N21" s="22">
        <v>1</v>
      </c>
      <c r="O21" s="22"/>
      <c r="P21" s="25">
        <v>1</v>
      </c>
      <c r="Q21" s="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0"/>
  <sheetViews>
    <sheetView showGridLines="0" zoomScale="85" zoomScaleNormal="85" workbookViewId="0">
      <selection activeCell="A3" sqref="A3:XFD6"/>
    </sheetView>
  </sheetViews>
  <sheetFormatPr defaultColWidth="7.5" defaultRowHeight="31.9" customHeight="1" x14ac:dyDescent="0.3"/>
  <cols>
    <col min="1" max="2" width="7.5" style="21"/>
    <col min="3" max="3" width="12.75" style="21" customWidth="1"/>
    <col min="4" max="16384" width="7.5" style="21"/>
  </cols>
  <sheetData>
    <row r="2" spans="2:17" ht="31.9" customHeight="1" x14ac:dyDescent="0.3">
      <c r="B2" s="21" t="s">
        <v>210</v>
      </c>
    </row>
    <row r="3" spans="2:17" ht="31.9" customHeight="1" x14ac:dyDescent="0.3">
      <c r="B3" s="21" t="s">
        <v>213</v>
      </c>
    </row>
    <row r="4" spans="2:17" ht="31.9" customHeight="1" x14ac:dyDescent="0.3">
      <c r="B4" s="21" t="s">
        <v>214</v>
      </c>
    </row>
    <row r="5" spans="2:17" ht="31.9" customHeight="1" x14ac:dyDescent="0.3">
      <c r="B5" s="21" t="s">
        <v>215</v>
      </c>
    </row>
    <row r="6" spans="2:17" ht="31.9" customHeight="1" x14ac:dyDescent="0.3">
      <c r="B6" s="21" t="s">
        <v>216</v>
      </c>
    </row>
    <row r="8" spans="2:17" ht="31.9" customHeight="1" x14ac:dyDescent="0.3">
      <c r="B8" s="21" t="s">
        <v>196</v>
      </c>
      <c r="D8" s="22">
        <v>0</v>
      </c>
      <c r="E8" s="22">
        <v>1</v>
      </c>
      <c r="F8" s="22">
        <v>2</v>
      </c>
      <c r="G8" s="22">
        <v>3</v>
      </c>
      <c r="H8" s="22">
        <v>4</v>
      </c>
      <c r="I8" s="22">
        <v>5</v>
      </c>
      <c r="J8" s="22">
        <v>6</v>
      </c>
      <c r="K8" s="22">
        <v>7</v>
      </c>
      <c r="L8" s="22">
        <v>8</v>
      </c>
      <c r="M8" s="22">
        <v>9</v>
      </c>
      <c r="N8" s="22"/>
      <c r="O8" s="22"/>
      <c r="P8" s="22"/>
      <c r="Q8" s="22"/>
    </row>
    <row r="9" spans="2:17" ht="31.9" customHeight="1" x14ac:dyDescent="0.3">
      <c r="B9" s="21" t="s">
        <v>209</v>
      </c>
      <c r="D9" s="22">
        <v>2</v>
      </c>
      <c r="E9" s="22">
        <v>2</v>
      </c>
      <c r="F9" s="22">
        <v>0</v>
      </c>
      <c r="G9" s="22">
        <v>8</v>
      </c>
      <c r="H9" s="22">
        <v>1</v>
      </c>
      <c r="I9" s="22">
        <v>6</v>
      </c>
      <c r="J9" s="22">
        <v>2</v>
      </c>
      <c r="K9" s="22">
        <v>5</v>
      </c>
      <c r="L9" s="22">
        <v>1</v>
      </c>
      <c r="M9" s="25">
        <v>7</v>
      </c>
      <c r="N9" s="22"/>
      <c r="O9" s="22"/>
      <c r="P9" s="22"/>
    </row>
    <row r="10" spans="2:17" ht="31.9" customHeight="1" x14ac:dyDescent="0.3">
      <c r="D10" s="22" t="s">
        <v>212</v>
      </c>
      <c r="E10" s="22" t="s">
        <v>212</v>
      </c>
      <c r="F10" s="22" t="s">
        <v>212</v>
      </c>
      <c r="G10" s="22" t="s">
        <v>212</v>
      </c>
      <c r="H10" s="22" t="s">
        <v>212</v>
      </c>
      <c r="I10" s="22" t="s">
        <v>212</v>
      </c>
      <c r="J10" s="22" t="s">
        <v>212</v>
      </c>
      <c r="K10" s="22" t="s">
        <v>212</v>
      </c>
      <c r="L10" s="22" t="s">
        <v>212</v>
      </c>
      <c r="M10" s="22"/>
    </row>
    <row r="11" spans="2:17" ht="31.9" customHeight="1" x14ac:dyDescent="0.3">
      <c r="B11" s="21" t="s">
        <v>211</v>
      </c>
      <c r="D11" s="22">
        <v>1</v>
      </c>
      <c r="E11" s="22">
        <v>3</v>
      </c>
      <c r="F11" s="22">
        <v>7</v>
      </c>
      <c r="G11" s="22">
        <v>1</v>
      </c>
      <c r="H11" s="22">
        <v>3</v>
      </c>
      <c r="I11" s="22">
        <v>7</v>
      </c>
      <c r="J11" s="22">
        <v>1</v>
      </c>
      <c r="K11" s="22">
        <v>3</v>
      </c>
      <c r="L11" s="22">
        <v>5</v>
      </c>
      <c r="M11" s="22"/>
    </row>
    <row r="12" spans="2:17" ht="31.9" customHeight="1" x14ac:dyDescent="0.3">
      <c r="D12" s="24" t="s">
        <v>204</v>
      </c>
      <c r="E12" s="24" t="s">
        <v>204</v>
      </c>
      <c r="F12" s="24" t="s">
        <v>204</v>
      </c>
      <c r="G12" s="24" t="s">
        <v>204</v>
      </c>
      <c r="H12" s="24" t="s">
        <v>204</v>
      </c>
      <c r="I12" s="24" t="s">
        <v>204</v>
      </c>
      <c r="J12" s="24" t="s">
        <v>204</v>
      </c>
      <c r="K12" s="24" t="s">
        <v>204</v>
      </c>
      <c r="L12" s="24" t="s">
        <v>204</v>
      </c>
      <c r="M12" s="22"/>
    </row>
    <row r="13" spans="2:17" ht="31.9" customHeight="1" x14ac:dyDescent="0.3">
      <c r="D13" s="37">
        <f>D9*D11</f>
        <v>2</v>
      </c>
      <c r="E13" s="37">
        <f t="shared" ref="E13:L13" si="0">E9*E11</f>
        <v>6</v>
      </c>
      <c r="F13" s="37">
        <f t="shared" si="0"/>
        <v>0</v>
      </c>
      <c r="G13" s="37">
        <f t="shared" si="0"/>
        <v>8</v>
      </c>
      <c r="H13" s="37">
        <f t="shared" si="0"/>
        <v>3</v>
      </c>
      <c r="I13" s="37">
        <f t="shared" si="0"/>
        <v>42</v>
      </c>
      <c r="J13" s="37">
        <f t="shared" si="0"/>
        <v>2</v>
      </c>
      <c r="K13" s="37">
        <f t="shared" si="0"/>
        <v>15</v>
      </c>
      <c r="L13" s="38">
        <f t="shared" si="0"/>
        <v>5</v>
      </c>
      <c r="M13" s="22"/>
    </row>
    <row r="14" spans="2:17" ht="31.9" customHeight="1" x14ac:dyDescent="0.3">
      <c r="D14" s="22">
        <f>MOD(D13,10)</f>
        <v>2</v>
      </c>
      <c r="E14" s="22">
        <f t="shared" ref="E14:K14" si="1">MOD(E13,10)</f>
        <v>6</v>
      </c>
      <c r="F14" s="22">
        <f t="shared" si="1"/>
        <v>0</v>
      </c>
      <c r="G14" s="22">
        <f t="shared" si="1"/>
        <v>8</v>
      </c>
      <c r="H14" s="22">
        <f t="shared" si="1"/>
        <v>3</v>
      </c>
      <c r="I14" s="22">
        <f t="shared" si="1"/>
        <v>2</v>
      </c>
      <c r="J14" s="22">
        <f t="shared" si="1"/>
        <v>2</v>
      </c>
      <c r="K14" s="22">
        <f t="shared" si="1"/>
        <v>5</v>
      </c>
      <c r="L14" s="35">
        <v>0</v>
      </c>
      <c r="M14" s="35">
        <v>5</v>
      </c>
      <c r="O14" s="25">
        <f>SUM(D14:M14)</f>
        <v>33</v>
      </c>
    </row>
    <row r="15" spans="2:17" ht="31.9" customHeight="1" x14ac:dyDescent="0.3"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2:17" ht="31.9" customHeight="1" x14ac:dyDescent="0.3"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4:13" ht="31.9" customHeight="1" x14ac:dyDescent="0.3"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4:13" ht="31.9" customHeight="1" x14ac:dyDescent="0.3"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4:13" ht="31.9" customHeight="1" x14ac:dyDescent="0.3"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4:13" ht="31.9" customHeight="1" x14ac:dyDescent="0.3">
      <c r="D20" s="22"/>
      <c r="E20" s="22"/>
      <c r="F20" s="22"/>
      <c r="G20" s="22"/>
      <c r="H20" s="22"/>
      <c r="I20" s="22"/>
      <c r="J20" s="22"/>
      <c r="K20" s="22"/>
      <c r="L20" s="22"/>
      <c r="M20" s="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91"/>
  <sheetViews>
    <sheetView showGridLines="0" topLeftCell="A58" zoomScale="85" zoomScaleNormal="85" workbookViewId="0">
      <selection activeCell="R63" sqref="R63"/>
    </sheetView>
  </sheetViews>
  <sheetFormatPr defaultColWidth="7.5" defaultRowHeight="31.9" customHeight="1" x14ac:dyDescent="0.3"/>
  <cols>
    <col min="1" max="16384" width="7.5" style="21"/>
  </cols>
  <sheetData>
    <row r="2" spans="2:21" ht="31.9" customHeight="1" x14ac:dyDescent="0.3">
      <c r="B2" s="21" t="s">
        <v>217</v>
      </c>
    </row>
    <row r="3" spans="2:21" ht="31.9" customHeight="1" x14ac:dyDescent="0.3">
      <c r="D3" s="110" t="s">
        <v>223</v>
      </c>
      <c r="E3" s="110"/>
      <c r="F3" s="110" t="s">
        <v>224</v>
      </c>
      <c r="G3" s="110"/>
      <c r="H3" s="110" t="s">
        <v>225</v>
      </c>
      <c r="I3" s="110"/>
      <c r="J3" s="110" t="s">
        <v>228</v>
      </c>
      <c r="K3" s="110"/>
      <c r="M3" s="21" t="s">
        <v>229</v>
      </c>
    </row>
    <row r="4" spans="2:21" ht="31.9" customHeight="1" x14ac:dyDescent="0.3">
      <c r="D4" s="109" t="s">
        <v>10</v>
      </c>
      <c r="E4" s="109"/>
      <c r="F4" s="109" t="s">
        <v>221</v>
      </c>
      <c r="G4" s="109"/>
      <c r="H4" s="109" t="s">
        <v>222</v>
      </c>
      <c r="I4" s="109"/>
      <c r="J4" s="109" t="s">
        <v>226</v>
      </c>
      <c r="K4" s="109"/>
      <c r="M4" s="21" t="s">
        <v>244</v>
      </c>
    </row>
    <row r="5" spans="2:21" ht="31.9" customHeight="1" x14ac:dyDescent="0.3">
      <c r="B5" s="39" t="s">
        <v>0</v>
      </c>
      <c r="C5" s="39" t="s">
        <v>1</v>
      </c>
      <c r="D5" s="108" t="s">
        <v>218</v>
      </c>
      <c r="E5" s="108"/>
      <c r="F5" s="108" t="s">
        <v>219</v>
      </c>
      <c r="G5" s="108"/>
      <c r="H5" s="108" t="s">
        <v>220</v>
      </c>
      <c r="I5" s="108"/>
      <c r="J5" s="108" t="s">
        <v>227</v>
      </c>
      <c r="K5" s="108"/>
    </row>
    <row r="6" spans="2:21" ht="31.9" customHeight="1" x14ac:dyDescent="0.3">
      <c r="B6" s="43">
        <v>1</v>
      </c>
      <c r="C6" s="43">
        <v>1</v>
      </c>
      <c r="D6" s="108">
        <v>1</v>
      </c>
      <c r="E6" s="108"/>
      <c r="F6" s="108">
        <v>1</v>
      </c>
      <c r="G6" s="108"/>
      <c r="H6" s="112">
        <v>0</v>
      </c>
      <c r="I6" s="112"/>
      <c r="J6" s="108">
        <v>0</v>
      </c>
      <c r="K6" s="108"/>
      <c r="M6" s="21" t="s">
        <v>230</v>
      </c>
      <c r="O6" s="21" t="s">
        <v>233</v>
      </c>
    </row>
    <row r="7" spans="2:21" ht="31.9" customHeight="1" x14ac:dyDescent="0.3">
      <c r="B7" s="42">
        <v>1</v>
      </c>
      <c r="C7" s="42">
        <v>0</v>
      </c>
      <c r="D7" s="108">
        <v>0</v>
      </c>
      <c r="E7" s="108"/>
      <c r="F7" s="108">
        <v>1</v>
      </c>
      <c r="G7" s="108"/>
      <c r="H7" s="113">
        <v>1</v>
      </c>
      <c r="I7" s="113"/>
      <c r="J7" s="108">
        <v>0</v>
      </c>
      <c r="K7" s="108"/>
      <c r="M7" s="21" t="s">
        <v>231</v>
      </c>
      <c r="O7" s="21" t="s">
        <v>234</v>
      </c>
    </row>
    <row r="8" spans="2:21" ht="31.9" customHeight="1" x14ac:dyDescent="0.3">
      <c r="B8" s="42">
        <v>0</v>
      </c>
      <c r="C8" s="42">
        <v>1</v>
      </c>
      <c r="D8" s="108">
        <v>0</v>
      </c>
      <c r="E8" s="108"/>
      <c r="F8" s="108">
        <v>1</v>
      </c>
      <c r="G8" s="108"/>
      <c r="H8" s="113">
        <v>1</v>
      </c>
      <c r="I8" s="113"/>
      <c r="J8" s="108">
        <v>1</v>
      </c>
      <c r="K8" s="108"/>
      <c r="M8" s="21" t="s">
        <v>232</v>
      </c>
      <c r="O8" s="21" t="s">
        <v>236</v>
      </c>
    </row>
    <row r="9" spans="2:21" ht="31.9" customHeight="1" x14ac:dyDescent="0.3">
      <c r="B9" s="43">
        <v>0</v>
      </c>
      <c r="C9" s="43">
        <v>0</v>
      </c>
      <c r="D9" s="108">
        <v>0</v>
      </c>
      <c r="E9" s="108"/>
      <c r="F9" s="108">
        <v>0</v>
      </c>
      <c r="G9" s="108"/>
      <c r="H9" s="112">
        <v>0</v>
      </c>
      <c r="I9" s="112"/>
      <c r="J9" s="108">
        <v>1</v>
      </c>
      <c r="K9" s="108"/>
    </row>
    <row r="10" spans="2:21" ht="31.9" customHeight="1" x14ac:dyDescent="0.3">
      <c r="P10" s="22"/>
      <c r="Q10" s="22"/>
      <c r="R10" s="22"/>
      <c r="S10" s="22"/>
      <c r="T10" s="22"/>
      <c r="U10" s="22"/>
    </row>
    <row r="11" spans="2:21" ht="31.9" customHeight="1" x14ac:dyDescent="0.3">
      <c r="B11" s="21" t="s">
        <v>237</v>
      </c>
      <c r="L11" s="21" t="s">
        <v>239</v>
      </c>
      <c r="P11" s="22"/>
      <c r="Q11" s="22"/>
      <c r="R11" s="22"/>
      <c r="S11" s="22"/>
      <c r="T11" s="22"/>
      <c r="U11" s="22"/>
    </row>
    <row r="12" spans="2:21" ht="31.9" customHeight="1" x14ac:dyDescent="0.3">
      <c r="B12" s="22"/>
      <c r="C12" s="22">
        <v>5</v>
      </c>
      <c r="D12" s="22"/>
      <c r="F12" s="22"/>
      <c r="G12" s="22">
        <v>73</v>
      </c>
      <c r="L12" s="22"/>
      <c r="M12" s="22">
        <v>5</v>
      </c>
      <c r="P12" s="22"/>
      <c r="Q12" s="22">
        <v>73</v>
      </c>
      <c r="R12" s="22"/>
      <c r="S12" s="22"/>
      <c r="T12" s="22"/>
      <c r="U12" s="22"/>
    </row>
    <row r="13" spans="2:21" ht="31.9" customHeight="1" x14ac:dyDescent="0.3">
      <c r="B13" s="24" t="s">
        <v>238</v>
      </c>
      <c r="C13" s="36">
        <v>4</v>
      </c>
      <c r="D13" s="22"/>
      <c r="F13" s="24" t="s">
        <v>238</v>
      </c>
      <c r="G13" s="36">
        <v>26</v>
      </c>
      <c r="L13" s="24" t="s">
        <v>238</v>
      </c>
      <c r="M13" s="36">
        <v>5</v>
      </c>
      <c r="N13" s="22"/>
      <c r="O13" s="22"/>
      <c r="P13" s="24" t="s">
        <v>238</v>
      </c>
      <c r="Q13" s="36">
        <v>27</v>
      </c>
      <c r="R13" s="22"/>
      <c r="S13" s="22"/>
      <c r="T13" s="22"/>
      <c r="U13" s="22"/>
    </row>
    <row r="14" spans="2:21" ht="31.9" customHeight="1" x14ac:dyDescent="0.3">
      <c r="B14" s="22"/>
      <c r="C14" s="22">
        <v>9</v>
      </c>
      <c r="D14" s="22"/>
      <c r="F14" s="22"/>
      <c r="G14" s="22">
        <v>99</v>
      </c>
      <c r="L14" s="22"/>
      <c r="M14" s="22">
        <v>10</v>
      </c>
      <c r="N14" s="22"/>
      <c r="O14" s="22"/>
      <c r="P14" s="22"/>
      <c r="Q14" s="22">
        <v>100</v>
      </c>
      <c r="R14" s="22"/>
      <c r="S14" s="22"/>
      <c r="T14" s="22"/>
      <c r="U14" s="22"/>
    </row>
    <row r="15" spans="2:21" ht="31.9" customHeight="1" x14ac:dyDescent="0.3">
      <c r="M15" s="22"/>
      <c r="N15" s="22"/>
      <c r="O15" s="22"/>
      <c r="P15" s="22"/>
      <c r="Q15" s="22"/>
      <c r="R15" s="22"/>
      <c r="S15" s="22"/>
      <c r="T15" s="22"/>
      <c r="U15" s="22"/>
    </row>
    <row r="16" spans="2:21" ht="31.9" customHeight="1" x14ac:dyDescent="0.3">
      <c r="B16" s="21" t="s">
        <v>240</v>
      </c>
      <c r="L16" s="21" t="s">
        <v>241</v>
      </c>
      <c r="M16" s="22"/>
      <c r="N16" s="22"/>
      <c r="O16" s="22"/>
      <c r="P16" s="22"/>
      <c r="Q16" s="22"/>
      <c r="R16" s="22"/>
      <c r="S16" s="22"/>
      <c r="T16" s="22"/>
      <c r="U16" s="22"/>
    </row>
    <row r="17" spans="2:21" ht="31.9" customHeight="1" x14ac:dyDescent="0.3">
      <c r="B17" s="22"/>
      <c r="C17" s="22">
        <v>1010</v>
      </c>
      <c r="L17" s="22"/>
      <c r="M17" s="22">
        <v>1010</v>
      </c>
      <c r="N17" s="22"/>
      <c r="O17" s="22"/>
      <c r="P17" s="22"/>
      <c r="Q17" s="22"/>
      <c r="R17" s="22"/>
      <c r="S17" s="22"/>
      <c r="T17" s="22"/>
      <c r="U17" s="22"/>
    </row>
    <row r="18" spans="2:21" ht="31.9" customHeight="1" x14ac:dyDescent="0.3">
      <c r="B18" s="24" t="s">
        <v>238</v>
      </c>
      <c r="C18" s="45" t="s">
        <v>242</v>
      </c>
      <c r="L18" s="24" t="s">
        <v>238</v>
      </c>
      <c r="M18" s="45" t="s">
        <v>243</v>
      </c>
      <c r="N18" s="22"/>
      <c r="O18" s="22"/>
      <c r="P18" s="22"/>
      <c r="Q18" s="22"/>
      <c r="R18" s="22"/>
      <c r="S18" s="22"/>
      <c r="T18" s="22"/>
      <c r="U18" s="22"/>
    </row>
    <row r="19" spans="2:21" ht="31.9" customHeight="1" x14ac:dyDescent="0.3">
      <c r="B19" s="22"/>
      <c r="C19" s="22">
        <v>1111</v>
      </c>
      <c r="L19" s="22"/>
      <c r="M19" s="22">
        <v>10000</v>
      </c>
      <c r="N19" s="22"/>
      <c r="O19" s="22"/>
      <c r="P19" s="22"/>
      <c r="Q19" s="22"/>
      <c r="R19" s="22"/>
      <c r="S19" s="22"/>
      <c r="T19" s="22"/>
      <c r="U19" s="22"/>
    </row>
    <row r="20" spans="2:21" ht="31.9" customHeight="1" x14ac:dyDescent="0.3">
      <c r="B20" s="22"/>
      <c r="C20" s="22"/>
      <c r="L20" s="22"/>
      <c r="M20" s="22"/>
      <c r="N20" s="22"/>
      <c r="O20" s="22"/>
      <c r="P20" s="22"/>
      <c r="Q20" s="22"/>
      <c r="R20" s="22"/>
      <c r="S20" s="22"/>
      <c r="T20" s="22"/>
      <c r="U20" s="22"/>
    </row>
    <row r="21" spans="2:21" ht="31.9" customHeight="1" x14ac:dyDescent="0.3">
      <c r="B21" s="22"/>
      <c r="C21" s="24" t="s">
        <v>255</v>
      </c>
      <c r="D21" s="24" t="s">
        <v>254</v>
      </c>
      <c r="E21" s="24" t="s">
        <v>253</v>
      </c>
      <c r="F21" s="24" t="s">
        <v>252</v>
      </c>
      <c r="G21" s="24" t="s">
        <v>251</v>
      </c>
      <c r="H21" s="24" t="s">
        <v>250</v>
      </c>
      <c r="I21" s="24" t="s">
        <v>249</v>
      </c>
      <c r="J21" s="24" t="s">
        <v>248</v>
      </c>
      <c r="L21" s="22"/>
      <c r="M21" s="22"/>
      <c r="N21" s="22"/>
      <c r="O21" s="22"/>
      <c r="P21" s="22"/>
      <c r="Q21" s="22"/>
      <c r="R21" s="22"/>
      <c r="S21" s="22"/>
      <c r="T21" s="22"/>
      <c r="U21" s="22"/>
    </row>
    <row r="22" spans="2:21" ht="31.9" customHeight="1" x14ac:dyDescent="0.3">
      <c r="B22" s="22"/>
      <c r="C22" s="24">
        <v>128</v>
      </c>
      <c r="D22" s="24">
        <v>64</v>
      </c>
      <c r="E22" s="24">
        <v>32</v>
      </c>
      <c r="F22" s="24">
        <v>16</v>
      </c>
      <c r="G22" s="24">
        <v>8</v>
      </c>
      <c r="H22" s="24">
        <v>4</v>
      </c>
      <c r="I22" s="24">
        <v>2</v>
      </c>
      <c r="J22" s="24">
        <v>1</v>
      </c>
      <c r="L22" s="22"/>
      <c r="M22" s="22"/>
      <c r="N22" s="22"/>
      <c r="O22" s="22"/>
      <c r="P22" s="22"/>
      <c r="Q22" s="22"/>
      <c r="R22" s="22"/>
      <c r="S22" s="22"/>
      <c r="T22" s="22"/>
      <c r="U22" s="22"/>
    </row>
    <row r="23" spans="2:21" ht="31.9" customHeight="1" x14ac:dyDescent="0.3"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1</v>
      </c>
      <c r="I23" s="39">
        <v>1</v>
      </c>
      <c r="J23" s="39">
        <v>0</v>
      </c>
      <c r="M23" s="22"/>
      <c r="N23" s="22"/>
      <c r="O23" s="22"/>
      <c r="P23" s="22"/>
      <c r="Q23" s="22"/>
      <c r="R23" s="22"/>
      <c r="S23" s="22"/>
      <c r="T23" s="22"/>
      <c r="U23" s="22"/>
    </row>
    <row r="24" spans="2:21" s="22" customFormat="1" ht="31.9" customHeight="1" x14ac:dyDescent="0.3"/>
    <row r="25" spans="2:21" s="22" customFormat="1" ht="31.9" customHeight="1" thickBot="1" x14ac:dyDescent="0.35">
      <c r="C25" s="111" t="s">
        <v>245</v>
      </c>
      <c r="D25" s="110"/>
      <c r="E25" s="22">
        <v>10</v>
      </c>
      <c r="H25" s="111" t="s">
        <v>245</v>
      </c>
      <c r="I25" s="110"/>
      <c r="J25" s="22">
        <v>10</v>
      </c>
      <c r="M25" s="111" t="s">
        <v>245</v>
      </c>
      <c r="N25" s="110"/>
      <c r="O25" s="22">
        <v>10</v>
      </c>
      <c r="Q25" s="46" t="s">
        <v>261</v>
      </c>
      <c r="R25" s="114" t="s">
        <v>245</v>
      </c>
      <c r="S25" s="115"/>
      <c r="T25" s="22">
        <v>10</v>
      </c>
    </row>
    <row r="26" spans="2:21" s="22" customFormat="1" ht="31.9" customHeight="1" thickBot="1" x14ac:dyDescent="0.35">
      <c r="B26" s="46" t="s">
        <v>246</v>
      </c>
      <c r="C26" s="114" t="s">
        <v>256</v>
      </c>
      <c r="D26" s="115"/>
      <c r="E26" s="22">
        <v>12</v>
      </c>
      <c r="G26" s="46" t="s">
        <v>257</v>
      </c>
      <c r="H26" s="114" t="s">
        <v>256</v>
      </c>
      <c r="I26" s="115"/>
      <c r="J26" s="22">
        <v>12</v>
      </c>
      <c r="L26" s="46" t="s">
        <v>259</v>
      </c>
      <c r="M26" s="114" t="s">
        <v>256</v>
      </c>
      <c r="N26" s="115"/>
      <c r="O26" s="22">
        <v>12</v>
      </c>
      <c r="R26" s="116">
        <v>11110101</v>
      </c>
      <c r="S26" s="116"/>
      <c r="T26" s="22">
        <v>-11</v>
      </c>
    </row>
    <row r="27" spans="2:21" s="22" customFormat="1" ht="31.9" customHeight="1" x14ac:dyDescent="0.3">
      <c r="C27" s="111" t="s">
        <v>247</v>
      </c>
      <c r="D27" s="110"/>
      <c r="E27" s="22">
        <v>8</v>
      </c>
      <c r="H27" s="111" t="s">
        <v>258</v>
      </c>
      <c r="I27" s="110"/>
      <c r="J27" s="22">
        <v>14</v>
      </c>
      <c r="M27" s="111" t="s">
        <v>260</v>
      </c>
      <c r="N27" s="110"/>
      <c r="O27" s="22">
        <v>6</v>
      </c>
    </row>
    <row r="28" spans="2:21" s="22" customFormat="1" ht="31.9" customHeight="1" x14ac:dyDescent="0.3"/>
    <row r="29" spans="2:21" s="22" customFormat="1" ht="31.9" customHeight="1" x14ac:dyDescent="0.3">
      <c r="B29" s="22">
        <v>5</v>
      </c>
      <c r="C29" s="24" t="s">
        <v>262</v>
      </c>
      <c r="D29" s="25">
        <v>3</v>
      </c>
      <c r="E29" s="24" t="s">
        <v>101</v>
      </c>
      <c r="F29" s="22">
        <v>2</v>
      </c>
    </row>
    <row r="30" spans="2:21" s="22" customFormat="1" ht="31.9" customHeight="1" x14ac:dyDescent="0.3">
      <c r="B30" s="22">
        <v>5</v>
      </c>
      <c r="C30" s="24" t="s">
        <v>263</v>
      </c>
      <c r="D30" s="25">
        <v>-3</v>
      </c>
      <c r="E30" s="24" t="s">
        <v>101</v>
      </c>
      <c r="F30" s="22">
        <v>2</v>
      </c>
      <c r="G30" s="47" t="s">
        <v>264</v>
      </c>
    </row>
    <row r="31" spans="2:21" s="22" customFormat="1" ht="31.9" customHeight="1" x14ac:dyDescent="0.3"/>
    <row r="32" spans="2:21" s="22" customFormat="1" ht="31.9" customHeight="1" x14ac:dyDescent="0.3">
      <c r="B32" s="28" t="s">
        <v>265</v>
      </c>
    </row>
    <row r="33" spans="2:16" s="22" customFormat="1" ht="31.9" customHeight="1" x14ac:dyDescent="0.3">
      <c r="B33" s="28" t="s">
        <v>267</v>
      </c>
    </row>
    <row r="34" spans="2:16" s="22" customFormat="1" ht="31.9" customHeight="1" x14ac:dyDescent="0.3">
      <c r="B34" s="28" t="s">
        <v>266</v>
      </c>
      <c r="E34" s="28" t="s">
        <v>268</v>
      </c>
    </row>
    <row r="35" spans="2:16" s="22" customFormat="1" ht="31.9" customHeight="1" x14ac:dyDescent="0.3">
      <c r="E35" s="28" t="s">
        <v>269</v>
      </c>
    </row>
    <row r="36" spans="2:16" s="22" customFormat="1" ht="31.9" customHeight="1" x14ac:dyDescent="0.3">
      <c r="E36" s="28" t="s">
        <v>270</v>
      </c>
    </row>
    <row r="37" spans="2:16" s="22" customFormat="1" ht="31.9" customHeight="1" x14ac:dyDescent="0.3"/>
    <row r="38" spans="2:16" s="22" customFormat="1" ht="31.9" customHeight="1" x14ac:dyDescent="0.3">
      <c r="B38" s="117" t="s">
        <v>245</v>
      </c>
      <c r="C38" s="118"/>
      <c r="D38" s="24" t="s">
        <v>271</v>
      </c>
      <c r="F38" s="28" t="s">
        <v>272</v>
      </c>
      <c r="I38" s="110">
        <v>10001010</v>
      </c>
      <c r="J38" s="110"/>
      <c r="K38" s="22">
        <v>-10</v>
      </c>
    </row>
    <row r="39" spans="2:16" s="22" customFormat="1" ht="31.9" customHeight="1" x14ac:dyDescent="0.3">
      <c r="B39" s="118"/>
      <c r="C39" s="118"/>
      <c r="F39" s="28" t="s">
        <v>273</v>
      </c>
      <c r="I39" s="110">
        <v>11110101</v>
      </c>
      <c r="J39" s="110"/>
      <c r="K39" s="22">
        <v>-10</v>
      </c>
      <c r="M39" s="28" t="s">
        <v>276</v>
      </c>
    </row>
    <row r="40" spans="2:16" s="22" customFormat="1" ht="31.9" customHeight="1" x14ac:dyDescent="0.3">
      <c r="F40" s="48" t="s">
        <v>274</v>
      </c>
      <c r="G40" s="31"/>
      <c r="H40" s="31"/>
      <c r="I40" s="119">
        <v>11110110</v>
      </c>
      <c r="J40" s="119"/>
      <c r="K40" s="31">
        <v>-10</v>
      </c>
      <c r="L40" s="28"/>
      <c r="M40" s="28" t="s">
        <v>275</v>
      </c>
    </row>
    <row r="41" spans="2:16" s="22" customFormat="1" ht="31.9" customHeight="1" x14ac:dyDescent="0.3"/>
    <row r="42" spans="2:16" s="22" customFormat="1" ht="31.9" customHeight="1" x14ac:dyDescent="0.3">
      <c r="B42" s="111" t="s">
        <v>277</v>
      </c>
      <c r="C42" s="110"/>
      <c r="D42" s="24" t="s">
        <v>278</v>
      </c>
      <c r="F42" s="28" t="s">
        <v>272</v>
      </c>
      <c r="I42" s="110">
        <v>10000000</v>
      </c>
      <c r="J42" s="110"/>
      <c r="K42" s="24" t="s">
        <v>279</v>
      </c>
    </row>
    <row r="43" spans="2:16" s="22" customFormat="1" ht="31.9" customHeight="1" x14ac:dyDescent="0.3">
      <c r="F43" s="28" t="s">
        <v>273</v>
      </c>
      <c r="I43" s="110">
        <v>11111111</v>
      </c>
      <c r="J43" s="110"/>
      <c r="K43" s="24" t="s">
        <v>279</v>
      </c>
    </row>
    <row r="44" spans="2:16" s="22" customFormat="1" ht="31.9" customHeight="1" x14ac:dyDescent="0.3">
      <c r="F44" s="28" t="s">
        <v>235</v>
      </c>
      <c r="I44" s="111" t="s">
        <v>280</v>
      </c>
      <c r="J44" s="110"/>
      <c r="K44" s="28" t="s">
        <v>281</v>
      </c>
      <c r="N44" s="111" t="s">
        <v>277</v>
      </c>
      <c r="O44" s="110"/>
      <c r="P44" s="24" t="s">
        <v>278</v>
      </c>
    </row>
    <row r="45" spans="2:16" s="22" customFormat="1" ht="31.9" customHeight="1" x14ac:dyDescent="0.3"/>
    <row r="46" spans="2:16" s="22" customFormat="1" ht="31.9" customHeight="1" x14ac:dyDescent="0.3">
      <c r="B46" s="28" t="s">
        <v>282</v>
      </c>
    </row>
    <row r="47" spans="2:16" s="22" customFormat="1" ht="31.9" customHeight="1" x14ac:dyDescent="0.3">
      <c r="C47" s="110">
        <v>11010111</v>
      </c>
      <c r="D47" s="110"/>
    </row>
    <row r="48" spans="2:16" s="22" customFormat="1" ht="31.9" customHeight="1" thickBot="1" x14ac:dyDescent="0.35">
      <c r="B48" s="46" t="s">
        <v>246</v>
      </c>
      <c r="C48" s="115">
        <v>11110000</v>
      </c>
      <c r="D48" s="115"/>
      <c r="E48" s="22" t="s">
        <v>283</v>
      </c>
    </row>
    <row r="49" spans="2:14" s="22" customFormat="1" ht="31.9" customHeight="1" x14ac:dyDescent="0.3">
      <c r="C49" s="116">
        <v>11010000</v>
      </c>
      <c r="D49" s="116"/>
    </row>
    <row r="50" spans="2:14" s="22" customFormat="1" ht="31.9" customHeight="1" x14ac:dyDescent="0.3"/>
    <row r="51" spans="2:14" s="22" customFormat="1" ht="31.9" customHeight="1" x14ac:dyDescent="0.3">
      <c r="B51" s="28" t="s">
        <v>284</v>
      </c>
    </row>
    <row r="52" spans="2:14" s="22" customFormat="1" ht="31.9" customHeight="1" x14ac:dyDescent="0.3">
      <c r="C52" s="110">
        <v>11010000</v>
      </c>
      <c r="D52" s="110"/>
    </row>
    <row r="53" spans="2:14" s="22" customFormat="1" ht="31.9" customHeight="1" thickBot="1" x14ac:dyDescent="0.35">
      <c r="B53" s="46" t="s">
        <v>285</v>
      </c>
      <c r="C53" s="114" t="s">
        <v>286</v>
      </c>
      <c r="D53" s="115"/>
    </row>
    <row r="54" spans="2:14" s="22" customFormat="1" ht="31.9" customHeight="1" x14ac:dyDescent="0.3">
      <c r="C54" s="116">
        <v>11011001</v>
      </c>
      <c r="D54" s="116"/>
    </row>
    <row r="55" spans="2:14" s="22" customFormat="1" ht="31.9" customHeight="1" x14ac:dyDescent="0.3"/>
    <row r="56" spans="2:14" s="22" customFormat="1" ht="31.9" customHeight="1" x14ac:dyDescent="0.3"/>
    <row r="57" spans="2:14" s="22" customFormat="1" ht="31.9" customHeight="1" x14ac:dyDescent="0.3"/>
    <row r="58" spans="2:14" s="22" customFormat="1" ht="31.9" customHeight="1" x14ac:dyDescent="0.3"/>
    <row r="59" spans="2:14" s="22" customFormat="1" ht="31.9" customHeight="1" x14ac:dyDescent="0.3">
      <c r="C59" s="22" t="s">
        <v>306</v>
      </c>
      <c r="F59" s="22" t="s">
        <v>295</v>
      </c>
      <c r="H59" s="22" t="s">
        <v>296</v>
      </c>
      <c r="L59" s="22" t="s">
        <v>305</v>
      </c>
      <c r="N59" s="22" t="s">
        <v>307</v>
      </c>
    </row>
    <row r="60" spans="2:14" s="22" customFormat="1" ht="31.9" customHeight="1" x14ac:dyDescent="0.3">
      <c r="C60" s="22" t="s">
        <v>287</v>
      </c>
      <c r="F60" s="22" t="s">
        <v>298</v>
      </c>
      <c r="H60" s="22" t="s">
        <v>297</v>
      </c>
      <c r="J60" s="22" t="s">
        <v>287</v>
      </c>
      <c r="L60" s="22" t="s">
        <v>308</v>
      </c>
      <c r="N60" s="22" t="s">
        <v>313</v>
      </c>
    </row>
    <row r="61" spans="2:14" s="22" customFormat="1" ht="31.9" customHeight="1" x14ac:dyDescent="0.3">
      <c r="C61" s="22" t="s">
        <v>288</v>
      </c>
      <c r="F61" s="22" t="s">
        <v>300</v>
      </c>
      <c r="J61" s="22" t="s">
        <v>288</v>
      </c>
      <c r="L61" s="22" t="s">
        <v>309</v>
      </c>
    </row>
    <row r="62" spans="2:14" s="22" customFormat="1" ht="31.9" customHeight="1" x14ac:dyDescent="0.3">
      <c r="C62" s="22" t="s">
        <v>289</v>
      </c>
      <c r="F62" s="22" t="s">
        <v>299</v>
      </c>
      <c r="J62" s="22" t="s">
        <v>289</v>
      </c>
      <c r="L62" s="22" t="s">
        <v>289</v>
      </c>
    </row>
    <row r="63" spans="2:14" s="22" customFormat="1" ht="31.9" customHeight="1" x14ac:dyDescent="0.3">
      <c r="C63" s="22" t="s">
        <v>290</v>
      </c>
      <c r="F63" s="22" t="s">
        <v>301</v>
      </c>
      <c r="J63" s="22" t="s">
        <v>290</v>
      </c>
      <c r="L63" s="22" t="s">
        <v>310</v>
      </c>
    </row>
    <row r="64" spans="2:14" s="22" customFormat="1" ht="31.9" customHeight="1" x14ac:dyDescent="0.3">
      <c r="C64" s="22" t="s">
        <v>291</v>
      </c>
      <c r="F64" s="22" t="s">
        <v>302</v>
      </c>
      <c r="J64" s="22" t="s">
        <v>291</v>
      </c>
      <c r="L64" s="22" t="s">
        <v>311</v>
      </c>
    </row>
    <row r="65" spans="3:12" s="22" customFormat="1" ht="31.9" customHeight="1" x14ac:dyDescent="0.3">
      <c r="C65" s="22" t="s">
        <v>292</v>
      </c>
      <c r="F65" s="22" t="s">
        <v>300</v>
      </c>
      <c r="J65" s="22" t="s">
        <v>292</v>
      </c>
      <c r="L65" s="22" t="s">
        <v>309</v>
      </c>
    </row>
    <row r="66" spans="3:12" s="22" customFormat="1" ht="31.9" customHeight="1" x14ac:dyDescent="0.3">
      <c r="C66" s="22" t="s">
        <v>293</v>
      </c>
      <c r="F66" s="22" t="s">
        <v>303</v>
      </c>
      <c r="J66" s="22" t="s">
        <v>293</v>
      </c>
      <c r="L66" s="22" t="s">
        <v>293</v>
      </c>
    </row>
    <row r="67" spans="3:12" s="22" customFormat="1" ht="31.9" customHeight="1" x14ac:dyDescent="0.3">
      <c r="C67" s="22" t="s">
        <v>294</v>
      </c>
      <c r="F67" s="22" t="s">
        <v>304</v>
      </c>
      <c r="J67" s="22" t="s">
        <v>294</v>
      </c>
      <c r="L67" s="22" t="s">
        <v>312</v>
      </c>
    </row>
    <row r="68" spans="3:12" s="22" customFormat="1" ht="31.9" customHeight="1" x14ac:dyDescent="0.3"/>
    <row r="69" spans="3:12" s="22" customFormat="1" ht="31.9" customHeight="1" x14ac:dyDescent="0.3"/>
    <row r="70" spans="3:12" s="22" customFormat="1" ht="31.9" customHeight="1" x14ac:dyDescent="0.3"/>
    <row r="71" spans="3:12" s="22" customFormat="1" ht="31.9" customHeight="1" x14ac:dyDescent="0.3"/>
    <row r="72" spans="3:12" s="22" customFormat="1" ht="31.9" customHeight="1" x14ac:dyDescent="0.3"/>
    <row r="73" spans="3:12" s="22" customFormat="1" ht="31.9" customHeight="1" x14ac:dyDescent="0.3"/>
    <row r="74" spans="3:12" s="22" customFormat="1" ht="31.9" customHeight="1" x14ac:dyDescent="0.3"/>
    <row r="75" spans="3:12" s="22" customFormat="1" ht="31.9" customHeight="1" x14ac:dyDescent="0.3"/>
    <row r="76" spans="3:12" s="22" customFormat="1" ht="31.9" customHeight="1" x14ac:dyDescent="0.3"/>
    <row r="77" spans="3:12" s="22" customFormat="1" ht="31.9" customHeight="1" x14ac:dyDescent="0.3"/>
    <row r="78" spans="3:12" s="22" customFormat="1" ht="31.9" customHeight="1" x14ac:dyDescent="0.3"/>
    <row r="79" spans="3:12" s="22" customFormat="1" ht="31.9" customHeight="1" x14ac:dyDescent="0.3"/>
    <row r="80" spans="3:12" s="22" customFormat="1" ht="31.9" customHeight="1" x14ac:dyDescent="0.3"/>
    <row r="81" s="22" customFormat="1" ht="31.9" customHeight="1" x14ac:dyDescent="0.3"/>
    <row r="82" s="22" customFormat="1" ht="31.9" customHeight="1" x14ac:dyDescent="0.3"/>
    <row r="83" s="22" customFormat="1" ht="31.9" customHeight="1" x14ac:dyDescent="0.3"/>
    <row r="84" s="22" customFormat="1" ht="31.9" customHeight="1" x14ac:dyDescent="0.3"/>
    <row r="85" s="22" customFormat="1" ht="31.9" customHeight="1" x14ac:dyDescent="0.3"/>
    <row r="86" s="22" customFormat="1" ht="31.9" customHeight="1" x14ac:dyDescent="0.3"/>
    <row r="87" s="22" customFormat="1" ht="31.9" customHeight="1" x14ac:dyDescent="0.3"/>
    <row r="88" s="22" customFormat="1" ht="31.9" customHeight="1" x14ac:dyDescent="0.3"/>
    <row r="89" s="22" customFormat="1" ht="31.9" customHeight="1" x14ac:dyDescent="0.3"/>
    <row r="90" s="22" customFormat="1" ht="31.9" customHeight="1" x14ac:dyDescent="0.3"/>
    <row r="91" s="22" customFormat="1" ht="31.9" customHeight="1" x14ac:dyDescent="0.3"/>
  </sheetData>
  <mergeCells count="55">
    <mergeCell ref="B42:C42"/>
    <mergeCell ref="I42:J42"/>
    <mergeCell ref="I43:J43"/>
    <mergeCell ref="I44:J44"/>
    <mergeCell ref="C54:D54"/>
    <mergeCell ref="C47:D47"/>
    <mergeCell ref="C48:D48"/>
    <mergeCell ref="C49:D49"/>
    <mergeCell ref="C52:D52"/>
    <mergeCell ref="C53:D53"/>
    <mergeCell ref="N44:O44"/>
    <mergeCell ref="R25:S25"/>
    <mergeCell ref="R26:S26"/>
    <mergeCell ref="B38:C38"/>
    <mergeCell ref="B39:C39"/>
    <mergeCell ref="I38:J38"/>
    <mergeCell ref="I39:J39"/>
    <mergeCell ref="C27:D27"/>
    <mergeCell ref="H25:I25"/>
    <mergeCell ref="H26:I26"/>
    <mergeCell ref="H27:I27"/>
    <mergeCell ref="M25:N25"/>
    <mergeCell ref="M26:N26"/>
    <mergeCell ref="M27:N27"/>
    <mergeCell ref="C26:D26"/>
    <mergeCell ref="I40:J40"/>
    <mergeCell ref="J7:K7"/>
    <mergeCell ref="J8:K8"/>
    <mergeCell ref="J9:K9"/>
    <mergeCell ref="J3:K3"/>
    <mergeCell ref="C25:D25"/>
    <mergeCell ref="H3:I3"/>
    <mergeCell ref="D3:E3"/>
    <mergeCell ref="F3:G3"/>
    <mergeCell ref="J4:K4"/>
    <mergeCell ref="J5:K5"/>
    <mergeCell ref="J6:K6"/>
    <mergeCell ref="H5:I5"/>
    <mergeCell ref="H6:I6"/>
    <mergeCell ref="H7:I7"/>
    <mergeCell ref="H8:I8"/>
    <mergeCell ref="H9:I9"/>
    <mergeCell ref="D4:E4"/>
    <mergeCell ref="F4:G4"/>
    <mergeCell ref="H4:I4"/>
    <mergeCell ref="D5:E5"/>
    <mergeCell ref="D6:E6"/>
    <mergeCell ref="D7:E7"/>
    <mergeCell ref="D8:E8"/>
    <mergeCell ref="D9:E9"/>
    <mergeCell ref="F5:G5"/>
    <mergeCell ref="F6:G6"/>
    <mergeCell ref="F7:G7"/>
    <mergeCell ref="F8:G8"/>
    <mergeCell ref="F9:G9"/>
  </mergeCells>
  <phoneticPr fontId="1" type="noConversion"/>
  <pageMargins left="0.7" right="0.7" top="0.75" bottom="0.75" header="0.3" footer="0.3"/>
  <pageSetup paperSize="9" orientation="portrait" r:id="rId1"/>
  <ignoredErrors>
    <ignoredError sqref="C25:C26 C18 M18 I21:J21 C21:H21 C27 H25:H27 M25:M27 R25 B38 D38 B42 D42 K42:K43 I44 N44 P44 C53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71"/>
  <sheetViews>
    <sheetView showGridLines="0" topLeftCell="A60" zoomScale="85" zoomScaleNormal="85" workbookViewId="0">
      <selection activeCell="K66" sqref="K66"/>
    </sheetView>
  </sheetViews>
  <sheetFormatPr defaultColWidth="8" defaultRowHeight="31.9" customHeight="1" x14ac:dyDescent="0.3"/>
  <cols>
    <col min="1" max="16384" width="8" style="21"/>
  </cols>
  <sheetData>
    <row r="2" spans="3:23" ht="31.9" customHeight="1" x14ac:dyDescent="0.3">
      <c r="C2" s="21" t="s">
        <v>320</v>
      </c>
    </row>
    <row r="3" spans="3:23" ht="31.9" customHeight="1" x14ac:dyDescent="0.3">
      <c r="C3" s="21" t="s">
        <v>314</v>
      </c>
      <c r="H3" s="21" t="s">
        <v>315</v>
      </c>
    </row>
    <row r="4" spans="3:23" ht="31.9" customHeight="1" x14ac:dyDescent="0.3">
      <c r="D4" s="40">
        <v>0</v>
      </c>
      <c r="E4" s="40">
        <v>1</v>
      </c>
      <c r="F4" s="40">
        <v>2</v>
      </c>
      <c r="G4" s="40">
        <v>3</v>
      </c>
      <c r="H4" s="40">
        <v>4</v>
      </c>
    </row>
    <row r="5" spans="3:23" ht="31.9" customHeight="1" x14ac:dyDescent="0.3">
      <c r="C5" s="40">
        <v>0</v>
      </c>
      <c r="D5" s="42" t="s">
        <v>316</v>
      </c>
      <c r="E5" s="42"/>
      <c r="F5" s="42"/>
      <c r="G5" s="42"/>
      <c r="H5" s="42"/>
    </row>
    <row r="6" spans="3:23" ht="31.9" customHeight="1" x14ac:dyDescent="0.3">
      <c r="C6" s="40">
        <v>1</v>
      </c>
      <c r="D6" s="54"/>
      <c r="E6" s="54"/>
      <c r="F6" s="54"/>
      <c r="G6" s="54"/>
      <c r="H6" s="54"/>
    </row>
    <row r="7" spans="3:23" ht="31.9" customHeight="1" x14ac:dyDescent="0.3">
      <c r="C7" s="40">
        <v>2</v>
      </c>
      <c r="D7" s="44"/>
      <c r="E7" s="44"/>
      <c r="F7" s="44"/>
      <c r="G7" s="44"/>
      <c r="H7" s="44"/>
    </row>
    <row r="8" spans="3:23" ht="31.9" customHeight="1" x14ac:dyDescent="0.3">
      <c r="C8" s="40">
        <v>3</v>
      </c>
      <c r="D8" s="55"/>
      <c r="E8" s="55"/>
      <c r="F8" s="55"/>
      <c r="G8" s="55"/>
      <c r="H8" s="55" t="s">
        <v>317</v>
      </c>
    </row>
    <row r="9" spans="3:23" ht="31.9" customHeight="1" x14ac:dyDescent="0.3">
      <c r="C9" s="40"/>
      <c r="D9" s="56"/>
      <c r="E9" s="56"/>
      <c r="F9" s="56"/>
      <c r="G9" s="56"/>
      <c r="H9" s="56"/>
    </row>
    <row r="12" spans="3:23" ht="31.9" customHeight="1" x14ac:dyDescent="0.3">
      <c r="D12" s="42" t="s">
        <v>318</v>
      </c>
      <c r="E12" s="42"/>
      <c r="F12" s="42"/>
      <c r="G12" s="42"/>
      <c r="H12" s="42"/>
      <c r="I12" s="54"/>
      <c r="J12" s="54"/>
      <c r="K12" s="54"/>
      <c r="L12" s="54"/>
      <c r="M12" s="54"/>
      <c r="N12" s="44"/>
      <c r="O12" s="44"/>
      <c r="P12" s="44"/>
      <c r="Q12" s="44"/>
      <c r="R12" s="44"/>
      <c r="S12" s="55"/>
      <c r="T12" s="55"/>
      <c r="U12" s="55"/>
      <c r="V12" s="55"/>
      <c r="W12" s="55" t="s">
        <v>319</v>
      </c>
    </row>
    <row r="14" spans="3:23" ht="31.9" customHeight="1" x14ac:dyDescent="0.3">
      <c r="D14" s="40">
        <v>0</v>
      </c>
      <c r="E14" s="40">
        <v>1</v>
      </c>
      <c r="F14" s="40">
        <v>2</v>
      </c>
      <c r="G14" s="40">
        <v>3</v>
      </c>
      <c r="H14" s="40">
        <v>4</v>
      </c>
    </row>
    <row r="15" spans="3:23" ht="31.9" customHeight="1" x14ac:dyDescent="0.3">
      <c r="C15" s="40">
        <v>0</v>
      </c>
      <c r="D15" s="42">
        <v>1</v>
      </c>
      <c r="E15" s="42">
        <v>2</v>
      </c>
      <c r="F15" s="42">
        <v>3</v>
      </c>
      <c r="G15" s="42">
        <v>4</v>
      </c>
      <c r="H15" s="42">
        <v>5</v>
      </c>
    </row>
    <row r="16" spans="3:23" ht="31.9" customHeight="1" x14ac:dyDescent="0.3">
      <c r="C16" s="40">
        <v>1</v>
      </c>
      <c r="D16" s="54">
        <v>10</v>
      </c>
      <c r="E16" s="54">
        <v>9</v>
      </c>
      <c r="F16" s="54">
        <v>8</v>
      </c>
      <c r="G16" s="54">
        <v>7</v>
      </c>
      <c r="H16" s="54">
        <v>6</v>
      </c>
    </row>
    <row r="17" spans="3:10" ht="31.9" customHeight="1" x14ac:dyDescent="0.3">
      <c r="C17" s="40">
        <v>2</v>
      </c>
      <c r="D17" s="44">
        <v>11</v>
      </c>
      <c r="E17" s="44">
        <v>12</v>
      </c>
      <c r="F17" s="44">
        <v>13</v>
      </c>
      <c r="G17" s="44">
        <v>14</v>
      </c>
      <c r="H17" s="44">
        <v>15</v>
      </c>
    </row>
    <row r="18" spans="3:10" ht="31.9" customHeight="1" x14ac:dyDescent="0.3">
      <c r="C18" s="40">
        <v>3</v>
      </c>
      <c r="D18" s="55">
        <v>20</v>
      </c>
      <c r="E18" s="55">
        <v>19</v>
      </c>
      <c r="F18" s="55">
        <v>18</v>
      </c>
      <c r="G18" s="55">
        <v>17</v>
      </c>
      <c r="H18" s="55">
        <v>16</v>
      </c>
    </row>
    <row r="20" spans="3:10" ht="31.9" customHeight="1" x14ac:dyDescent="0.3">
      <c r="C20" s="25" t="s">
        <v>73</v>
      </c>
      <c r="D20" s="40"/>
      <c r="E20" s="107" t="s">
        <v>321</v>
      </c>
      <c r="F20" s="107"/>
      <c r="G20" s="107"/>
      <c r="H20" s="107"/>
      <c r="I20" s="107"/>
    </row>
    <row r="21" spans="3:10" ht="31.9" customHeight="1" x14ac:dyDescent="0.3">
      <c r="C21" s="57">
        <v>0</v>
      </c>
      <c r="D21" s="57"/>
      <c r="E21" s="57">
        <v>0</v>
      </c>
      <c r="F21" s="57">
        <v>1</v>
      </c>
      <c r="G21" s="57">
        <v>2</v>
      </c>
      <c r="H21" s="57">
        <v>3</v>
      </c>
      <c r="I21" s="57">
        <v>4</v>
      </c>
    </row>
    <row r="22" spans="3:10" ht="31.9" customHeight="1" x14ac:dyDescent="0.3">
      <c r="C22" s="58">
        <v>1</v>
      </c>
      <c r="D22" s="58"/>
      <c r="E22" s="58">
        <v>4</v>
      </c>
      <c r="F22" s="58">
        <v>3</v>
      </c>
      <c r="G22" s="58">
        <v>2</v>
      </c>
      <c r="H22" s="58">
        <v>1</v>
      </c>
      <c r="I22" s="58">
        <v>0</v>
      </c>
    </row>
    <row r="23" spans="3:10" ht="31.9" customHeight="1" x14ac:dyDescent="0.3">
      <c r="C23" s="57">
        <v>2</v>
      </c>
      <c r="D23" s="57"/>
      <c r="E23" s="57">
        <v>0</v>
      </c>
      <c r="F23" s="57">
        <v>1</v>
      </c>
      <c r="G23" s="57">
        <v>2</v>
      </c>
      <c r="H23" s="57">
        <v>3</v>
      </c>
      <c r="I23" s="57">
        <v>4</v>
      </c>
    </row>
    <row r="24" spans="3:10" ht="31.9" customHeight="1" x14ac:dyDescent="0.3">
      <c r="C24" s="58">
        <v>3</v>
      </c>
      <c r="D24" s="58"/>
      <c r="E24" s="58">
        <v>4</v>
      </c>
      <c r="F24" s="58">
        <v>3</v>
      </c>
      <c r="G24" s="58">
        <v>2</v>
      </c>
      <c r="H24" s="58">
        <v>1</v>
      </c>
      <c r="I24" s="58">
        <v>0</v>
      </c>
    </row>
    <row r="25" spans="3:10" ht="31.9" customHeight="1" x14ac:dyDescent="0.3">
      <c r="C25" s="40"/>
      <c r="D25" s="40"/>
      <c r="E25" s="40"/>
      <c r="F25" s="40"/>
      <c r="G25" s="40"/>
      <c r="H25" s="40"/>
    </row>
    <row r="26" spans="3:10" ht="31.9" customHeight="1" x14ac:dyDescent="0.3">
      <c r="E26" s="40" t="s">
        <v>322</v>
      </c>
      <c r="F26" s="40" t="s">
        <v>323</v>
      </c>
      <c r="G26" s="40" t="s">
        <v>324</v>
      </c>
      <c r="H26" s="40" t="s">
        <v>325</v>
      </c>
    </row>
    <row r="27" spans="3:10" ht="31.9" customHeight="1" x14ac:dyDescent="0.3">
      <c r="D27" s="21" t="s">
        <v>326</v>
      </c>
      <c r="E27" s="28">
        <v>0</v>
      </c>
      <c r="F27" s="28">
        <v>4</v>
      </c>
      <c r="G27" s="28">
        <v>0</v>
      </c>
      <c r="H27" s="28">
        <v>4</v>
      </c>
    </row>
    <row r="28" spans="3:10" ht="31.9" customHeight="1" x14ac:dyDescent="0.3">
      <c r="D28" s="21" t="s">
        <v>327</v>
      </c>
      <c r="E28" s="28">
        <v>4</v>
      </c>
      <c r="F28" s="28">
        <v>0</v>
      </c>
      <c r="G28" s="28">
        <v>4</v>
      </c>
      <c r="H28" s="28">
        <v>0</v>
      </c>
    </row>
    <row r="29" spans="3:10" ht="31.9" customHeight="1" x14ac:dyDescent="0.3">
      <c r="D29" s="21" t="s">
        <v>329</v>
      </c>
      <c r="E29" s="28">
        <v>1</v>
      </c>
      <c r="F29" s="28">
        <v>-1</v>
      </c>
      <c r="G29" s="28">
        <v>1</v>
      </c>
      <c r="H29" s="28">
        <v>-1</v>
      </c>
      <c r="J29" s="21" t="s">
        <v>330</v>
      </c>
    </row>
    <row r="31" spans="3:10" ht="31.9" customHeight="1" x14ac:dyDescent="0.3">
      <c r="D31" s="21" t="s">
        <v>328</v>
      </c>
    </row>
    <row r="32" spans="3:10" ht="31.9" customHeight="1" x14ac:dyDescent="0.3">
      <c r="E32" s="21" t="s">
        <v>331</v>
      </c>
    </row>
    <row r="34" spans="3:18" ht="31.9" customHeight="1" x14ac:dyDescent="0.3">
      <c r="D34" s="42">
        <v>1</v>
      </c>
      <c r="E34" s="42">
        <v>2</v>
      </c>
      <c r="F34" s="42">
        <v>3</v>
      </c>
      <c r="G34" s="42">
        <v>4</v>
      </c>
      <c r="H34" s="42">
        <v>5</v>
      </c>
      <c r="J34" s="42">
        <v>5</v>
      </c>
      <c r="K34" s="54">
        <v>4</v>
      </c>
      <c r="L34" s="44">
        <v>4</v>
      </c>
      <c r="M34" s="55">
        <v>3</v>
      </c>
      <c r="N34" s="59">
        <v>3</v>
      </c>
      <c r="O34" s="42">
        <v>2</v>
      </c>
      <c r="P34" s="54">
        <v>2</v>
      </c>
      <c r="Q34" s="44">
        <v>1</v>
      </c>
      <c r="R34" s="55">
        <v>1</v>
      </c>
    </row>
    <row r="35" spans="3:18" ht="31.9" customHeight="1" x14ac:dyDescent="0.3">
      <c r="D35" s="55">
        <v>16</v>
      </c>
      <c r="E35" s="59">
        <v>17</v>
      </c>
      <c r="F35" s="59">
        <v>18</v>
      </c>
      <c r="G35" s="59">
        <v>19</v>
      </c>
      <c r="H35" s="54">
        <v>6</v>
      </c>
    </row>
    <row r="36" spans="3:18" ht="31.9" customHeight="1" x14ac:dyDescent="0.3">
      <c r="D36" s="55">
        <v>15</v>
      </c>
      <c r="E36" s="44">
        <v>24</v>
      </c>
      <c r="F36" s="55">
        <v>25</v>
      </c>
      <c r="G36" s="42">
        <v>20</v>
      </c>
      <c r="H36" s="54">
        <v>7</v>
      </c>
    </row>
    <row r="37" spans="3:18" ht="31.9" customHeight="1" x14ac:dyDescent="0.3">
      <c r="D37" s="55">
        <v>14</v>
      </c>
      <c r="E37" s="54">
        <v>23</v>
      </c>
      <c r="F37" s="54">
        <v>22</v>
      </c>
      <c r="G37" s="42">
        <v>21</v>
      </c>
      <c r="H37" s="54">
        <v>8</v>
      </c>
    </row>
    <row r="38" spans="3:18" ht="31.9" customHeight="1" x14ac:dyDescent="0.3">
      <c r="D38" s="44">
        <v>13</v>
      </c>
      <c r="E38" s="44">
        <v>12</v>
      </c>
      <c r="F38" s="44">
        <v>11</v>
      </c>
      <c r="G38" s="44">
        <v>10</v>
      </c>
      <c r="H38" s="54">
        <v>9</v>
      </c>
    </row>
    <row r="39" spans="3:18" ht="31.9" customHeight="1" x14ac:dyDescent="0.3">
      <c r="D39" s="40">
        <v>0</v>
      </c>
      <c r="E39" s="40">
        <v>1</v>
      </c>
      <c r="F39" s="40">
        <v>2</v>
      </c>
      <c r="G39" s="40">
        <v>3</v>
      </c>
      <c r="H39" s="40">
        <v>4</v>
      </c>
    </row>
    <row r="40" spans="3:18" ht="31.9" customHeight="1" x14ac:dyDescent="0.3">
      <c r="C40" s="40">
        <v>0</v>
      </c>
      <c r="D40" s="41">
        <v>1</v>
      </c>
      <c r="E40" s="41">
        <v>2</v>
      </c>
      <c r="F40" s="41">
        <v>3</v>
      </c>
      <c r="G40" s="41">
        <v>4</v>
      </c>
      <c r="H40" s="41">
        <v>5</v>
      </c>
      <c r="J40" s="40" t="s">
        <v>332</v>
      </c>
      <c r="K40" s="40">
        <v>25</v>
      </c>
    </row>
    <row r="41" spans="3:18" ht="31.9" customHeight="1" x14ac:dyDescent="0.3">
      <c r="C41" s="40">
        <v>1</v>
      </c>
      <c r="D41" s="41">
        <v>16</v>
      </c>
      <c r="E41" s="41">
        <v>17</v>
      </c>
      <c r="F41" s="41">
        <v>18</v>
      </c>
      <c r="G41" s="41">
        <v>19</v>
      </c>
      <c r="H41" s="41">
        <v>6</v>
      </c>
      <c r="J41" s="40" t="s">
        <v>333</v>
      </c>
      <c r="K41" s="40">
        <v>1</v>
      </c>
    </row>
    <row r="42" spans="3:18" ht="31.9" customHeight="1" x14ac:dyDescent="0.3">
      <c r="C42" s="40">
        <v>2</v>
      </c>
      <c r="D42" s="41">
        <v>15</v>
      </c>
      <c r="E42" s="41">
        <v>24</v>
      </c>
      <c r="F42" s="41">
        <v>25</v>
      </c>
      <c r="G42" s="41">
        <v>20</v>
      </c>
      <c r="H42" s="41">
        <v>7</v>
      </c>
      <c r="J42" s="40" t="s">
        <v>73</v>
      </c>
      <c r="K42" s="40">
        <v>2</v>
      </c>
    </row>
    <row r="43" spans="3:18" ht="31.9" customHeight="1" x14ac:dyDescent="0.3">
      <c r="C43" s="40">
        <v>3</v>
      </c>
      <c r="D43" s="41">
        <v>14</v>
      </c>
      <c r="E43" s="41">
        <v>23</v>
      </c>
      <c r="F43" s="41">
        <v>22</v>
      </c>
      <c r="G43" s="41">
        <v>21</v>
      </c>
      <c r="H43" s="41">
        <v>8</v>
      </c>
      <c r="J43" s="40" t="s">
        <v>74</v>
      </c>
      <c r="K43" s="40">
        <v>2</v>
      </c>
    </row>
    <row r="44" spans="3:18" ht="31.9" customHeight="1" x14ac:dyDescent="0.3">
      <c r="C44" s="40">
        <v>4</v>
      </c>
      <c r="D44" s="41">
        <v>13</v>
      </c>
      <c r="E44" s="41">
        <v>12</v>
      </c>
      <c r="F44" s="41">
        <v>11</v>
      </c>
      <c r="G44" s="41">
        <v>10</v>
      </c>
      <c r="H44" s="41">
        <v>9</v>
      </c>
      <c r="J44" s="40" t="s">
        <v>170</v>
      </c>
      <c r="K44" s="40">
        <v>0</v>
      </c>
    </row>
    <row r="45" spans="3:18" ht="31.9" customHeight="1" x14ac:dyDescent="0.3">
      <c r="J45" s="40" t="s">
        <v>334</v>
      </c>
      <c r="K45" s="40">
        <v>2</v>
      </c>
    </row>
    <row r="47" spans="3:18" ht="31.9" customHeight="1" x14ac:dyDescent="0.3">
      <c r="D47" s="40">
        <v>0</v>
      </c>
      <c r="E47" s="40">
        <v>1</v>
      </c>
      <c r="F47" s="40">
        <v>2</v>
      </c>
      <c r="G47" s="40">
        <v>3</v>
      </c>
      <c r="H47" s="40">
        <v>4</v>
      </c>
    </row>
    <row r="48" spans="3:18" ht="31.9" customHeight="1" x14ac:dyDescent="0.3">
      <c r="C48" s="40">
        <v>0</v>
      </c>
      <c r="D48" s="41">
        <v>21</v>
      </c>
      <c r="E48" s="41">
        <v>22</v>
      </c>
      <c r="F48" s="41">
        <v>23</v>
      </c>
      <c r="G48" s="41">
        <v>24</v>
      </c>
      <c r="H48" s="41">
        <v>25</v>
      </c>
      <c r="J48" s="40" t="s">
        <v>332</v>
      </c>
      <c r="K48" s="40">
        <v>26</v>
      </c>
    </row>
    <row r="49" spans="3:13" ht="31.9" customHeight="1" x14ac:dyDescent="0.3">
      <c r="C49" s="40">
        <v>1</v>
      </c>
      <c r="D49" s="41">
        <v>20</v>
      </c>
      <c r="E49" s="41">
        <v>7</v>
      </c>
      <c r="F49" s="41">
        <v>8</v>
      </c>
      <c r="G49" s="41">
        <v>9</v>
      </c>
      <c r="H49" s="41">
        <v>10</v>
      </c>
      <c r="J49" s="40" t="s">
        <v>333</v>
      </c>
      <c r="K49" s="40">
        <v>1</v>
      </c>
    </row>
    <row r="50" spans="3:13" ht="31.9" customHeight="1" x14ac:dyDescent="0.3">
      <c r="C50" s="40">
        <v>2</v>
      </c>
      <c r="D50" s="41">
        <v>19</v>
      </c>
      <c r="E50" s="41">
        <v>6</v>
      </c>
      <c r="F50" s="41">
        <v>1</v>
      </c>
      <c r="G50" s="41">
        <v>2</v>
      </c>
      <c r="H50" s="41">
        <v>11</v>
      </c>
      <c r="J50" s="40" t="s">
        <v>73</v>
      </c>
      <c r="K50" s="40">
        <v>0</v>
      </c>
    </row>
    <row r="51" spans="3:13" ht="31.9" customHeight="1" x14ac:dyDescent="0.3">
      <c r="C51" s="40">
        <v>3</v>
      </c>
      <c r="D51" s="41">
        <v>18</v>
      </c>
      <c r="E51" s="41">
        <v>5</v>
      </c>
      <c r="F51" s="41">
        <v>4</v>
      </c>
      <c r="G51" s="41">
        <v>3</v>
      </c>
      <c r="H51" s="41">
        <v>12</v>
      </c>
      <c r="J51" s="40" t="s">
        <v>74</v>
      </c>
      <c r="K51" s="40">
        <v>5</v>
      </c>
    </row>
    <row r="52" spans="3:13" ht="31.9" customHeight="1" x14ac:dyDescent="0.3">
      <c r="C52" s="40">
        <v>4</v>
      </c>
      <c r="D52" s="41">
        <v>17</v>
      </c>
      <c r="E52" s="41">
        <v>16</v>
      </c>
      <c r="F52" s="41">
        <v>15</v>
      </c>
      <c r="G52" s="41">
        <v>14</v>
      </c>
      <c r="H52" s="41">
        <v>13</v>
      </c>
      <c r="J52" s="40" t="s">
        <v>170</v>
      </c>
      <c r="K52" s="40">
        <v>5</v>
      </c>
    </row>
    <row r="53" spans="3:13" ht="31.9" customHeight="1" x14ac:dyDescent="0.3">
      <c r="J53" s="40" t="s">
        <v>334</v>
      </c>
      <c r="K53" s="40">
        <v>5</v>
      </c>
    </row>
    <row r="54" spans="3:13" ht="31.9" customHeight="1" x14ac:dyDescent="0.3">
      <c r="J54" s="40" t="s">
        <v>335</v>
      </c>
      <c r="K54" s="40" t="b">
        <v>1</v>
      </c>
    </row>
    <row r="56" spans="3:13" ht="31.9" customHeight="1" x14ac:dyDescent="0.3">
      <c r="D56" s="21" t="s">
        <v>337</v>
      </c>
    </row>
    <row r="57" spans="3:13" ht="31.9" customHeight="1" x14ac:dyDescent="0.3">
      <c r="D57" s="21" t="s">
        <v>336</v>
      </c>
    </row>
    <row r="58" spans="3:13" ht="31.9" customHeight="1" x14ac:dyDescent="0.3">
      <c r="D58" s="21" t="s">
        <v>338</v>
      </c>
    </row>
    <row r="59" spans="3:13" ht="31.9" customHeight="1" x14ac:dyDescent="0.3">
      <c r="D59" s="21" t="s">
        <v>339</v>
      </c>
    </row>
    <row r="60" spans="3:13" ht="31.9" customHeight="1" x14ac:dyDescent="0.3">
      <c r="D60" s="21" t="s">
        <v>340</v>
      </c>
    </row>
    <row r="61" spans="3:13" ht="31.9" customHeight="1" x14ac:dyDescent="0.3">
      <c r="D61" s="21" t="s">
        <v>341</v>
      </c>
    </row>
    <row r="62" spans="3:13" ht="31.9" customHeight="1" x14ac:dyDescent="0.3">
      <c r="D62" s="21" t="s">
        <v>342</v>
      </c>
    </row>
    <row r="64" spans="3:13" ht="31.9" customHeight="1" x14ac:dyDescent="0.3">
      <c r="D64" s="110" t="s">
        <v>343</v>
      </c>
      <c r="E64" s="110"/>
      <c r="F64" s="110"/>
      <c r="I64" s="110" t="s">
        <v>344</v>
      </c>
      <c r="J64" s="110"/>
      <c r="K64" s="110"/>
      <c r="L64" s="110"/>
      <c r="M64" s="110"/>
    </row>
    <row r="65" spans="4:14" ht="31.9" customHeight="1" x14ac:dyDescent="0.3">
      <c r="D65" s="40"/>
      <c r="E65" s="25">
        <v>9</v>
      </c>
      <c r="F65" s="25">
        <v>2</v>
      </c>
      <c r="G65" s="40"/>
      <c r="I65" s="40"/>
      <c r="J65" s="25">
        <v>18</v>
      </c>
      <c r="K65" s="25">
        <v>25</v>
      </c>
      <c r="L65" s="25">
        <v>2</v>
      </c>
      <c r="M65" s="25">
        <v>9</v>
      </c>
    </row>
    <row r="66" spans="4:14" ht="31.9" customHeight="1" x14ac:dyDescent="0.3">
      <c r="D66" s="41">
        <v>8</v>
      </c>
      <c r="E66" s="41">
        <v>1</v>
      </c>
      <c r="F66" s="41">
        <v>6</v>
      </c>
      <c r="G66" s="25">
        <v>8</v>
      </c>
      <c r="I66" s="41">
        <v>17</v>
      </c>
      <c r="J66" s="41">
        <v>24</v>
      </c>
      <c r="K66" s="41">
        <v>1</v>
      </c>
      <c r="L66" s="41">
        <v>8</v>
      </c>
      <c r="M66" s="41">
        <v>15</v>
      </c>
      <c r="N66" s="25">
        <v>17</v>
      </c>
    </row>
    <row r="67" spans="4:14" ht="31.9" customHeight="1" x14ac:dyDescent="0.3">
      <c r="D67" s="41">
        <v>3</v>
      </c>
      <c r="E67" s="41">
        <v>5</v>
      </c>
      <c r="F67" s="41">
        <v>7</v>
      </c>
      <c r="G67" s="25">
        <v>3</v>
      </c>
      <c r="I67" s="41">
        <v>23</v>
      </c>
      <c r="J67" s="41">
        <v>5</v>
      </c>
      <c r="K67" s="41">
        <v>7</v>
      </c>
      <c r="L67" s="41">
        <v>14</v>
      </c>
      <c r="M67" s="41">
        <v>16</v>
      </c>
      <c r="N67" s="25">
        <v>23</v>
      </c>
    </row>
    <row r="68" spans="4:14" ht="31.9" customHeight="1" x14ac:dyDescent="0.3">
      <c r="D68" s="41">
        <v>4</v>
      </c>
      <c r="E68" s="41">
        <v>9</v>
      </c>
      <c r="F68" s="41">
        <v>2</v>
      </c>
      <c r="G68" s="40"/>
      <c r="I68" s="41">
        <v>4</v>
      </c>
      <c r="J68" s="41">
        <v>6</v>
      </c>
      <c r="K68" s="41">
        <v>13</v>
      </c>
      <c r="L68" s="41">
        <v>20</v>
      </c>
      <c r="M68" s="41">
        <v>22</v>
      </c>
      <c r="N68" s="25">
        <v>4</v>
      </c>
    </row>
    <row r="69" spans="4:14" ht="31.9" customHeight="1" x14ac:dyDescent="0.3">
      <c r="D69" s="40"/>
      <c r="E69" s="40"/>
      <c r="F69" s="40"/>
      <c r="G69" s="40"/>
      <c r="I69" s="41">
        <v>10</v>
      </c>
      <c r="J69" s="41">
        <v>12</v>
      </c>
      <c r="K69" s="41">
        <v>19</v>
      </c>
      <c r="L69" s="41">
        <v>21</v>
      </c>
      <c r="M69" s="41">
        <v>3</v>
      </c>
      <c r="N69" s="25">
        <v>10</v>
      </c>
    </row>
    <row r="70" spans="4:14" ht="31.9" customHeight="1" x14ac:dyDescent="0.3">
      <c r="D70" s="40"/>
      <c r="E70" s="40"/>
      <c r="F70" s="40"/>
      <c r="G70" s="40"/>
      <c r="I70" s="41">
        <v>11</v>
      </c>
      <c r="J70" s="41">
        <v>18</v>
      </c>
      <c r="K70" s="41">
        <v>25</v>
      </c>
      <c r="L70" s="41">
        <v>2</v>
      </c>
      <c r="M70" s="41">
        <v>9</v>
      </c>
      <c r="N70" s="40"/>
    </row>
    <row r="71" spans="4:14" ht="31.9" customHeight="1" x14ac:dyDescent="0.3">
      <c r="D71" s="40"/>
      <c r="E71" s="40"/>
      <c r="F71" s="40"/>
      <c r="G71" s="40"/>
      <c r="H71" s="40"/>
      <c r="I71" s="40"/>
      <c r="J71" s="40"/>
      <c r="K71" s="40"/>
      <c r="L71" s="40"/>
      <c r="M71" s="40"/>
    </row>
  </sheetData>
  <mergeCells count="3">
    <mergeCell ref="D64:F64"/>
    <mergeCell ref="I64:M64"/>
    <mergeCell ref="E20:I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showGridLines="0" topLeftCell="A13" zoomScale="85" zoomScaleNormal="85" workbookViewId="0">
      <selection activeCell="O24" sqref="O24"/>
    </sheetView>
  </sheetViews>
  <sheetFormatPr defaultColWidth="8" defaultRowHeight="31.9" customHeight="1" x14ac:dyDescent="0.3"/>
  <cols>
    <col min="1" max="1" width="8" style="21"/>
    <col min="2" max="2" width="20.375" style="21" customWidth="1"/>
    <col min="3" max="3" width="13.875" style="21" customWidth="1"/>
    <col min="4" max="16384" width="8" style="21"/>
  </cols>
  <sheetData>
    <row r="2" spans="2:5" ht="31.9" customHeight="1" x14ac:dyDescent="0.3">
      <c r="B2" s="21" t="s">
        <v>345</v>
      </c>
    </row>
    <row r="4" spans="2:5" ht="31.9" customHeight="1" x14ac:dyDescent="0.3">
      <c r="B4" s="21" t="s">
        <v>355</v>
      </c>
    </row>
    <row r="5" spans="2:5" ht="31.9" customHeight="1" x14ac:dyDescent="0.3">
      <c r="B5" s="26" t="s">
        <v>357</v>
      </c>
    </row>
    <row r="6" spans="2:5" ht="31.9" customHeight="1" x14ac:dyDescent="0.3">
      <c r="B6" s="21" t="s">
        <v>346</v>
      </c>
      <c r="C6" s="60" t="s">
        <v>351</v>
      </c>
      <c r="E6" s="21" t="s">
        <v>358</v>
      </c>
    </row>
    <row r="7" spans="2:5" ht="31.9" customHeight="1" x14ac:dyDescent="0.3">
      <c r="B7" s="21" t="s">
        <v>347</v>
      </c>
      <c r="C7" s="60" t="s">
        <v>352</v>
      </c>
      <c r="E7" s="21" t="s">
        <v>359</v>
      </c>
    </row>
    <row r="8" spans="2:5" ht="31.9" customHeight="1" x14ac:dyDescent="0.3">
      <c r="B8" s="21" t="s">
        <v>348</v>
      </c>
      <c r="C8" s="60" t="s">
        <v>351</v>
      </c>
      <c r="E8" s="21" t="s">
        <v>360</v>
      </c>
    </row>
    <row r="9" spans="2:5" ht="31.9" customHeight="1" x14ac:dyDescent="0.3">
      <c r="B9" s="21" t="s">
        <v>349</v>
      </c>
      <c r="C9" s="60" t="s">
        <v>353</v>
      </c>
      <c r="E9" s="21" t="s">
        <v>358</v>
      </c>
    </row>
    <row r="10" spans="2:5" ht="31.9" customHeight="1" x14ac:dyDescent="0.3">
      <c r="B10" s="21" t="s">
        <v>350</v>
      </c>
      <c r="C10" s="21" t="s">
        <v>354</v>
      </c>
      <c r="E10" s="61">
        <v>0</v>
      </c>
    </row>
    <row r="12" spans="2:5" ht="31.9" customHeight="1" x14ac:dyDescent="0.3">
      <c r="B12" s="21" t="s">
        <v>356</v>
      </c>
    </row>
    <row r="13" spans="2:5" ht="31.9" customHeight="1" x14ac:dyDescent="0.3">
      <c r="B13" s="21" t="s">
        <v>361</v>
      </c>
    </row>
    <row r="14" spans="2:5" ht="31.9" customHeight="1" x14ac:dyDescent="0.3">
      <c r="B14" s="21" t="s">
        <v>362</v>
      </c>
    </row>
    <row r="15" spans="2:5" ht="31.9" customHeight="1" x14ac:dyDescent="0.3">
      <c r="B15" s="21" t="s">
        <v>363</v>
      </c>
    </row>
    <row r="16" spans="2:5" ht="31.9" customHeight="1" x14ac:dyDescent="0.3">
      <c r="B16" s="21" t="s">
        <v>364</v>
      </c>
    </row>
    <row r="17" spans="2:2" ht="31.9" customHeight="1" x14ac:dyDescent="0.3">
      <c r="B17" s="21" t="s">
        <v>365</v>
      </c>
    </row>
    <row r="19" spans="2:2" ht="31.9" customHeight="1" x14ac:dyDescent="0.3">
      <c r="B19" s="21" t="s">
        <v>366</v>
      </c>
    </row>
    <row r="20" spans="2:2" ht="31.9" customHeight="1" x14ac:dyDescent="0.3">
      <c r="B20" s="21" t="s">
        <v>367</v>
      </c>
    </row>
    <row r="21" spans="2:2" ht="31.9" customHeight="1" x14ac:dyDescent="0.3">
      <c r="B21" s="21" t="s">
        <v>368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9"/>
  <sheetViews>
    <sheetView showGridLines="0" topLeftCell="J3" zoomScale="85" zoomScaleNormal="85" workbookViewId="0">
      <selection activeCell="L5" sqref="L5"/>
    </sheetView>
  </sheetViews>
  <sheetFormatPr defaultColWidth="15.5" defaultRowHeight="31.9" customHeight="1" x14ac:dyDescent="0.3"/>
  <cols>
    <col min="1" max="10" width="15.5" style="21"/>
    <col min="11" max="11" width="21.5" style="21" customWidth="1"/>
    <col min="12" max="16384" width="15.5" style="21"/>
  </cols>
  <sheetData>
    <row r="2" spans="2:19" ht="31.9" customHeight="1" x14ac:dyDescent="0.3">
      <c r="B2" s="21" t="s">
        <v>369</v>
      </c>
    </row>
    <row r="3" spans="2:19" ht="31.9" customHeight="1" x14ac:dyDescent="0.3">
      <c r="B3" s="51" t="s">
        <v>370</v>
      </c>
      <c r="C3" s="51" t="s">
        <v>371</v>
      </c>
      <c r="D3" s="51" t="s">
        <v>372</v>
      </c>
      <c r="E3" s="51" t="s">
        <v>373</v>
      </c>
      <c r="F3" s="51" t="s">
        <v>374</v>
      </c>
    </row>
    <row r="4" spans="2:19" ht="31.9" customHeight="1" x14ac:dyDescent="0.3">
      <c r="B4" s="50"/>
      <c r="C4" s="50"/>
      <c r="D4" s="50"/>
      <c r="E4" s="50"/>
      <c r="F4" s="50"/>
    </row>
    <row r="5" spans="2:19" ht="31.9" customHeight="1" x14ac:dyDescent="0.3">
      <c r="F5" s="69"/>
      <c r="G5" s="69"/>
      <c r="N5" s="69"/>
      <c r="O5" s="69"/>
      <c r="P5" s="69"/>
    </row>
    <row r="6" spans="2:19" ht="31.9" customHeight="1" x14ac:dyDescent="0.3">
      <c r="B6" s="21" t="s">
        <v>375</v>
      </c>
      <c r="D6" s="21" t="s">
        <v>375</v>
      </c>
      <c r="J6" s="63" t="s">
        <v>407</v>
      </c>
      <c r="L6" s="63" t="s">
        <v>395</v>
      </c>
      <c r="M6" s="63" t="s">
        <v>396</v>
      </c>
      <c r="N6" s="63" t="s">
        <v>397</v>
      </c>
      <c r="O6" s="63" t="s">
        <v>398</v>
      </c>
      <c r="P6" s="63" t="s">
        <v>399</v>
      </c>
      <c r="Q6" s="63" t="s">
        <v>400</v>
      </c>
      <c r="R6" s="63" t="s">
        <v>401</v>
      </c>
      <c r="S6" s="63" t="s">
        <v>402</v>
      </c>
    </row>
    <row r="7" spans="2:19" ht="31.9" customHeight="1" x14ac:dyDescent="0.3">
      <c r="B7" s="53" t="s">
        <v>376</v>
      </c>
      <c r="C7" s="49" t="s">
        <v>377</v>
      </c>
      <c r="D7" s="53" t="s">
        <v>383</v>
      </c>
      <c r="E7" s="52" t="s">
        <v>36</v>
      </c>
      <c r="F7" s="53" t="s">
        <v>384</v>
      </c>
      <c r="G7" s="68">
        <v>42144</v>
      </c>
      <c r="H7" s="53">
        <v>35000</v>
      </c>
      <c r="J7" s="65" t="s">
        <v>389</v>
      </c>
      <c r="K7" s="63" t="s">
        <v>408</v>
      </c>
      <c r="L7" s="65">
        <v>1</v>
      </c>
      <c r="M7" s="64" t="s">
        <v>36</v>
      </c>
      <c r="N7" s="65">
        <v>100</v>
      </c>
      <c r="O7" s="65">
        <v>100</v>
      </c>
      <c r="P7" s="65">
        <v>99</v>
      </c>
      <c r="Q7" s="65">
        <f>SUM(N7:P7)</f>
        <v>299</v>
      </c>
      <c r="R7" s="72">
        <f>AVERAGE(N7:P7)</f>
        <v>99.666666666666671</v>
      </c>
      <c r="S7" s="65">
        <v>1</v>
      </c>
    </row>
    <row r="8" spans="2:19" ht="31.9" customHeight="1" x14ac:dyDescent="0.3">
      <c r="B8" s="51" t="s">
        <v>376</v>
      </c>
      <c r="C8" s="49" t="s">
        <v>378</v>
      </c>
      <c r="D8" s="51" t="s">
        <v>385</v>
      </c>
      <c r="E8" s="51" t="s">
        <v>386</v>
      </c>
      <c r="F8" s="51" t="s">
        <v>384</v>
      </c>
      <c r="G8" s="67">
        <v>42144</v>
      </c>
      <c r="H8" s="55">
        <v>35000</v>
      </c>
      <c r="J8" s="62" t="s">
        <v>390</v>
      </c>
      <c r="K8" s="63" t="s">
        <v>403</v>
      </c>
      <c r="L8" s="62">
        <v>2</v>
      </c>
      <c r="M8" s="62" t="s">
        <v>391</v>
      </c>
      <c r="N8" s="62">
        <v>45</v>
      </c>
      <c r="O8" s="62">
        <v>71</v>
      </c>
      <c r="P8" s="62">
        <v>59</v>
      </c>
      <c r="Q8" s="55">
        <f t="shared" ref="Q8:Q11" si="0">SUM(N8:P8)</f>
        <v>175</v>
      </c>
      <c r="R8" s="73">
        <f t="shared" ref="R8:R11" si="1">AVERAGE(N8:P8)</f>
        <v>58.333333333333336</v>
      </c>
      <c r="S8" s="62">
        <v>2</v>
      </c>
    </row>
    <row r="9" spans="2:19" ht="31.9" customHeight="1" x14ac:dyDescent="0.3">
      <c r="B9" s="51" t="s">
        <v>358</v>
      </c>
      <c r="C9" s="49" t="s">
        <v>379</v>
      </c>
      <c r="D9" s="120" t="s">
        <v>382</v>
      </c>
      <c r="E9" s="121"/>
      <c r="F9" s="121"/>
      <c r="G9" s="121"/>
      <c r="H9" s="122"/>
      <c r="J9" s="62" t="s">
        <v>390</v>
      </c>
      <c r="K9" s="63" t="s">
        <v>404</v>
      </c>
      <c r="L9" s="62">
        <v>3</v>
      </c>
      <c r="M9" s="62" t="s">
        <v>392</v>
      </c>
      <c r="N9" s="62">
        <v>88</v>
      </c>
      <c r="O9" s="62">
        <v>85</v>
      </c>
      <c r="P9" s="62">
        <v>80</v>
      </c>
      <c r="Q9" s="62">
        <f t="shared" si="0"/>
        <v>253</v>
      </c>
      <c r="R9" s="73">
        <f t="shared" si="1"/>
        <v>84.333333333333329</v>
      </c>
      <c r="S9" s="62">
        <v>3</v>
      </c>
    </row>
    <row r="10" spans="2:19" ht="31.9" customHeight="1" x14ac:dyDescent="0.3">
      <c r="B10" s="51" t="s">
        <v>358</v>
      </c>
      <c r="C10" s="49" t="s">
        <v>380</v>
      </c>
      <c r="D10" s="120" t="s">
        <v>358</v>
      </c>
      <c r="E10" s="121"/>
      <c r="F10" s="121"/>
      <c r="G10" s="121"/>
      <c r="H10" s="122"/>
      <c r="J10" s="62" t="s">
        <v>390</v>
      </c>
      <c r="K10" s="63" t="s">
        <v>405</v>
      </c>
      <c r="L10" s="62">
        <v>4</v>
      </c>
      <c r="M10" s="62" t="s">
        <v>393</v>
      </c>
      <c r="N10" s="62">
        <v>88</v>
      </c>
      <c r="O10" s="62">
        <v>80</v>
      </c>
      <c r="P10" s="62">
        <v>85</v>
      </c>
      <c r="Q10" s="62">
        <f t="shared" si="0"/>
        <v>253</v>
      </c>
      <c r="R10" s="73">
        <f t="shared" si="1"/>
        <v>84.333333333333329</v>
      </c>
      <c r="S10" s="62">
        <v>4</v>
      </c>
    </row>
    <row r="11" spans="2:19" ht="31.9" customHeight="1" x14ac:dyDescent="0.3">
      <c r="B11" s="51" t="s">
        <v>358</v>
      </c>
      <c r="C11" s="49" t="s">
        <v>381</v>
      </c>
      <c r="D11" s="120" t="s">
        <v>358</v>
      </c>
      <c r="E11" s="121"/>
      <c r="F11" s="121"/>
      <c r="G11" s="121"/>
      <c r="H11" s="122"/>
      <c r="J11" s="62" t="s">
        <v>390</v>
      </c>
      <c r="K11" s="63" t="s">
        <v>406</v>
      </c>
      <c r="L11" s="62">
        <v>5</v>
      </c>
      <c r="M11" s="62" t="s">
        <v>394</v>
      </c>
      <c r="N11" s="62">
        <v>95</v>
      </c>
      <c r="O11" s="62">
        <v>83</v>
      </c>
      <c r="P11" s="62">
        <v>74</v>
      </c>
      <c r="Q11" s="62">
        <f t="shared" si="0"/>
        <v>252</v>
      </c>
      <c r="R11" s="73">
        <f t="shared" si="1"/>
        <v>84</v>
      </c>
      <c r="S11" s="62">
        <v>5</v>
      </c>
    </row>
    <row r="13" spans="2:19" ht="31.9" customHeight="1" x14ac:dyDescent="0.3">
      <c r="F13" s="70"/>
      <c r="G13" s="70"/>
      <c r="M13" s="70"/>
      <c r="N13" s="70"/>
      <c r="O13" s="70"/>
    </row>
    <row r="14" spans="2:19" ht="31.9" customHeight="1" x14ac:dyDescent="0.3">
      <c r="B14" s="21" t="s">
        <v>388</v>
      </c>
    </row>
    <row r="15" spans="2:19" ht="31.9" customHeight="1" x14ac:dyDescent="0.3">
      <c r="F15" s="71"/>
      <c r="G15" s="71"/>
    </row>
    <row r="16" spans="2:19" ht="31.9" customHeight="1" x14ac:dyDescent="0.3">
      <c r="D16" s="21" t="s">
        <v>387</v>
      </c>
    </row>
    <row r="17" spans="2:8" ht="31.9" customHeight="1" x14ac:dyDescent="0.3">
      <c r="D17" s="51" t="s">
        <v>385</v>
      </c>
      <c r="E17" s="51" t="s">
        <v>386</v>
      </c>
      <c r="F17" s="51" t="s">
        <v>384</v>
      </c>
      <c r="G17" s="67">
        <v>42144</v>
      </c>
      <c r="H17" s="54">
        <v>35000</v>
      </c>
    </row>
    <row r="19" spans="2:8" ht="31.9" customHeight="1" x14ac:dyDescent="0.3">
      <c r="B19" s="66"/>
      <c r="C19" s="66"/>
      <c r="D19" s="66"/>
      <c r="E19" s="66"/>
      <c r="F19" s="66"/>
    </row>
  </sheetData>
  <mergeCells count="3">
    <mergeCell ref="D9:H9"/>
    <mergeCell ref="D10:H10"/>
    <mergeCell ref="D11:H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L12" sqref="L12"/>
    </sheetView>
  </sheetViews>
  <sheetFormatPr defaultRowHeight="22.15" customHeight="1" x14ac:dyDescent="0.3"/>
  <sheetData/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"/>
  <sheetViews>
    <sheetView showGridLines="0" topLeftCell="B1" zoomScale="85" zoomScaleNormal="85" workbookViewId="0">
      <selection activeCell="H8" sqref="H8"/>
    </sheetView>
  </sheetViews>
  <sheetFormatPr defaultColWidth="15.5" defaultRowHeight="31.9" customHeight="1" x14ac:dyDescent="0.3"/>
  <cols>
    <col min="1" max="16384" width="15.5" style="21"/>
  </cols>
  <sheetData>
    <row r="4" spans="2:12" ht="31.9" customHeight="1" x14ac:dyDescent="0.3">
      <c r="J4" s="21" t="s">
        <v>417</v>
      </c>
    </row>
    <row r="5" spans="2:12" ht="31.9" customHeight="1" x14ac:dyDescent="0.3">
      <c r="J5" s="26" t="s">
        <v>410</v>
      </c>
    </row>
    <row r="6" spans="2:12" ht="31.9" customHeight="1" x14ac:dyDescent="0.3">
      <c r="B6" s="21" t="s">
        <v>409</v>
      </c>
      <c r="D6" s="21" t="s">
        <v>413</v>
      </c>
      <c r="F6" s="21" t="s">
        <v>415</v>
      </c>
      <c r="J6" s="26" t="s">
        <v>411</v>
      </c>
    </row>
    <row r="7" spans="2:12" ht="31.9" customHeight="1" x14ac:dyDescent="0.3">
      <c r="B7" s="26" t="s">
        <v>410</v>
      </c>
      <c r="D7" s="26" t="s">
        <v>410</v>
      </c>
      <c r="F7" s="26" t="s">
        <v>410</v>
      </c>
    </row>
    <row r="8" spans="2:12" ht="31.9" customHeight="1" x14ac:dyDescent="0.3">
      <c r="B8" s="26" t="s">
        <v>411</v>
      </c>
      <c r="D8" s="26" t="s">
        <v>411</v>
      </c>
      <c r="F8" s="26" t="s">
        <v>411</v>
      </c>
      <c r="H8" s="21" t="s">
        <v>409</v>
      </c>
      <c r="J8" s="21" t="s">
        <v>413</v>
      </c>
      <c r="L8" s="21" t="s">
        <v>415</v>
      </c>
    </row>
    <row r="9" spans="2:12" ht="31.9" customHeight="1" x14ac:dyDescent="0.3">
      <c r="B9" s="21" t="s">
        <v>412</v>
      </c>
      <c r="D9" s="21" t="s">
        <v>414</v>
      </c>
      <c r="F9" s="21" t="s">
        <v>416</v>
      </c>
      <c r="H9" s="21" t="s">
        <v>412</v>
      </c>
      <c r="J9" s="21" t="s">
        <v>414</v>
      </c>
      <c r="L9" s="21" t="s">
        <v>416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"/>
  <sheetViews>
    <sheetView showGridLines="0" zoomScale="85" zoomScaleNormal="85" workbookViewId="0">
      <selection activeCell="B7" sqref="B7"/>
    </sheetView>
  </sheetViews>
  <sheetFormatPr defaultColWidth="19.75" defaultRowHeight="31.9" customHeight="1" x14ac:dyDescent="0.3"/>
  <cols>
    <col min="1" max="16384" width="19.75" style="74"/>
  </cols>
  <sheetData>
    <row r="2" spans="2:8" ht="31.9" customHeight="1" x14ac:dyDescent="0.3">
      <c r="B2" s="74" t="s">
        <v>419</v>
      </c>
    </row>
    <row r="3" spans="2:8" ht="31.9" customHeight="1" x14ac:dyDescent="0.3">
      <c r="D3" s="75" t="s">
        <v>423</v>
      </c>
      <c r="F3" s="75" t="s">
        <v>424</v>
      </c>
    </row>
    <row r="4" spans="2:8" ht="31.9" customHeight="1" x14ac:dyDescent="0.3">
      <c r="B4" s="75" t="s">
        <v>418</v>
      </c>
      <c r="D4" s="75" t="s">
        <v>422</v>
      </c>
      <c r="F4" s="75" t="s">
        <v>421</v>
      </c>
      <c r="H4" s="75" t="s">
        <v>420</v>
      </c>
    </row>
    <row r="6" spans="2:8" ht="31.9" customHeight="1" x14ac:dyDescent="0.3">
      <c r="B6" s="76" t="s">
        <v>426</v>
      </c>
    </row>
    <row r="7" spans="2:8" ht="31.9" customHeight="1" x14ac:dyDescent="0.3">
      <c r="B7" s="76" t="s">
        <v>425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showGridLines="0" zoomScale="85" zoomScaleNormal="85" workbookViewId="0">
      <selection activeCell="I6" sqref="I6"/>
    </sheetView>
  </sheetViews>
  <sheetFormatPr defaultColWidth="19.75" defaultRowHeight="31.9" customHeight="1" x14ac:dyDescent="0.3"/>
  <cols>
    <col min="1" max="16384" width="19.75" style="74"/>
  </cols>
  <sheetData>
    <row r="2" spans="2:7" ht="31.9" customHeight="1" x14ac:dyDescent="0.3">
      <c r="B2" s="75" t="s">
        <v>428</v>
      </c>
      <c r="D2" s="75" t="s">
        <v>430</v>
      </c>
      <c r="F2" s="75" t="s">
        <v>432</v>
      </c>
    </row>
    <row r="3" spans="2:7" ht="31.9" customHeight="1" x14ac:dyDescent="0.3">
      <c r="B3" s="75" t="s">
        <v>427</v>
      </c>
      <c r="D3" s="75" t="s">
        <v>431</v>
      </c>
      <c r="F3" s="75" t="s">
        <v>429</v>
      </c>
    </row>
    <row r="5" spans="2:7" ht="31.9" customHeight="1" x14ac:dyDescent="0.3">
      <c r="D5" s="75" t="s">
        <v>433</v>
      </c>
    </row>
    <row r="6" spans="2:7" ht="31.9" customHeight="1" x14ac:dyDescent="0.3">
      <c r="D6" s="75" t="s">
        <v>434</v>
      </c>
      <c r="F6" s="75" t="s">
        <v>435</v>
      </c>
      <c r="G6" s="75" t="s">
        <v>436</v>
      </c>
    </row>
    <row r="9" spans="2:7" ht="31.9" customHeight="1" x14ac:dyDescent="0.3">
      <c r="F9" s="75" t="s">
        <v>438</v>
      </c>
      <c r="G9" s="75" t="s">
        <v>437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showGridLines="0" topLeftCell="A3" zoomScale="85" zoomScaleNormal="85" workbookViewId="0">
      <selection activeCell="H7" sqref="H7"/>
    </sheetView>
  </sheetViews>
  <sheetFormatPr defaultColWidth="19.75" defaultRowHeight="31.9" customHeight="1" x14ac:dyDescent="0.3"/>
  <cols>
    <col min="1" max="16384" width="19.75" style="74"/>
  </cols>
  <sheetData>
    <row r="1" spans="2:7" ht="31.9" customHeight="1" x14ac:dyDescent="0.3">
      <c r="D1" s="74" t="s">
        <v>450</v>
      </c>
    </row>
    <row r="2" spans="2:7" ht="31.9" customHeight="1" x14ac:dyDescent="0.3">
      <c r="B2" s="74" t="s">
        <v>439</v>
      </c>
      <c r="D2" s="74">
        <v>0</v>
      </c>
    </row>
    <row r="3" spans="2:7" ht="31.9" customHeight="1" x14ac:dyDescent="0.3">
      <c r="B3" s="78" t="s">
        <v>440</v>
      </c>
      <c r="D3" s="80">
        <v>1</v>
      </c>
      <c r="E3" s="123" t="s">
        <v>451</v>
      </c>
    </row>
    <row r="4" spans="2:7" ht="31.9" customHeight="1" x14ac:dyDescent="0.3">
      <c r="B4" s="81" t="s">
        <v>441</v>
      </c>
      <c r="D4" s="82">
        <v>2</v>
      </c>
      <c r="E4" s="123"/>
    </row>
    <row r="5" spans="2:7" ht="31.9" customHeight="1" x14ac:dyDescent="0.3">
      <c r="B5" s="83" t="s">
        <v>442</v>
      </c>
      <c r="D5" s="84">
        <v>3</v>
      </c>
      <c r="E5" s="123"/>
    </row>
    <row r="6" spans="2:7" ht="31.9" customHeight="1" x14ac:dyDescent="0.3">
      <c r="B6" s="85" t="s">
        <v>443</v>
      </c>
      <c r="D6" s="79">
        <v>4</v>
      </c>
      <c r="E6" s="123"/>
    </row>
    <row r="7" spans="2:7" ht="31.9" customHeight="1" x14ac:dyDescent="0.3">
      <c r="B7" s="77" t="s">
        <v>444</v>
      </c>
      <c r="D7" s="74">
        <v>5</v>
      </c>
      <c r="E7" s="123"/>
      <c r="G7" s="74" t="s">
        <v>452</v>
      </c>
    </row>
    <row r="8" spans="2:7" ht="31.9" customHeight="1" x14ac:dyDescent="0.3">
      <c r="B8" s="77" t="s">
        <v>445</v>
      </c>
      <c r="D8" s="74">
        <v>6</v>
      </c>
      <c r="E8" s="123"/>
    </row>
    <row r="9" spans="2:7" ht="31.9" customHeight="1" x14ac:dyDescent="0.3">
      <c r="B9" s="77" t="s">
        <v>446</v>
      </c>
      <c r="D9" s="74">
        <v>7</v>
      </c>
      <c r="E9" s="123"/>
    </row>
    <row r="10" spans="2:7" ht="31.9" customHeight="1" x14ac:dyDescent="0.3">
      <c r="B10" s="77" t="s">
        <v>447</v>
      </c>
      <c r="D10" s="74">
        <v>8</v>
      </c>
      <c r="E10" s="123"/>
    </row>
    <row r="11" spans="2:7" ht="31.9" customHeight="1" x14ac:dyDescent="0.3">
      <c r="B11" s="77" t="s">
        <v>448</v>
      </c>
      <c r="D11" s="74">
        <v>9</v>
      </c>
      <c r="E11" s="123"/>
    </row>
    <row r="12" spans="2:7" ht="31.9" customHeight="1" x14ac:dyDescent="0.3">
      <c r="B12" s="77" t="s">
        <v>449</v>
      </c>
      <c r="D12" s="74">
        <v>10</v>
      </c>
      <c r="E12" s="123"/>
    </row>
    <row r="13" spans="2:7" ht="31.9" customHeight="1" x14ac:dyDescent="0.3">
      <c r="B13" s="78">
        <v>0</v>
      </c>
      <c r="D13" s="80">
        <v>11</v>
      </c>
    </row>
    <row r="14" spans="2:7" ht="31.9" customHeight="1" x14ac:dyDescent="0.3">
      <c r="B14" s="81">
        <v>0</v>
      </c>
      <c r="D14" s="82">
        <v>12</v>
      </c>
    </row>
    <row r="15" spans="2:7" ht="31.9" customHeight="1" x14ac:dyDescent="0.3">
      <c r="B15" s="83">
        <v>0</v>
      </c>
      <c r="D15" s="84">
        <v>13</v>
      </c>
    </row>
    <row r="16" spans="2:7" ht="31.9" customHeight="1" x14ac:dyDescent="0.3">
      <c r="B16" s="85">
        <v>0</v>
      </c>
      <c r="D16" s="79">
        <v>14</v>
      </c>
    </row>
    <row r="17" spans="2:4" ht="31.9" customHeight="1" x14ac:dyDescent="0.3">
      <c r="B17" s="77">
        <v>0</v>
      </c>
      <c r="D17" s="74">
        <v>15</v>
      </c>
    </row>
    <row r="18" spans="2:4" ht="31.9" customHeight="1" x14ac:dyDescent="0.3">
      <c r="B18" s="77">
        <v>0</v>
      </c>
      <c r="D18" s="74">
        <v>16</v>
      </c>
    </row>
    <row r="19" spans="2:4" ht="31.9" customHeight="1" x14ac:dyDescent="0.3">
      <c r="B19" s="77">
        <v>0</v>
      </c>
      <c r="D19" s="74">
        <v>17</v>
      </c>
    </row>
    <row r="20" spans="2:4" ht="31.9" customHeight="1" x14ac:dyDescent="0.3">
      <c r="B20" s="77">
        <v>0</v>
      </c>
      <c r="D20" s="74">
        <v>18</v>
      </c>
    </row>
    <row r="21" spans="2:4" ht="31.9" customHeight="1" x14ac:dyDescent="0.3">
      <c r="B21" s="77">
        <v>0</v>
      </c>
      <c r="D21" s="74">
        <v>19</v>
      </c>
    </row>
    <row r="22" spans="2:4" ht="31.9" customHeight="1" x14ac:dyDescent="0.3">
      <c r="B22" s="77">
        <v>0</v>
      </c>
      <c r="D22" s="74">
        <v>20</v>
      </c>
    </row>
  </sheetData>
  <mergeCells count="1">
    <mergeCell ref="E3:E12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3"/>
  <sheetViews>
    <sheetView showGridLines="0" workbookViewId="0">
      <selection activeCell="B5" sqref="B5:I12"/>
    </sheetView>
  </sheetViews>
  <sheetFormatPr defaultColWidth="12.625" defaultRowHeight="15" x14ac:dyDescent="0.3"/>
  <cols>
    <col min="1" max="1" width="12.625" style="8"/>
    <col min="2" max="2" width="3.5" style="8" customWidth="1"/>
    <col min="3" max="3" width="3.625" style="8" customWidth="1"/>
    <col min="4" max="4" width="4.625" style="8" customWidth="1"/>
    <col min="5" max="5" width="12.625" style="8"/>
    <col min="6" max="6" width="3.75" style="8" customWidth="1"/>
    <col min="7" max="7" width="12.625" style="8"/>
    <col min="8" max="8" width="5" style="8" customWidth="1"/>
    <col min="9" max="9" width="3.625" style="8" customWidth="1"/>
    <col min="10" max="13" width="13.875" style="8" customWidth="1"/>
    <col min="14" max="16384" width="12.625" style="8"/>
  </cols>
  <sheetData>
    <row r="3" spans="2:13" ht="15.75" thickBot="1" x14ac:dyDescent="0.35">
      <c r="B3" s="8" t="s">
        <v>454</v>
      </c>
    </row>
    <row r="4" spans="2:13" x14ac:dyDescent="0.3">
      <c r="B4" s="86"/>
      <c r="C4" s="87"/>
      <c r="D4" s="87"/>
      <c r="E4" s="87"/>
      <c r="F4" s="87"/>
      <c r="G4" s="87"/>
      <c r="H4" s="87"/>
      <c r="I4" s="87"/>
      <c r="J4" s="87"/>
      <c r="K4" s="87"/>
      <c r="L4" s="87"/>
      <c r="M4" s="88"/>
    </row>
    <row r="5" spans="2:13" x14ac:dyDescent="0.3">
      <c r="B5" s="89"/>
      <c r="C5" s="90"/>
      <c r="D5" s="90"/>
      <c r="E5" s="90"/>
      <c r="F5" s="90"/>
      <c r="G5" s="90"/>
      <c r="H5" s="90"/>
      <c r="I5" s="90"/>
      <c r="J5" s="90"/>
      <c r="K5" s="90"/>
      <c r="L5" s="90"/>
      <c r="M5" s="91"/>
    </row>
    <row r="6" spans="2:13" ht="15.75" thickBot="1" x14ac:dyDescent="0.35">
      <c r="B6" s="89"/>
      <c r="C6" s="98" t="s">
        <v>458</v>
      </c>
      <c r="D6" s="90"/>
      <c r="E6" s="90"/>
      <c r="F6" s="90"/>
      <c r="G6" s="90"/>
      <c r="H6" s="90"/>
      <c r="I6" s="90"/>
      <c r="J6" s="90"/>
      <c r="K6" s="90"/>
      <c r="L6" s="90"/>
      <c r="M6" s="91"/>
    </row>
    <row r="7" spans="2:13" x14ac:dyDescent="0.3">
      <c r="B7" s="89"/>
      <c r="C7" s="86"/>
      <c r="D7" s="87"/>
      <c r="E7" s="87"/>
      <c r="F7" s="87"/>
      <c r="G7" s="87"/>
      <c r="H7" s="87"/>
      <c r="I7" s="88"/>
      <c r="J7" s="90"/>
      <c r="K7" s="90"/>
      <c r="L7" s="90"/>
      <c r="M7" s="91"/>
    </row>
    <row r="8" spans="2:13" x14ac:dyDescent="0.3">
      <c r="B8" s="89"/>
      <c r="C8" s="89"/>
      <c r="D8" s="90" t="s">
        <v>453</v>
      </c>
      <c r="E8" s="90"/>
      <c r="F8" s="90"/>
      <c r="G8" s="90"/>
      <c r="H8" s="90"/>
      <c r="I8" s="91"/>
      <c r="J8" s="90"/>
      <c r="K8" s="90"/>
      <c r="L8" s="90"/>
      <c r="M8" s="91"/>
    </row>
    <row r="9" spans="2:13" x14ac:dyDescent="0.3">
      <c r="B9" s="89"/>
      <c r="C9" s="89"/>
      <c r="D9" s="90"/>
      <c r="E9" s="90"/>
      <c r="F9" s="90"/>
      <c r="G9" s="90"/>
      <c r="H9" s="90"/>
      <c r="I9" s="91"/>
      <c r="J9" s="90"/>
      <c r="K9" s="90"/>
      <c r="L9" s="90"/>
      <c r="M9" s="91"/>
    </row>
    <row r="10" spans="2:13" ht="15.75" thickBot="1" x14ac:dyDescent="0.35">
      <c r="B10" s="89"/>
      <c r="C10" s="89"/>
      <c r="D10" s="98" t="s">
        <v>459</v>
      </c>
      <c r="E10" s="90"/>
      <c r="F10" s="90"/>
      <c r="G10" s="90"/>
      <c r="H10" s="90"/>
      <c r="I10" s="91"/>
      <c r="J10" s="90"/>
      <c r="K10" s="90"/>
      <c r="L10" s="90"/>
      <c r="M10" s="91"/>
    </row>
    <row r="11" spans="2:13" x14ac:dyDescent="0.3">
      <c r="B11" s="89"/>
      <c r="C11" s="89"/>
      <c r="D11" s="86"/>
      <c r="E11" s="87"/>
      <c r="F11" s="87"/>
      <c r="G11" s="87"/>
      <c r="H11" s="88"/>
      <c r="I11" s="91"/>
      <c r="J11" s="90"/>
      <c r="K11" s="90"/>
      <c r="L11" s="90"/>
      <c r="M11" s="91"/>
    </row>
    <row r="12" spans="2:13" ht="15.75" thickBot="1" x14ac:dyDescent="0.35">
      <c r="B12" s="89"/>
      <c r="C12" s="89"/>
      <c r="D12" s="89"/>
      <c r="E12" s="90" t="s">
        <v>456</v>
      </c>
      <c r="F12" s="90"/>
      <c r="G12" s="90"/>
      <c r="H12" s="91"/>
      <c r="I12" s="91"/>
      <c r="J12" s="90"/>
      <c r="K12" s="90"/>
      <c r="L12" s="90"/>
      <c r="M12" s="91"/>
    </row>
    <row r="13" spans="2:13" x14ac:dyDescent="0.3">
      <c r="B13" s="89"/>
      <c r="C13" s="89"/>
      <c r="D13" s="89"/>
      <c r="E13" s="95" t="s">
        <v>455</v>
      </c>
      <c r="F13" s="90"/>
      <c r="G13" s="95" t="s">
        <v>457</v>
      </c>
      <c r="H13" s="91"/>
      <c r="I13" s="91"/>
      <c r="J13" s="90"/>
      <c r="K13" s="90"/>
      <c r="L13" s="90"/>
      <c r="M13" s="91"/>
    </row>
    <row r="14" spans="2:13" x14ac:dyDescent="0.3">
      <c r="B14" s="89"/>
      <c r="C14" s="89"/>
      <c r="D14" s="89"/>
      <c r="E14" s="96"/>
      <c r="F14" s="90"/>
      <c r="G14" s="96"/>
      <c r="H14" s="91"/>
      <c r="I14" s="91"/>
      <c r="J14" s="90"/>
      <c r="K14" s="90"/>
      <c r="L14" s="90"/>
      <c r="M14" s="91"/>
    </row>
    <row r="15" spans="2:13" x14ac:dyDescent="0.3">
      <c r="B15" s="89"/>
      <c r="C15" s="89"/>
      <c r="D15" s="89"/>
      <c r="E15" s="96"/>
      <c r="F15" s="90"/>
      <c r="G15" s="96"/>
      <c r="H15" s="91"/>
      <c r="I15" s="91"/>
      <c r="J15" s="90"/>
      <c r="K15" s="90"/>
      <c r="L15" s="90"/>
      <c r="M15" s="91"/>
    </row>
    <row r="16" spans="2:13" x14ac:dyDescent="0.3">
      <c r="B16" s="89"/>
      <c r="C16" s="89"/>
      <c r="D16" s="89"/>
      <c r="E16" s="96"/>
      <c r="F16" s="90"/>
      <c r="G16" s="96"/>
      <c r="H16" s="91"/>
      <c r="I16" s="91"/>
      <c r="J16" s="90"/>
      <c r="K16" s="90"/>
      <c r="L16" s="90"/>
      <c r="M16" s="91"/>
    </row>
    <row r="17" spans="2:13" x14ac:dyDescent="0.3">
      <c r="B17" s="89"/>
      <c r="C17" s="89"/>
      <c r="D17" s="89"/>
      <c r="E17" s="96"/>
      <c r="F17" s="90"/>
      <c r="G17" s="96"/>
      <c r="H17" s="91"/>
      <c r="I17" s="91"/>
      <c r="J17" s="90"/>
      <c r="K17" s="90"/>
      <c r="L17" s="90"/>
      <c r="M17" s="91"/>
    </row>
    <row r="18" spans="2:13" ht="15.75" thickBot="1" x14ac:dyDescent="0.35">
      <c r="B18" s="89"/>
      <c r="C18" s="89"/>
      <c r="D18" s="89"/>
      <c r="E18" s="97"/>
      <c r="F18" s="90"/>
      <c r="G18" s="97"/>
      <c r="H18" s="91"/>
      <c r="I18" s="91"/>
      <c r="J18" s="90"/>
      <c r="K18" s="90"/>
      <c r="L18" s="90"/>
      <c r="M18" s="91"/>
    </row>
    <row r="19" spans="2:13" ht="15.75" thickBot="1" x14ac:dyDescent="0.35">
      <c r="B19" s="89"/>
      <c r="C19" s="89"/>
      <c r="D19" s="92"/>
      <c r="E19" s="93"/>
      <c r="F19" s="93"/>
      <c r="G19" s="93"/>
      <c r="H19" s="94"/>
      <c r="I19" s="91"/>
      <c r="J19" s="90"/>
      <c r="K19" s="90"/>
      <c r="L19" s="90"/>
      <c r="M19" s="91"/>
    </row>
    <row r="20" spans="2:13" x14ac:dyDescent="0.3">
      <c r="B20" s="89"/>
      <c r="C20" s="89"/>
      <c r="D20" s="90"/>
      <c r="E20" s="90"/>
      <c r="F20" s="90"/>
      <c r="G20" s="90"/>
      <c r="H20" s="90"/>
      <c r="I20" s="91"/>
      <c r="J20" s="90"/>
      <c r="K20" s="90"/>
      <c r="L20" s="90"/>
      <c r="M20" s="91"/>
    </row>
    <row r="21" spans="2:13" ht="15.75" thickBot="1" x14ac:dyDescent="0.35">
      <c r="B21" s="89"/>
      <c r="C21" s="92"/>
      <c r="D21" s="93"/>
      <c r="E21" s="93"/>
      <c r="F21" s="93"/>
      <c r="G21" s="93"/>
      <c r="H21" s="93"/>
      <c r="I21" s="94"/>
      <c r="J21" s="90"/>
      <c r="K21" s="90"/>
      <c r="L21" s="90"/>
      <c r="M21" s="91"/>
    </row>
    <row r="22" spans="2:13" x14ac:dyDescent="0.3">
      <c r="B22" s="89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1"/>
    </row>
    <row r="23" spans="2:13" ht="15.75" thickBot="1" x14ac:dyDescent="0.35">
      <c r="B23" s="92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"/>
  <sheetViews>
    <sheetView workbookViewId="0">
      <selection activeCell="C2" sqref="C2:I2"/>
    </sheetView>
  </sheetViews>
  <sheetFormatPr defaultColWidth="10.875" defaultRowHeight="24.75" customHeight="1" x14ac:dyDescent="0.3"/>
  <sheetData>
    <row r="2" spans="2:11" ht="24.75" customHeight="1" x14ac:dyDescent="0.3">
      <c r="C2" s="124" t="s">
        <v>466</v>
      </c>
      <c r="D2" s="124"/>
      <c r="E2" s="124"/>
      <c r="F2" s="124"/>
      <c r="G2" s="124"/>
      <c r="H2" s="124"/>
      <c r="I2" s="124"/>
    </row>
    <row r="3" spans="2:11" ht="24.75" customHeight="1" x14ac:dyDescent="0.3">
      <c r="C3" s="101" t="s">
        <v>460</v>
      </c>
      <c r="D3" s="101"/>
      <c r="E3" s="101" t="s">
        <v>461</v>
      </c>
      <c r="F3" s="101"/>
      <c r="G3" s="101" t="s">
        <v>462</v>
      </c>
      <c r="H3" s="101"/>
      <c r="I3" s="101" t="s">
        <v>463</v>
      </c>
    </row>
    <row r="4" spans="2:11" ht="24.75" customHeight="1" x14ac:dyDescent="0.3">
      <c r="B4" t="s">
        <v>450</v>
      </c>
      <c r="C4" s="99">
        <v>0</v>
      </c>
      <c r="D4" s="99"/>
      <c r="E4" s="99">
        <v>10</v>
      </c>
      <c r="F4" s="99"/>
      <c r="G4" s="99">
        <v>20</v>
      </c>
      <c r="H4" s="99"/>
      <c r="I4" s="99">
        <v>30</v>
      </c>
      <c r="J4" s="99"/>
      <c r="K4" t="s">
        <v>464</v>
      </c>
    </row>
    <row r="5" spans="2:11" ht="24.75" customHeight="1" x14ac:dyDescent="0.3">
      <c r="C5">
        <v>1</v>
      </c>
      <c r="E5">
        <v>11</v>
      </c>
      <c r="G5">
        <v>21</v>
      </c>
      <c r="I5">
        <v>31</v>
      </c>
    </row>
    <row r="6" spans="2:11" ht="24.75" customHeight="1" x14ac:dyDescent="0.3">
      <c r="C6">
        <v>2</v>
      </c>
      <c r="E6">
        <v>12</v>
      </c>
      <c r="G6">
        <v>22</v>
      </c>
      <c r="I6">
        <v>32</v>
      </c>
    </row>
    <row r="7" spans="2:11" ht="24.75" customHeight="1" x14ac:dyDescent="0.3">
      <c r="C7">
        <v>3</v>
      </c>
      <c r="E7">
        <v>13</v>
      </c>
      <c r="G7">
        <v>23</v>
      </c>
      <c r="I7">
        <v>33</v>
      </c>
    </row>
    <row r="8" spans="2:11" ht="24.75" customHeight="1" x14ac:dyDescent="0.3">
      <c r="C8">
        <v>4</v>
      </c>
      <c r="E8">
        <v>14</v>
      </c>
      <c r="G8">
        <v>24</v>
      </c>
      <c r="I8">
        <v>34</v>
      </c>
    </row>
    <row r="9" spans="2:11" ht="24.75" customHeight="1" x14ac:dyDescent="0.3">
      <c r="C9">
        <v>5</v>
      </c>
      <c r="E9">
        <v>15</v>
      </c>
      <c r="G9">
        <v>25</v>
      </c>
      <c r="I9">
        <v>35</v>
      </c>
    </row>
    <row r="10" spans="2:11" ht="24.75" customHeight="1" x14ac:dyDescent="0.3">
      <c r="C10">
        <v>6</v>
      </c>
      <c r="E10">
        <v>16</v>
      </c>
      <c r="G10">
        <v>26</v>
      </c>
      <c r="I10">
        <v>36</v>
      </c>
    </row>
    <row r="11" spans="2:11" ht="24.75" customHeight="1" x14ac:dyDescent="0.3">
      <c r="C11">
        <v>7</v>
      </c>
      <c r="E11">
        <v>17</v>
      </c>
      <c r="G11">
        <v>27</v>
      </c>
      <c r="I11">
        <v>37</v>
      </c>
    </row>
    <row r="12" spans="2:11" ht="24.75" customHeight="1" x14ac:dyDescent="0.3">
      <c r="C12">
        <v>8</v>
      </c>
      <c r="E12">
        <v>18</v>
      </c>
      <c r="G12">
        <v>28</v>
      </c>
      <c r="I12">
        <v>38</v>
      </c>
    </row>
    <row r="13" spans="2:11" ht="24.75" customHeight="1" x14ac:dyDescent="0.3">
      <c r="C13" s="100">
        <v>9</v>
      </c>
      <c r="D13" s="100"/>
      <c r="E13" s="100">
        <v>19</v>
      </c>
      <c r="F13" s="100"/>
      <c r="G13" s="100">
        <v>29</v>
      </c>
      <c r="H13" s="100"/>
      <c r="I13" s="100">
        <v>39</v>
      </c>
      <c r="J13" s="100"/>
      <c r="K13" t="s">
        <v>465</v>
      </c>
    </row>
  </sheetData>
  <mergeCells count="1">
    <mergeCell ref="C2:I2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zoomScale="160" zoomScaleNormal="160" workbookViewId="0">
      <selection activeCell="M3" activeCellId="2" sqref="G6 Q6 M3"/>
    </sheetView>
  </sheetViews>
  <sheetFormatPr defaultColWidth="10.5" defaultRowHeight="21.75" customHeight="1" x14ac:dyDescent="0.3"/>
  <cols>
    <col min="1" max="1" width="10.5" style="102"/>
    <col min="2" max="2" width="5.5" style="102" bestFit="1" customWidth="1"/>
    <col min="3" max="3" width="3.125" style="102" bestFit="1" customWidth="1"/>
    <col min="4" max="4" width="2.5" style="102" bestFit="1" customWidth="1"/>
    <col min="5" max="5" width="4.25" style="102" bestFit="1" customWidth="1"/>
    <col min="6" max="6" width="2.5" style="102" bestFit="1" customWidth="1"/>
    <col min="7" max="7" width="4.75" style="102" bestFit="1" customWidth="1"/>
    <col min="8" max="8" width="5" style="102" bestFit="1" customWidth="1"/>
    <col min="9" max="9" width="3.5" style="102" bestFit="1" customWidth="1"/>
    <col min="10" max="10" width="4.5" style="102" bestFit="1" customWidth="1"/>
    <col min="11" max="11" width="3.375" style="102" bestFit="1" customWidth="1"/>
    <col min="12" max="12" width="2.5" style="102" bestFit="1" customWidth="1"/>
    <col min="13" max="13" width="3.25" style="102" bestFit="1" customWidth="1"/>
    <col min="14" max="14" width="5" style="102" bestFit="1" customWidth="1"/>
    <col min="15" max="15" width="3.5" style="102" bestFit="1" customWidth="1"/>
    <col min="16" max="16" width="4.5" style="102" bestFit="1" customWidth="1"/>
    <col min="17" max="17" width="4.25" style="102" bestFit="1" customWidth="1"/>
    <col min="18" max="18" width="2.5" style="102" bestFit="1" customWidth="1"/>
    <col min="19" max="16384" width="10.5" style="102"/>
  </cols>
  <sheetData>
    <row r="1" spans="2:18" ht="21.75" customHeight="1" x14ac:dyDescent="0.3">
      <c r="B1" s="102">
        <v>2024</v>
      </c>
    </row>
    <row r="3" spans="2:18" ht="21.75" customHeight="1" x14ac:dyDescent="0.3">
      <c r="B3" s="102" t="s">
        <v>467</v>
      </c>
      <c r="C3" s="102" t="s">
        <v>468</v>
      </c>
      <c r="D3" s="102">
        <v>4</v>
      </c>
      <c r="E3" s="103" t="s">
        <v>469</v>
      </c>
      <c r="F3" s="102">
        <v>0</v>
      </c>
      <c r="G3" s="102" t="s">
        <v>474</v>
      </c>
      <c r="H3" s="102" t="s">
        <v>470</v>
      </c>
      <c r="I3" s="102" t="s">
        <v>471</v>
      </c>
      <c r="J3" s="102">
        <v>100</v>
      </c>
      <c r="K3" s="102" t="s">
        <v>472</v>
      </c>
      <c r="L3" s="102">
        <v>0</v>
      </c>
      <c r="M3" s="102" t="s">
        <v>221</v>
      </c>
      <c r="N3" s="102" t="s">
        <v>473</v>
      </c>
      <c r="O3" s="102" t="s">
        <v>471</v>
      </c>
      <c r="P3" s="102">
        <v>400</v>
      </c>
      <c r="Q3" s="103" t="s">
        <v>469</v>
      </c>
      <c r="R3" s="102">
        <v>0</v>
      </c>
    </row>
    <row r="4" spans="2:18" ht="21.75" customHeight="1" x14ac:dyDescent="0.3">
      <c r="C4" s="102">
        <v>1</v>
      </c>
      <c r="E4" s="102">
        <v>4</v>
      </c>
      <c r="G4" s="102">
        <v>7</v>
      </c>
      <c r="I4" s="102">
        <v>2</v>
      </c>
      <c r="K4" s="102">
        <v>5</v>
      </c>
      <c r="M4" s="102">
        <v>8</v>
      </c>
      <c r="O4" s="102">
        <v>3</v>
      </c>
      <c r="Q4" s="102">
        <v>6</v>
      </c>
    </row>
    <row r="6" spans="2:18" ht="21.75" customHeight="1" x14ac:dyDescent="0.3">
      <c r="C6" s="102">
        <v>0</v>
      </c>
      <c r="E6" s="102" t="s">
        <v>476</v>
      </c>
      <c r="G6" s="102" t="s">
        <v>476</v>
      </c>
      <c r="I6" s="102">
        <v>24</v>
      </c>
      <c r="K6" s="102" t="s">
        <v>477</v>
      </c>
      <c r="O6" s="102">
        <v>24</v>
      </c>
      <c r="Q6" s="102" t="s">
        <v>475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7"/>
  <sheetViews>
    <sheetView tabSelected="1" workbookViewId="0">
      <selection activeCell="G5" sqref="G5"/>
    </sheetView>
  </sheetViews>
  <sheetFormatPr defaultColWidth="16.875" defaultRowHeight="24.75" customHeight="1" x14ac:dyDescent="0.3"/>
  <cols>
    <col min="1" max="1" width="3.5" customWidth="1"/>
    <col min="4" max="4" width="21.5" customWidth="1"/>
    <col min="5" max="5" width="25" customWidth="1"/>
    <col min="6" max="6" width="28.875" customWidth="1"/>
  </cols>
  <sheetData>
    <row r="3" spans="2:8" ht="24.75" customHeight="1" x14ac:dyDescent="0.3">
      <c r="B3" t="s">
        <v>478</v>
      </c>
      <c r="C3" t="s">
        <v>485</v>
      </c>
      <c r="D3" t="s">
        <v>490</v>
      </c>
      <c r="E3" t="s">
        <v>491</v>
      </c>
      <c r="F3" t="s">
        <v>492</v>
      </c>
      <c r="G3" t="s">
        <v>480</v>
      </c>
      <c r="H3" t="s">
        <v>481</v>
      </c>
    </row>
    <row r="4" spans="2:8" ht="24.75" customHeight="1" x14ac:dyDescent="0.3">
      <c r="B4" t="s">
        <v>479</v>
      </c>
      <c r="C4" t="s">
        <v>486</v>
      </c>
      <c r="D4">
        <v>0</v>
      </c>
      <c r="E4">
        <v>0</v>
      </c>
      <c r="F4">
        <v>1</v>
      </c>
      <c r="G4">
        <v>1</v>
      </c>
      <c r="H4">
        <v>10</v>
      </c>
    </row>
    <row r="5" spans="2:8" ht="24.75" customHeight="1" x14ac:dyDescent="0.3">
      <c r="B5" t="s">
        <v>482</v>
      </c>
      <c r="C5" t="s">
        <v>487</v>
      </c>
      <c r="D5">
        <v>1</v>
      </c>
      <c r="E5">
        <v>10</v>
      </c>
      <c r="F5">
        <v>11</v>
      </c>
      <c r="G5">
        <v>11</v>
      </c>
      <c r="H5">
        <v>20</v>
      </c>
    </row>
    <row r="6" spans="2:8" ht="24.75" customHeight="1" x14ac:dyDescent="0.3">
      <c r="B6" t="s">
        <v>483</v>
      </c>
      <c r="C6" t="s">
        <v>488</v>
      </c>
      <c r="D6">
        <v>2</v>
      </c>
      <c r="E6">
        <v>20</v>
      </c>
      <c r="F6">
        <v>21</v>
      </c>
      <c r="G6">
        <v>21</v>
      </c>
      <c r="H6">
        <v>30</v>
      </c>
    </row>
    <row r="7" spans="2:8" ht="24.75" customHeight="1" x14ac:dyDescent="0.3">
      <c r="B7" t="s">
        <v>484</v>
      </c>
      <c r="C7" t="s">
        <v>489</v>
      </c>
      <c r="D7">
        <v>3</v>
      </c>
      <c r="E7">
        <v>30</v>
      </c>
      <c r="F7">
        <v>31</v>
      </c>
      <c r="G7">
        <v>31</v>
      </c>
      <c r="H7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7"/>
  <sheetViews>
    <sheetView showGridLines="0" workbookViewId="0">
      <selection activeCell="N3" sqref="N3"/>
    </sheetView>
  </sheetViews>
  <sheetFormatPr defaultColWidth="8.75" defaultRowHeight="27" customHeight="1" x14ac:dyDescent="0.3"/>
  <cols>
    <col min="1" max="2" width="8.75" style="1"/>
    <col min="3" max="19" width="5.875" style="1" customWidth="1"/>
    <col min="20" max="16384" width="8.75" style="1"/>
  </cols>
  <sheetData>
    <row r="2" spans="2:19" ht="27" customHeight="1" x14ac:dyDescent="0.3">
      <c r="D2" s="4">
        <v>1</v>
      </c>
      <c r="F2" s="5">
        <v>4</v>
      </c>
      <c r="H2" s="6">
        <v>7</v>
      </c>
      <c r="J2" s="4">
        <v>2</v>
      </c>
      <c r="L2" s="5">
        <v>5</v>
      </c>
      <c r="N2" s="6">
        <v>8</v>
      </c>
      <c r="P2" s="4">
        <v>3</v>
      </c>
      <c r="R2" s="5">
        <v>6</v>
      </c>
    </row>
    <row r="3" spans="2:19" ht="27" customHeight="1" x14ac:dyDescent="0.3">
      <c r="C3" s="1" t="s">
        <v>19</v>
      </c>
      <c r="D3" s="1" t="s">
        <v>20</v>
      </c>
      <c r="E3" s="1">
        <v>4</v>
      </c>
      <c r="F3" s="3" t="s">
        <v>21</v>
      </c>
      <c r="G3" s="1">
        <v>0</v>
      </c>
      <c r="H3" s="1" t="s">
        <v>22</v>
      </c>
      <c r="I3" s="1" t="s">
        <v>23</v>
      </c>
      <c r="J3" s="1" t="s">
        <v>24</v>
      </c>
      <c r="K3" s="1">
        <v>100</v>
      </c>
      <c r="L3" s="1" t="s">
        <v>25</v>
      </c>
      <c r="M3" s="1">
        <v>0</v>
      </c>
      <c r="N3" s="1" t="s">
        <v>26</v>
      </c>
      <c r="O3" s="1" t="s">
        <v>19</v>
      </c>
      <c r="P3" s="1" t="s">
        <v>24</v>
      </c>
      <c r="Q3" s="1">
        <v>400</v>
      </c>
      <c r="R3" s="3" t="s">
        <v>27</v>
      </c>
      <c r="S3" s="1">
        <v>0</v>
      </c>
    </row>
    <row r="4" spans="2:19" ht="27" customHeight="1" x14ac:dyDescent="0.3">
      <c r="B4" s="1">
        <v>2022</v>
      </c>
      <c r="D4" s="1">
        <v>2</v>
      </c>
      <c r="F4" s="1" t="s">
        <v>4</v>
      </c>
      <c r="H4" s="1" t="s">
        <v>29</v>
      </c>
      <c r="J4" s="1">
        <v>22</v>
      </c>
      <c r="L4" s="1" t="s">
        <v>3</v>
      </c>
      <c r="N4" s="7" t="s">
        <v>16</v>
      </c>
      <c r="P4" s="1">
        <v>22</v>
      </c>
      <c r="R4" s="1" t="s">
        <v>28</v>
      </c>
    </row>
    <row r="5" spans="2:19" ht="27" customHeight="1" x14ac:dyDescent="0.3">
      <c r="B5" s="1">
        <v>2024</v>
      </c>
      <c r="D5" s="1">
        <v>0</v>
      </c>
      <c r="F5" s="1" t="s">
        <v>30</v>
      </c>
      <c r="H5" s="1" t="s">
        <v>3</v>
      </c>
      <c r="J5" s="1">
        <v>24</v>
      </c>
      <c r="L5" s="1" t="s">
        <v>3</v>
      </c>
      <c r="N5" s="7" t="s">
        <v>3</v>
      </c>
      <c r="P5" s="1">
        <v>24</v>
      </c>
      <c r="R5" s="1" t="s">
        <v>28</v>
      </c>
    </row>
    <row r="6" spans="2:19" ht="27" customHeight="1" x14ac:dyDescent="0.3">
      <c r="B6" s="1">
        <v>2100</v>
      </c>
      <c r="D6" s="1">
        <v>0</v>
      </c>
      <c r="F6" s="1" t="s">
        <v>3</v>
      </c>
      <c r="H6" s="1" t="s">
        <v>31</v>
      </c>
      <c r="J6" s="1">
        <v>0</v>
      </c>
      <c r="L6" s="1" t="s">
        <v>4</v>
      </c>
      <c r="N6" s="7" t="s">
        <v>16</v>
      </c>
      <c r="P6" s="1">
        <v>100</v>
      </c>
      <c r="R6" s="1" t="s">
        <v>4</v>
      </c>
    </row>
    <row r="7" spans="2:19" ht="27" customHeight="1" x14ac:dyDescent="0.3">
      <c r="B7" s="1">
        <v>2000</v>
      </c>
      <c r="D7" s="1">
        <v>0</v>
      </c>
      <c r="F7" s="1" t="s">
        <v>3</v>
      </c>
      <c r="H7" s="1" t="s">
        <v>32</v>
      </c>
      <c r="J7" s="1">
        <v>0</v>
      </c>
      <c r="L7" s="1" t="s">
        <v>28</v>
      </c>
      <c r="N7" s="7" t="s">
        <v>3</v>
      </c>
      <c r="P7" s="1">
        <v>0</v>
      </c>
      <c r="R7" s="1" t="s">
        <v>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9"/>
  <sheetViews>
    <sheetView showGridLines="0" workbookViewId="0">
      <selection activeCell="P5" sqref="P5"/>
    </sheetView>
  </sheetViews>
  <sheetFormatPr defaultColWidth="6" defaultRowHeight="30" customHeight="1" x14ac:dyDescent="0.3"/>
  <cols>
    <col min="1" max="16384" width="6" style="8"/>
  </cols>
  <sheetData>
    <row r="2" spans="3:14" ht="30" customHeight="1" x14ac:dyDescent="0.3">
      <c r="C2" s="8" t="s">
        <v>45</v>
      </c>
    </row>
    <row r="3" spans="3:14" ht="30" customHeight="1" x14ac:dyDescent="0.3">
      <c r="F3" s="1" t="s">
        <v>44</v>
      </c>
    </row>
    <row r="4" spans="3:14" ht="30" customHeight="1" x14ac:dyDescent="0.3">
      <c r="C4" s="9"/>
      <c r="D4" s="9"/>
      <c r="E4" s="9"/>
      <c r="F4" s="10">
        <v>100</v>
      </c>
      <c r="G4" s="9"/>
      <c r="H4" s="9"/>
      <c r="I4" s="9"/>
      <c r="J4" s="9"/>
      <c r="K4" s="9"/>
      <c r="L4" s="9"/>
      <c r="M4" s="9"/>
      <c r="N4" s="9"/>
    </row>
    <row r="6" spans="3:14" ht="30" customHeight="1" x14ac:dyDescent="0.3">
      <c r="C6" s="8" t="s">
        <v>43</v>
      </c>
    </row>
    <row r="7" spans="3:14" ht="30" customHeight="1" x14ac:dyDescent="0.3">
      <c r="F7" s="104" t="s">
        <v>42</v>
      </c>
      <c r="G7" s="104"/>
      <c r="H7" s="104"/>
      <c r="I7" s="104"/>
    </row>
    <row r="8" spans="3:14" ht="30" customHeight="1" x14ac:dyDescent="0.3">
      <c r="C8" s="9"/>
      <c r="D8" s="9"/>
      <c r="E8" s="9"/>
      <c r="F8" s="10" t="s">
        <v>36</v>
      </c>
      <c r="G8" s="10" t="s">
        <v>37</v>
      </c>
      <c r="H8" s="10" t="s">
        <v>34</v>
      </c>
      <c r="I8" s="10" t="s">
        <v>33</v>
      </c>
      <c r="J8" s="9"/>
      <c r="K8" s="9"/>
      <c r="L8" s="9"/>
      <c r="M8" s="9"/>
      <c r="N8" s="9"/>
    </row>
    <row r="9" spans="3:14" ht="30" customHeight="1" x14ac:dyDescent="0.3">
      <c r="F9" s="13" t="s">
        <v>41</v>
      </c>
      <c r="G9" s="13" t="s">
        <v>40</v>
      </c>
      <c r="H9" s="13" t="s">
        <v>39</v>
      </c>
      <c r="I9" s="13" t="s">
        <v>38</v>
      </c>
    </row>
    <row r="11" spans="3:14" ht="30" customHeight="1" x14ac:dyDescent="0.3">
      <c r="C11" s="9"/>
      <c r="D11" s="9"/>
      <c r="E11" s="9"/>
      <c r="F11" s="10" t="s">
        <v>36</v>
      </c>
      <c r="G11" s="10" t="s">
        <v>37</v>
      </c>
      <c r="H11" s="10" t="s">
        <v>34</v>
      </c>
      <c r="I11" s="10" t="s">
        <v>33</v>
      </c>
      <c r="J11" s="9"/>
      <c r="K11" s="9"/>
      <c r="L11" s="9"/>
      <c r="M11" s="9"/>
      <c r="N11" s="9"/>
    </row>
    <row r="13" spans="3:14" ht="30" customHeight="1" x14ac:dyDescent="0.3">
      <c r="C13" s="9"/>
      <c r="D13" s="9"/>
      <c r="E13" s="9"/>
      <c r="F13" s="10" t="s">
        <v>36</v>
      </c>
      <c r="G13" s="12"/>
      <c r="H13" s="10" t="s">
        <v>37</v>
      </c>
      <c r="I13" s="10" t="s">
        <v>34</v>
      </c>
      <c r="J13" s="10" t="s">
        <v>33</v>
      </c>
      <c r="K13" s="9"/>
      <c r="L13" s="9"/>
      <c r="M13" s="9"/>
      <c r="N13" s="9"/>
    </row>
    <row r="15" spans="3:14" ht="30" customHeight="1" x14ac:dyDescent="0.3">
      <c r="C15" s="9"/>
      <c r="D15" s="9"/>
      <c r="E15" s="9"/>
      <c r="F15" s="10" t="s">
        <v>36</v>
      </c>
      <c r="G15" s="12" t="s">
        <v>35</v>
      </c>
      <c r="H15" s="10" t="s">
        <v>37</v>
      </c>
      <c r="I15" s="10" t="s">
        <v>34</v>
      </c>
      <c r="J15" s="10" t="s">
        <v>33</v>
      </c>
      <c r="K15" s="9"/>
      <c r="L15" s="9"/>
      <c r="M15" s="9"/>
      <c r="N15" s="9"/>
    </row>
    <row r="17" spans="3:14" ht="30" customHeight="1" x14ac:dyDescent="0.3">
      <c r="C17" s="9"/>
      <c r="D17" s="9"/>
      <c r="E17" s="9"/>
      <c r="F17" s="10" t="s">
        <v>36</v>
      </c>
      <c r="G17" s="10" t="s">
        <v>35</v>
      </c>
      <c r="H17" s="11" t="s">
        <v>37</v>
      </c>
      <c r="I17" s="10" t="s">
        <v>34</v>
      </c>
      <c r="J17" s="10" t="s">
        <v>33</v>
      </c>
      <c r="K17" s="9"/>
      <c r="L17" s="9"/>
      <c r="M17" s="9"/>
      <c r="N17" s="9"/>
    </row>
    <row r="19" spans="3:14" ht="30" customHeight="1" x14ac:dyDescent="0.3">
      <c r="C19" s="9"/>
      <c r="D19" s="9"/>
      <c r="E19" s="9"/>
      <c r="F19" s="10" t="s">
        <v>36</v>
      </c>
      <c r="G19" s="10" t="s">
        <v>35</v>
      </c>
      <c r="H19" s="10" t="s">
        <v>34</v>
      </c>
      <c r="I19" s="10" t="s">
        <v>33</v>
      </c>
      <c r="J19" s="9"/>
      <c r="K19" s="9"/>
      <c r="L19" s="9"/>
      <c r="M19" s="9"/>
      <c r="N19" s="9"/>
    </row>
  </sheetData>
  <mergeCells count="1">
    <mergeCell ref="F7:I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P16"/>
  <sheetViews>
    <sheetView showGridLines="0" topLeftCell="A7" workbookViewId="0">
      <selection activeCell="D16" sqref="D16:P16"/>
    </sheetView>
  </sheetViews>
  <sheetFormatPr defaultColWidth="8" defaultRowHeight="24.6" customHeight="1" x14ac:dyDescent="0.3"/>
  <cols>
    <col min="1" max="16384" width="8" style="8"/>
  </cols>
  <sheetData>
    <row r="2" spans="4:16" ht="24.6" customHeight="1" x14ac:dyDescent="0.3">
      <c r="D2" s="105" t="s">
        <v>46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</row>
    <row r="3" spans="4:16" ht="24.6" customHeight="1" x14ac:dyDescent="0.3">
      <c r="D3" s="14">
        <v>0</v>
      </c>
      <c r="E3" s="15">
        <v>1</v>
      </c>
      <c r="F3" s="15">
        <v>2</v>
      </c>
      <c r="G3" s="15">
        <v>3</v>
      </c>
      <c r="H3" s="15">
        <v>4</v>
      </c>
      <c r="I3" s="15">
        <v>5</v>
      </c>
      <c r="J3" s="15">
        <v>6</v>
      </c>
      <c r="K3" s="15">
        <v>7</v>
      </c>
      <c r="L3" s="15">
        <v>8</v>
      </c>
      <c r="M3" s="15">
        <v>9</v>
      </c>
      <c r="N3" s="15">
        <v>10</v>
      </c>
    </row>
    <row r="4" spans="4:16" ht="24.6" customHeight="1" x14ac:dyDescent="0.3">
      <c r="D4" s="4" t="s">
        <v>51</v>
      </c>
      <c r="E4" s="5" t="s">
        <v>52</v>
      </c>
      <c r="F4" s="5" t="s">
        <v>53</v>
      </c>
      <c r="G4" s="5" t="s">
        <v>54</v>
      </c>
      <c r="H4" s="5" t="s">
        <v>55</v>
      </c>
      <c r="I4" s="5" t="s">
        <v>56</v>
      </c>
      <c r="J4" s="5" t="s">
        <v>57</v>
      </c>
      <c r="K4" s="5" t="s">
        <v>58</v>
      </c>
      <c r="L4" s="5" t="s">
        <v>59</v>
      </c>
      <c r="M4" s="5" t="s">
        <v>60</v>
      </c>
      <c r="N4" s="5" t="s">
        <v>61</v>
      </c>
    </row>
    <row r="5" spans="4:16" ht="24.6" customHeight="1" x14ac:dyDescent="0.3">
      <c r="D5" s="4" t="s">
        <v>47</v>
      </c>
      <c r="E5" s="106" t="s">
        <v>48</v>
      </c>
      <c r="F5" s="106"/>
      <c r="G5" s="106"/>
      <c r="H5" s="106"/>
      <c r="I5" s="106"/>
      <c r="J5" s="106"/>
      <c r="K5" s="106"/>
      <c r="L5" s="106"/>
      <c r="M5" s="106"/>
      <c r="N5" s="106"/>
    </row>
    <row r="6" spans="4:16" ht="24.6" customHeight="1" x14ac:dyDescent="0.3">
      <c r="D6" s="18" t="s">
        <v>64</v>
      </c>
      <c r="E6" s="17"/>
      <c r="F6" s="17"/>
      <c r="G6" s="17"/>
      <c r="H6" s="17"/>
      <c r="I6" s="17"/>
      <c r="J6" s="17"/>
      <c r="K6" s="17"/>
      <c r="L6" s="17"/>
      <c r="M6" s="17"/>
      <c r="N6" s="17"/>
    </row>
    <row r="8" spans="4:16" ht="24.6" customHeight="1" x14ac:dyDescent="0.3">
      <c r="D8" s="16">
        <v>6</v>
      </c>
      <c r="E8" s="15">
        <v>1</v>
      </c>
      <c r="F8" s="15">
        <v>2</v>
      </c>
      <c r="G8" s="15">
        <v>3</v>
      </c>
      <c r="H8" s="15">
        <v>4</v>
      </c>
      <c r="I8" s="15">
        <v>5</v>
      </c>
      <c r="J8" s="16">
        <v>0</v>
      </c>
      <c r="K8" s="15">
        <v>7</v>
      </c>
      <c r="L8" s="15">
        <v>8</v>
      </c>
      <c r="M8" s="15">
        <v>9</v>
      </c>
      <c r="N8" s="15">
        <v>10</v>
      </c>
      <c r="O8" s="8" t="s">
        <v>49</v>
      </c>
    </row>
    <row r="9" spans="4:16" ht="24.6" customHeight="1" x14ac:dyDescent="0.3">
      <c r="D9" s="16">
        <v>2</v>
      </c>
      <c r="E9" s="15">
        <v>1</v>
      </c>
      <c r="F9" s="16">
        <v>6</v>
      </c>
      <c r="G9" s="15">
        <v>3</v>
      </c>
      <c r="H9" s="15">
        <v>4</v>
      </c>
      <c r="I9" s="15">
        <v>5</v>
      </c>
      <c r="J9" s="15">
        <v>0</v>
      </c>
      <c r="K9" s="15">
        <v>7</v>
      </c>
      <c r="L9" s="15">
        <v>8</v>
      </c>
      <c r="M9" s="15">
        <v>9</v>
      </c>
      <c r="N9" s="15">
        <v>10</v>
      </c>
      <c r="O9" s="8" t="s">
        <v>50</v>
      </c>
    </row>
    <row r="10" spans="4:16" ht="24.6" customHeight="1" x14ac:dyDescent="0.3">
      <c r="D10" s="16">
        <v>8</v>
      </c>
      <c r="E10" s="15">
        <v>1</v>
      </c>
      <c r="F10" s="15">
        <v>6</v>
      </c>
      <c r="G10" s="15">
        <v>3</v>
      </c>
      <c r="H10" s="15">
        <v>4</v>
      </c>
      <c r="I10" s="15">
        <v>5</v>
      </c>
      <c r="J10" s="15">
        <v>0</v>
      </c>
      <c r="K10" s="15">
        <v>7</v>
      </c>
      <c r="L10" s="16">
        <v>2</v>
      </c>
      <c r="M10" s="15">
        <v>9</v>
      </c>
      <c r="N10" s="15">
        <v>10</v>
      </c>
      <c r="O10" s="8" t="s">
        <v>62</v>
      </c>
    </row>
    <row r="11" spans="4:16" ht="24.6" customHeight="1" x14ac:dyDescent="0.3">
      <c r="D11" s="16">
        <v>4</v>
      </c>
      <c r="E11" s="15">
        <v>1</v>
      </c>
      <c r="F11" s="15">
        <v>6</v>
      </c>
      <c r="G11" s="15">
        <v>3</v>
      </c>
      <c r="H11" s="16">
        <v>8</v>
      </c>
      <c r="I11" s="15">
        <v>5</v>
      </c>
      <c r="J11" s="15">
        <v>0</v>
      </c>
      <c r="K11" s="15">
        <v>7</v>
      </c>
      <c r="L11" s="15">
        <v>2</v>
      </c>
      <c r="M11" s="15">
        <v>9</v>
      </c>
      <c r="N11" s="15">
        <v>10</v>
      </c>
      <c r="O11" s="8" t="s">
        <v>63</v>
      </c>
    </row>
    <row r="13" spans="4:16" ht="24.6" customHeight="1" x14ac:dyDescent="0.3">
      <c r="D13" s="8">
        <v>0</v>
      </c>
      <c r="E13" s="8">
        <v>1</v>
      </c>
      <c r="F13" s="8">
        <v>2</v>
      </c>
      <c r="G13" s="8">
        <v>3</v>
      </c>
      <c r="H13" s="8">
        <v>4</v>
      </c>
      <c r="I13" s="8">
        <v>5</v>
      </c>
      <c r="J13" s="8">
        <v>6</v>
      </c>
      <c r="K13" s="8">
        <v>7</v>
      </c>
      <c r="L13" s="8">
        <v>8</v>
      </c>
      <c r="M13" s="8">
        <v>9</v>
      </c>
      <c r="N13" s="8">
        <v>10</v>
      </c>
      <c r="O13" s="8">
        <v>11</v>
      </c>
      <c r="P13" s="8">
        <v>12</v>
      </c>
    </row>
    <row r="14" spans="4:16" ht="24.6" customHeight="1" x14ac:dyDescent="0.3">
      <c r="D14" s="8">
        <v>13</v>
      </c>
      <c r="E14" s="8">
        <v>14</v>
      </c>
      <c r="F14" s="8">
        <v>15</v>
      </c>
      <c r="G14" s="8">
        <v>16</v>
      </c>
      <c r="H14" s="8">
        <v>17</v>
      </c>
      <c r="I14" s="8">
        <v>18</v>
      </c>
      <c r="J14" s="8">
        <v>19</v>
      </c>
      <c r="K14" s="8">
        <v>20</v>
      </c>
      <c r="L14" s="8">
        <v>21</v>
      </c>
      <c r="M14" s="8">
        <v>22</v>
      </c>
      <c r="N14" s="8">
        <v>23</v>
      </c>
      <c r="O14" s="8">
        <v>24</v>
      </c>
      <c r="P14" s="8">
        <v>25</v>
      </c>
    </row>
    <row r="15" spans="4:16" ht="24.6" customHeight="1" x14ac:dyDescent="0.3">
      <c r="D15" s="8">
        <v>26</v>
      </c>
      <c r="E15" s="8">
        <v>27</v>
      </c>
      <c r="F15" s="8">
        <v>28</v>
      </c>
      <c r="G15" s="8">
        <v>29</v>
      </c>
      <c r="H15" s="8">
        <v>30</v>
      </c>
      <c r="I15" s="8">
        <v>31</v>
      </c>
      <c r="J15" s="8">
        <v>32</v>
      </c>
      <c r="K15" s="8">
        <v>33</v>
      </c>
      <c r="L15" s="8">
        <v>34</v>
      </c>
      <c r="M15" s="8">
        <v>35</v>
      </c>
      <c r="N15" s="8">
        <v>36</v>
      </c>
      <c r="O15" s="8">
        <v>37</v>
      </c>
      <c r="P15" s="8">
        <v>38</v>
      </c>
    </row>
    <row r="16" spans="4:16" ht="24.6" customHeight="1" x14ac:dyDescent="0.3">
      <c r="D16" s="8">
        <v>39</v>
      </c>
      <c r="E16" s="8">
        <v>40</v>
      </c>
      <c r="F16" s="8">
        <v>41</v>
      </c>
      <c r="G16" s="8">
        <v>42</v>
      </c>
      <c r="H16" s="8">
        <v>43</v>
      </c>
      <c r="I16" s="8">
        <v>44</v>
      </c>
      <c r="J16" s="8">
        <v>45</v>
      </c>
      <c r="K16" s="8">
        <v>46</v>
      </c>
      <c r="L16" s="8">
        <v>47</v>
      </c>
      <c r="M16" s="8">
        <v>48</v>
      </c>
      <c r="N16" s="8">
        <v>49</v>
      </c>
      <c r="O16" s="8">
        <v>50</v>
      </c>
      <c r="P16" s="8">
        <v>51</v>
      </c>
    </row>
  </sheetData>
  <mergeCells count="2">
    <mergeCell ref="D2:N2"/>
    <mergeCell ref="E5:N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5"/>
  <sheetViews>
    <sheetView showGridLines="0" topLeftCell="A37" workbookViewId="0">
      <selection activeCell="B38" sqref="B38:M38"/>
    </sheetView>
  </sheetViews>
  <sheetFormatPr defaultColWidth="5.75" defaultRowHeight="24.6" customHeight="1" x14ac:dyDescent="0.3"/>
  <cols>
    <col min="1" max="16384" width="5.75" style="1"/>
  </cols>
  <sheetData>
    <row r="1" spans="2:15" ht="24.6" customHeight="1" x14ac:dyDescent="0.3">
      <c r="D1" s="1">
        <v>0</v>
      </c>
      <c r="E1" s="1">
        <v>1</v>
      </c>
      <c r="F1" s="1">
        <v>2</v>
      </c>
    </row>
    <row r="2" spans="2:15" ht="24.6" customHeight="1" x14ac:dyDescent="0.3">
      <c r="C2" s="1" t="s">
        <v>65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</row>
    <row r="3" spans="2:15" ht="24.6" customHeight="1" x14ac:dyDescent="0.3">
      <c r="C3" s="1" t="s">
        <v>66</v>
      </c>
      <c r="D3" s="5">
        <v>1</v>
      </c>
      <c r="E3" s="5">
        <v>1</v>
      </c>
      <c r="F3" s="1">
        <f>D3+E3</f>
        <v>2</v>
      </c>
      <c r="G3" s="1">
        <f t="shared" ref="G3:M3" si="0">E3+F3</f>
        <v>3</v>
      </c>
      <c r="H3" s="1">
        <f t="shared" si="0"/>
        <v>5</v>
      </c>
      <c r="I3" s="1">
        <f t="shared" si="0"/>
        <v>8</v>
      </c>
      <c r="J3" s="1">
        <f t="shared" si="0"/>
        <v>13</v>
      </c>
      <c r="K3" s="1">
        <f t="shared" si="0"/>
        <v>21</v>
      </c>
      <c r="L3" s="1">
        <f t="shared" si="0"/>
        <v>34</v>
      </c>
      <c r="M3" s="1">
        <f t="shared" si="0"/>
        <v>55</v>
      </c>
    </row>
    <row r="4" spans="2:15" ht="24.6" customHeight="1" x14ac:dyDescent="0.3">
      <c r="D4" s="106" t="s">
        <v>67</v>
      </c>
      <c r="E4" s="106"/>
    </row>
    <row r="5" spans="2:15" s="17" customFormat="1" ht="24.6" customHeight="1" x14ac:dyDescent="0.3"/>
    <row r="6" spans="2:15" s="17" customFormat="1" ht="24.6" customHeight="1" x14ac:dyDescent="0.3"/>
    <row r="7" spans="2:15" s="17" customFormat="1" ht="24.6" customHeight="1" x14ac:dyDescent="0.3"/>
    <row r="8" spans="2:15" ht="24.6" customHeight="1" x14ac:dyDescent="0.3">
      <c r="B8" s="1" t="s">
        <v>72</v>
      </c>
    </row>
    <row r="9" spans="2:15" ht="24.6" customHeight="1" x14ac:dyDescent="0.3">
      <c r="B9" s="1" t="s">
        <v>70</v>
      </c>
    </row>
    <row r="10" spans="2:15" ht="24.6" customHeight="1" x14ac:dyDescent="0.3">
      <c r="B10" s="1" t="s">
        <v>68</v>
      </c>
    </row>
    <row r="11" spans="2:15" ht="24.6" customHeight="1" x14ac:dyDescent="0.3">
      <c r="C11" s="1">
        <v>1</v>
      </c>
      <c r="E11" s="1">
        <v>1</v>
      </c>
      <c r="G11" s="1">
        <v>2</v>
      </c>
      <c r="I11" s="1">
        <v>3</v>
      </c>
      <c r="K11" s="1">
        <v>5</v>
      </c>
      <c r="M11" s="1">
        <v>8</v>
      </c>
      <c r="O11" s="1">
        <v>13</v>
      </c>
    </row>
    <row r="12" spans="2:15" ht="24.6" customHeight="1" x14ac:dyDescent="0.3">
      <c r="B12" s="1" t="s">
        <v>69</v>
      </c>
    </row>
    <row r="13" spans="2:15" ht="24.6" customHeight="1" x14ac:dyDescent="0.3">
      <c r="B13" s="1" t="s">
        <v>71</v>
      </c>
    </row>
    <row r="17" spans="2:22" ht="24.6" customHeight="1" x14ac:dyDescent="0.3">
      <c r="F17" s="2">
        <v>1</v>
      </c>
      <c r="G17" s="2">
        <v>2</v>
      </c>
      <c r="H17" s="2">
        <v>3</v>
      </c>
      <c r="I17" s="2">
        <v>4</v>
      </c>
      <c r="J17" s="2">
        <v>5</v>
      </c>
      <c r="L17" s="2">
        <v>1</v>
      </c>
      <c r="M17" s="2">
        <v>2</v>
      </c>
      <c r="N17" s="2">
        <v>3</v>
      </c>
      <c r="O17" s="2">
        <v>4</v>
      </c>
      <c r="P17" s="2">
        <v>5</v>
      </c>
      <c r="R17" s="2">
        <v>17</v>
      </c>
      <c r="S17" s="2">
        <v>24</v>
      </c>
      <c r="T17" s="2">
        <v>1</v>
      </c>
      <c r="U17" s="2">
        <v>8</v>
      </c>
      <c r="V17" s="2">
        <v>15</v>
      </c>
    </row>
    <row r="18" spans="2:22" ht="24.6" customHeight="1" x14ac:dyDescent="0.3">
      <c r="F18" s="2">
        <v>10</v>
      </c>
      <c r="G18" s="2">
        <v>9</v>
      </c>
      <c r="H18" s="2">
        <v>8</v>
      </c>
      <c r="I18" s="2">
        <v>7</v>
      </c>
      <c r="J18" s="2">
        <v>6</v>
      </c>
      <c r="L18" s="2">
        <v>16</v>
      </c>
      <c r="M18" s="2">
        <v>17</v>
      </c>
      <c r="N18" s="2">
        <v>18</v>
      </c>
      <c r="O18" s="2">
        <v>19</v>
      </c>
      <c r="P18" s="2">
        <v>6</v>
      </c>
      <c r="R18" s="2">
        <v>23</v>
      </c>
      <c r="S18" s="2">
        <v>5</v>
      </c>
      <c r="T18" s="2">
        <v>7</v>
      </c>
      <c r="U18" s="2">
        <v>14</v>
      </c>
      <c r="V18" s="2">
        <v>16</v>
      </c>
    </row>
    <row r="19" spans="2:22" ht="24.6" customHeight="1" x14ac:dyDescent="0.3">
      <c r="F19" s="2">
        <v>11</v>
      </c>
      <c r="G19" s="2">
        <v>12</v>
      </c>
      <c r="H19" s="2">
        <v>13</v>
      </c>
      <c r="I19" s="2">
        <v>14</v>
      </c>
      <c r="J19" s="2">
        <v>15</v>
      </c>
      <c r="L19" s="2">
        <v>15</v>
      </c>
      <c r="M19" s="2">
        <v>24</v>
      </c>
      <c r="N19" s="2">
        <v>25</v>
      </c>
      <c r="O19" s="2">
        <v>20</v>
      </c>
      <c r="P19" s="2">
        <v>7</v>
      </c>
      <c r="R19" s="2">
        <v>4</v>
      </c>
      <c r="S19" s="2">
        <v>6</v>
      </c>
      <c r="T19" s="2">
        <v>13</v>
      </c>
      <c r="U19" s="2">
        <v>20</v>
      </c>
      <c r="V19" s="2">
        <v>22</v>
      </c>
    </row>
    <row r="20" spans="2:22" ht="24.6" customHeight="1" x14ac:dyDescent="0.3">
      <c r="F20" s="2">
        <v>20</v>
      </c>
      <c r="G20" s="2">
        <v>19</v>
      </c>
      <c r="H20" s="2">
        <v>18</v>
      </c>
      <c r="I20" s="2">
        <v>17</v>
      </c>
      <c r="J20" s="2">
        <v>16</v>
      </c>
      <c r="L20" s="2">
        <v>14</v>
      </c>
      <c r="M20" s="2">
        <v>23</v>
      </c>
      <c r="N20" s="2">
        <v>22</v>
      </c>
      <c r="O20" s="2">
        <v>21</v>
      </c>
      <c r="P20" s="2">
        <v>8</v>
      </c>
      <c r="R20" s="2">
        <v>10</v>
      </c>
      <c r="S20" s="2">
        <v>12</v>
      </c>
      <c r="T20" s="2">
        <v>19</v>
      </c>
      <c r="U20" s="2">
        <v>21</v>
      </c>
      <c r="V20" s="2">
        <v>3</v>
      </c>
    </row>
    <row r="21" spans="2:22" ht="24.6" customHeight="1" x14ac:dyDescent="0.3">
      <c r="L21" s="2">
        <v>13</v>
      </c>
      <c r="M21" s="2">
        <v>12</v>
      </c>
      <c r="N21" s="2">
        <v>11</v>
      </c>
      <c r="O21" s="2">
        <v>10</v>
      </c>
      <c r="P21" s="2">
        <v>9</v>
      </c>
      <c r="R21" s="2">
        <v>11</v>
      </c>
      <c r="S21" s="2">
        <v>18</v>
      </c>
      <c r="T21" s="2">
        <v>25</v>
      </c>
      <c r="U21" s="2">
        <v>2</v>
      </c>
      <c r="V21" s="2">
        <v>9</v>
      </c>
    </row>
    <row r="24" spans="2:22" ht="24.6" customHeight="1" x14ac:dyDescent="0.3">
      <c r="B24" s="1" t="s">
        <v>73</v>
      </c>
      <c r="D24" s="1" t="s">
        <v>74</v>
      </c>
    </row>
    <row r="25" spans="2:22" ht="24.6" customHeight="1" x14ac:dyDescent="0.3">
      <c r="B25" s="4">
        <v>0</v>
      </c>
      <c r="D25" s="4">
        <v>0</v>
      </c>
    </row>
    <row r="26" spans="2:22" ht="24.6" customHeight="1" x14ac:dyDescent="0.3">
      <c r="B26" s="4">
        <v>1</v>
      </c>
      <c r="D26" s="1">
        <v>0</v>
      </c>
      <c r="E26" s="4">
        <v>1</v>
      </c>
    </row>
    <row r="27" spans="2:22" ht="24.6" customHeight="1" x14ac:dyDescent="0.3">
      <c r="B27" s="4">
        <v>2</v>
      </c>
      <c r="D27" s="1">
        <v>0</v>
      </c>
      <c r="E27" s="1">
        <v>1</v>
      </c>
      <c r="F27" s="4">
        <v>2</v>
      </c>
    </row>
    <row r="28" spans="2:22" ht="24.6" customHeight="1" x14ac:dyDescent="0.3">
      <c r="B28" s="4">
        <v>3</v>
      </c>
      <c r="D28" s="1">
        <v>0</v>
      </c>
      <c r="E28" s="1">
        <v>1</v>
      </c>
      <c r="F28" s="1">
        <v>2</v>
      </c>
      <c r="G28" s="4">
        <v>3</v>
      </c>
    </row>
    <row r="29" spans="2:22" ht="24.6" customHeight="1" x14ac:dyDescent="0.3">
      <c r="B29" s="4">
        <v>4</v>
      </c>
      <c r="D29" s="1">
        <v>0</v>
      </c>
      <c r="E29" s="1">
        <v>1</v>
      </c>
      <c r="F29" s="1">
        <v>2</v>
      </c>
      <c r="G29" s="1">
        <v>3</v>
      </c>
      <c r="H29" s="4">
        <v>4</v>
      </c>
    </row>
    <row r="31" spans="2:22" ht="24.6" customHeight="1" x14ac:dyDescent="0.3">
      <c r="B31" s="1" t="s">
        <v>73</v>
      </c>
      <c r="D31" s="1" t="s">
        <v>74</v>
      </c>
    </row>
    <row r="32" spans="2:22" ht="24.6" customHeight="1" x14ac:dyDescent="0.3">
      <c r="B32" s="4">
        <v>0</v>
      </c>
      <c r="D32" s="1">
        <v>0</v>
      </c>
      <c r="E32" s="1">
        <v>1</v>
      </c>
      <c r="F32" s="1">
        <v>2</v>
      </c>
      <c r="G32" s="1">
        <v>3</v>
      </c>
      <c r="H32" s="4">
        <v>4</v>
      </c>
    </row>
    <row r="33" spans="2:8" ht="24.6" customHeight="1" x14ac:dyDescent="0.3">
      <c r="B33" s="4">
        <v>1</v>
      </c>
      <c r="D33" s="1">
        <v>0</v>
      </c>
      <c r="E33" s="1">
        <v>1</v>
      </c>
      <c r="F33" s="1">
        <v>2</v>
      </c>
      <c r="G33" s="4">
        <v>3</v>
      </c>
    </row>
    <row r="34" spans="2:8" ht="24.6" customHeight="1" x14ac:dyDescent="0.3">
      <c r="B34" s="4">
        <v>2</v>
      </c>
      <c r="D34" s="1">
        <v>0</v>
      </c>
      <c r="E34" s="1">
        <v>1</v>
      </c>
      <c r="F34" s="4">
        <v>2</v>
      </c>
    </row>
    <row r="35" spans="2:8" ht="24.6" customHeight="1" x14ac:dyDescent="0.3">
      <c r="B35" s="4">
        <v>3</v>
      </c>
      <c r="D35" s="1">
        <v>0</v>
      </c>
      <c r="E35" s="4">
        <v>1</v>
      </c>
    </row>
    <row r="36" spans="2:8" ht="24.6" customHeight="1" x14ac:dyDescent="0.3">
      <c r="B36" s="4">
        <v>4</v>
      </c>
      <c r="D36" s="4">
        <v>0</v>
      </c>
    </row>
    <row r="38" spans="2:8" ht="24.6" customHeight="1" x14ac:dyDescent="0.3">
      <c r="B38" s="19" t="s">
        <v>75</v>
      </c>
    </row>
    <row r="40" spans="2:8" ht="24.6" customHeight="1" x14ac:dyDescent="0.3">
      <c r="B40" s="19" t="s">
        <v>76</v>
      </c>
      <c r="D40" s="1">
        <v>0</v>
      </c>
      <c r="E40" s="1">
        <v>1</v>
      </c>
      <c r="F40" s="1">
        <v>2</v>
      </c>
      <c r="G40" s="1">
        <v>3</v>
      </c>
      <c r="H40" s="1">
        <v>4</v>
      </c>
    </row>
    <row r="41" spans="2:8" ht="24.6" customHeight="1" x14ac:dyDescent="0.3">
      <c r="B41" s="19" t="s">
        <v>77</v>
      </c>
      <c r="D41" s="4">
        <v>8</v>
      </c>
      <c r="E41" s="5">
        <v>3</v>
      </c>
      <c r="F41" s="5">
        <v>4</v>
      </c>
      <c r="G41" s="5">
        <v>9</v>
      </c>
      <c r="H41" s="5">
        <v>1</v>
      </c>
    </row>
    <row r="42" spans="2:8" ht="24.6" customHeight="1" x14ac:dyDescent="0.3">
      <c r="D42" s="20">
        <v>1</v>
      </c>
      <c r="E42" s="4">
        <v>8</v>
      </c>
      <c r="F42" s="5">
        <v>4</v>
      </c>
      <c r="G42" s="5">
        <v>9</v>
      </c>
      <c r="H42" s="5">
        <v>3</v>
      </c>
    </row>
    <row r="43" spans="2:8" ht="24.6" customHeight="1" x14ac:dyDescent="0.3">
      <c r="D43" s="20">
        <v>1</v>
      </c>
      <c r="E43" s="20">
        <v>3</v>
      </c>
      <c r="F43" s="4">
        <v>8</v>
      </c>
      <c r="G43" s="5">
        <v>9</v>
      </c>
      <c r="H43" s="5">
        <v>4</v>
      </c>
    </row>
    <row r="44" spans="2:8" ht="24.6" customHeight="1" x14ac:dyDescent="0.3">
      <c r="D44" s="20">
        <v>1</v>
      </c>
      <c r="E44" s="20">
        <v>3</v>
      </c>
      <c r="F44" s="20">
        <v>4</v>
      </c>
      <c r="G44" s="4">
        <v>9</v>
      </c>
      <c r="H44" s="5">
        <v>8</v>
      </c>
    </row>
    <row r="45" spans="2:8" ht="24.6" customHeight="1" x14ac:dyDescent="0.3">
      <c r="D45" s="20">
        <v>1</v>
      </c>
      <c r="E45" s="20">
        <v>3</v>
      </c>
      <c r="F45" s="20">
        <v>4</v>
      </c>
      <c r="G45" s="20">
        <v>8</v>
      </c>
      <c r="H45" s="1">
        <v>9</v>
      </c>
    </row>
  </sheetData>
  <mergeCells count="1">
    <mergeCell ref="D4:E4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6"/>
  <sheetViews>
    <sheetView showGridLines="0" topLeftCell="A29" workbookViewId="0">
      <selection activeCell="M33" sqref="M33:Q33"/>
    </sheetView>
  </sheetViews>
  <sheetFormatPr defaultColWidth="5.875" defaultRowHeight="31.9" customHeight="1" x14ac:dyDescent="0.3"/>
  <cols>
    <col min="1" max="16384" width="5.875" style="21"/>
  </cols>
  <sheetData>
    <row r="2" spans="2:18" ht="31.9" customHeight="1" x14ac:dyDescent="0.3">
      <c r="B2" s="28" t="s">
        <v>78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18" ht="31.9" customHeight="1" x14ac:dyDescent="0.3">
      <c r="B3" s="28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2:18" ht="31.9" customHeight="1" x14ac:dyDescent="0.3">
      <c r="M4" s="21" t="s">
        <v>81</v>
      </c>
      <c r="O4" s="21" t="s">
        <v>82</v>
      </c>
    </row>
    <row r="5" spans="2:18" ht="31.9" customHeight="1" x14ac:dyDescent="0.3">
      <c r="B5" s="21" t="s">
        <v>79</v>
      </c>
      <c r="D5" s="22">
        <v>0</v>
      </c>
      <c r="E5" s="22">
        <v>1</v>
      </c>
      <c r="F5" s="22">
        <v>2</v>
      </c>
      <c r="G5" s="22">
        <v>3</v>
      </c>
      <c r="H5" s="22">
        <v>4</v>
      </c>
      <c r="I5" s="22"/>
      <c r="J5" s="22"/>
      <c r="M5" s="25" t="s">
        <v>83</v>
      </c>
      <c r="N5" s="22"/>
      <c r="O5" s="107" t="s">
        <v>84</v>
      </c>
      <c r="P5" s="107"/>
      <c r="Q5" s="107"/>
      <c r="R5" s="107"/>
    </row>
    <row r="6" spans="2:18" ht="31.9" customHeight="1" x14ac:dyDescent="0.3">
      <c r="B6" s="21" t="s">
        <v>80</v>
      </c>
      <c r="D6" s="25">
        <v>8</v>
      </c>
      <c r="E6" s="29">
        <v>3</v>
      </c>
      <c r="F6" s="22">
        <v>4</v>
      </c>
      <c r="G6" s="22">
        <v>9</v>
      </c>
      <c r="H6" s="22">
        <v>1</v>
      </c>
      <c r="I6" s="22"/>
      <c r="J6" s="22" t="s">
        <v>85</v>
      </c>
      <c r="M6" s="22">
        <v>0</v>
      </c>
      <c r="O6" s="22">
        <v>1</v>
      </c>
    </row>
    <row r="8" spans="2:18" ht="31.9" customHeight="1" x14ac:dyDescent="0.3">
      <c r="D8" s="25">
        <v>3</v>
      </c>
      <c r="E8" s="29">
        <v>8</v>
      </c>
      <c r="F8" s="29">
        <v>4</v>
      </c>
      <c r="G8" s="22">
        <v>9</v>
      </c>
      <c r="H8" s="22">
        <v>1</v>
      </c>
      <c r="I8" s="22"/>
      <c r="J8" s="22"/>
      <c r="M8" s="22">
        <v>0</v>
      </c>
      <c r="P8" s="22">
        <v>2</v>
      </c>
    </row>
    <row r="10" spans="2:18" ht="31.9" customHeight="1" x14ac:dyDescent="0.3">
      <c r="D10" s="25">
        <v>3</v>
      </c>
      <c r="E10" s="29">
        <v>8</v>
      </c>
      <c r="F10" s="29">
        <v>4</v>
      </c>
      <c r="G10" s="29">
        <v>9</v>
      </c>
      <c r="H10" s="22">
        <v>1</v>
      </c>
      <c r="M10" s="22">
        <v>0</v>
      </c>
      <c r="Q10" s="22">
        <v>3</v>
      </c>
    </row>
    <row r="12" spans="2:18" ht="31.9" customHeight="1" x14ac:dyDescent="0.3">
      <c r="B12" s="21" t="s">
        <v>87</v>
      </c>
      <c r="D12" s="25">
        <v>1</v>
      </c>
      <c r="E12" s="29">
        <v>8</v>
      </c>
      <c r="F12" s="29">
        <v>4</v>
      </c>
      <c r="G12" s="29">
        <v>9</v>
      </c>
      <c r="H12" s="29">
        <v>3</v>
      </c>
      <c r="J12" s="21" t="s">
        <v>86</v>
      </c>
      <c r="M12" s="22">
        <v>0</v>
      </c>
      <c r="R12" s="22">
        <v>4</v>
      </c>
    </row>
    <row r="14" spans="2:18" ht="31.9" customHeight="1" x14ac:dyDescent="0.3">
      <c r="M14" s="25" t="s">
        <v>83</v>
      </c>
      <c r="N14" s="22"/>
      <c r="O14" s="107" t="s">
        <v>84</v>
      </c>
      <c r="P14" s="107"/>
      <c r="Q14" s="107"/>
      <c r="R14" s="107"/>
    </row>
    <row r="15" spans="2:18" ht="31.9" customHeight="1" x14ac:dyDescent="0.3">
      <c r="D15" s="30">
        <v>1</v>
      </c>
      <c r="E15" s="25">
        <v>8</v>
      </c>
      <c r="F15" s="29">
        <v>4</v>
      </c>
      <c r="G15" s="22">
        <v>9</v>
      </c>
      <c r="H15" s="22">
        <v>3</v>
      </c>
      <c r="J15" s="21" t="s">
        <v>88</v>
      </c>
      <c r="M15" s="22">
        <v>1</v>
      </c>
      <c r="P15" s="22">
        <v>2</v>
      </c>
    </row>
    <row r="17" spans="2:18" ht="31.9" customHeight="1" x14ac:dyDescent="0.3">
      <c r="D17" s="30">
        <v>1</v>
      </c>
      <c r="E17" s="25">
        <v>4</v>
      </c>
      <c r="F17" s="29">
        <v>8</v>
      </c>
      <c r="G17" s="29">
        <v>9</v>
      </c>
      <c r="H17" s="22">
        <v>3</v>
      </c>
      <c r="M17" s="22">
        <v>1</v>
      </c>
      <c r="Q17" s="22">
        <v>3</v>
      </c>
    </row>
    <row r="19" spans="2:18" ht="31.9" customHeight="1" x14ac:dyDescent="0.3">
      <c r="B19" s="21" t="s">
        <v>90</v>
      </c>
      <c r="D19" s="30">
        <v>1</v>
      </c>
      <c r="E19" s="25">
        <v>3</v>
      </c>
      <c r="F19" s="29">
        <v>8</v>
      </c>
      <c r="G19" s="29">
        <v>9</v>
      </c>
      <c r="H19" s="29">
        <v>4</v>
      </c>
      <c r="J19" s="21" t="s">
        <v>89</v>
      </c>
      <c r="M19" s="22">
        <v>1</v>
      </c>
      <c r="R19" s="22">
        <v>4</v>
      </c>
    </row>
    <row r="21" spans="2:18" ht="31.9" customHeight="1" x14ac:dyDescent="0.3">
      <c r="M21" s="25" t="s">
        <v>83</v>
      </c>
      <c r="N21" s="22"/>
      <c r="O21" s="107" t="s">
        <v>84</v>
      </c>
      <c r="P21" s="107"/>
      <c r="Q21" s="107"/>
      <c r="R21" s="107"/>
    </row>
    <row r="22" spans="2:18" ht="31.9" customHeight="1" x14ac:dyDescent="0.3">
      <c r="D22" s="30">
        <v>1</v>
      </c>
      <c r="E22" s="30">
        <v>3</v>
      </c>
      <c r="F22" s="25">
        <v>8</v>
      </c>
      <c r="G22" s="29">
        <v>9</v>
      </c>
      <c r="H22" s="23">
        <v>4</v>
      </c>
      <c r="M22" s="22">
        <v>2</v>
      </c>
      <c r="Q22" s="22">
        <v>3</v>
      </c>
    </row>
    <row r="24" spans="2:18" ht="31.9" customHeight="1" x14ac:dyDescent="0.3">
      <c r="B24" s="21" t="s">
        <v>91</v>
      </c>
      <c r="D24" s="30">
        <v>1</v>
      </c>
      <c r="E24" s="30">
        <v>3</v>
      </c>
      <c r="F24" s="25">
        <v>4</v>
      </c>
      <c r="G24" s="29">
        <v>9</v>
      </c>
      <c r="H24" s="29">
        <v>8</v>
      </c>
      <c r="J24" s="21" t="s">
        <v>85</v>
      </c>
      <c r="M24" s="22">
        <v>2</v>
      </c>
      <c r="R24" s="22">
        <v>4</v>
      </c>
    </row>
    <row r="26" spans="2:18" ht="31.9" customHeight="1" x14ac:dyDescent="0.3">
      <c r="M26" s="25" t="s">
        <v>83</v>
      </c>
      <c r="N26" s="22"/>
      <c r="O26" s="107" t="s">
        <v>84</v>
      </c>
      <c r="P26" s="107"/>
      <c r="Q26" s="107"/>
      <c r="R26" s="107"/>
    </row>
    <row r="27" spans="2:18" ht="31.9" customHeight="1" x14ac:dyDescent="0.3">
      <c r="B27" s="21" t="s">
        <v>92</v>
      </c>
      <c r="D27" s="30">
        <v>1</v>
      </c>
      <c r="E27" s="30">
        <v>3</v>
      </c>
      <c r="F27" s="30">
        <v>4</v>
      </c>
      <c r="G27" s="25">
        <v>8</v>
      </c>
      <c r="H27" s="29">
        <v>9</v>
      </c>
      <c r="M27" s="22">
        <v>3</v>
      </c>
      <c r="R27" s="22">
        <v>4</v>
      </c>
    </row>
    <row r="30" spans="2:18" ht="31.9" customHeight="1" x14ac:dyDescent="0.3">
      <c r="D30" s="30">
        <v>1</v>
      </c>
      <c r="E30" s="30">
        <v>3</v>
      </c>
      <c r="F30" s="30">
        <v>4</v>
      </c>
      <c r="G30" s="30">
        <v>8</v>
      </c>
      <c r="H30" s="23">
        <v>9</v>
      </c>
    </row>
    <row r="32" spans="2:18" ht="31.9" customHeight="1" x14ac:dyDescent="0.3">
      <c r="D32" s="25" t="s">
        <v>83</v>
      </c>
      <c r="E32" s="22"/>
      <c r="F32" s="107" t="s">
        <v>84</v>
      </c>
      <c r="G32" s="107"/>
      <c r="H32" s="107"/>
      <c r="I32" s="107"/>
      <c r="L32" s="21" t="s">
        <v>93</v>
      </c>
    </row>
    <row r="33" spans="4:15" ht="31.9" customHeight="1" x14ac:dyDescent="0.3">
      <c r="D33" s="31">
        <v>0</v>
      </c>
      <c r="E33" s="22"/>
      <c r="F33" s="31">
        <v>1</v>
      </c>
      <c r="G33" s="22">
        <v>2</v>
      </c>
      <c r="H33" s="22">
        <v>3</v>
      </c>
      <c r="I33" s="22">
        <v>4</v>
      </c>
      <c r="M33" s="21" t="s">
        <v>94</v>
      </c>
    </row>
    <row r="34" spans="4:15" ht="31.9" customHeight="1" x14ac:dyDescent="0.3">
      <c r="D34" s="31">
        <v>1</v>
      </c>
      <c r="G34" s="31">
        <v>2</v>
      </c>
      <c r="H34" s="22">
        <v>3</v>
      </c>
      <c r="I34" s="22">
        <v>4</v>
      </c>
      <c r="N34" s="21" t="s">
        <v>95</v>
      </c>
    </row>
    <row r="35" spans="4:15" ht="31.9" customHeight="1" x14ac:dyDescent="0.3">
      <c r="D35" s="31">
        <v>2</v>
      </c>
      <c r="H35" s="31">
        <v>3</v>
      </c>
      <c r="I35" s="22">
        <v>4</v>
      </c>
      <c r="O35" s="21" t="s">
        <v>96</v>
      </c>
    </row>
    <row r="36" spans="4:15" ht="31.9" customHeight="1" x14ac:dyDescent="0.3">
      <c r="D36" s="31">
        <v>3</v>
      </c>
      <c r="I36" s="31">
        <v>4</v>
      </c>
    </row>
  </sheetData>
  <mergeCells count="5">
    <mergeCell ref="O5:R5"/>
    <mergeCell ref="O14:R14"/>
    <mergeCell ref="O21:R21"/>
    <mergeCell ref="O26:R26"/>
    <mergeCell ref="F32:I3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9"/>
  <sheetViews>
    <sheetView showGridLines="0" topLeftCell="A29" zoomScaleNormal="100" workbookViewId="0">
      <selection activeCell="Y31" sqref="Y31"/>
    </sheetView>
  </sheetViews>
  <sheetFormatPr defaultColWidth="5.875" defaultRowHeight="31.9" customHeight="1" x14ac:dyDescent="0.3"/>
  <cols>
    <col min="1" max="16384" width="5.875" style="21"/>
  </cols>
  <sheetData>
    <row r="2" spans="2:9" ht="31.9" customHeight="1" x14ac:dyDescent="0.3">
      <c r="B2" s="21" t="s">
        <v>79</v>
      </c>
      <c r="D2" s="22">
        <v>0</v>
      </c>
      <c r="E2" s="22">
        <v>1</v>
      </c>
      <c r="F2" s="22">
        <v>2</v>
      </c>
      <c r="G2" s="22">
        <v>3</v>
      </c>
      <c r="H2" s="22">
        <v>4</v>
      </c>
    </row>
    <row r="3" spans="2:9" ht="31.9" customHeight="1" x14ac:dyDescent="0.3">
      <c r="B3" s="21" t="s">
        <v>97</v>
      </c>
      <c r="D3" s="23">
        <v>80</v>
      </c>
      <c r="E3" s="23">
        <v>100</v>
      </c>
      <c r="F3" s="22">
        <v>70</v>
      </c>
      <c r="G3" s="22">
        <v>100</v>
      </c>
      <c r="H3" s="22">
        <v>90</v>
      </c>
    </row>
    <row r="4" spans="2:9" ht="31.9" customHeight="1" x14ac:dyDescent="0.3">
      <c r="B4" s="21" t="s">
        <v>98</v>
      </c>
      <c r="D4" s="22">
        <v>4</v>
      </c>
      <c r="E4" s="22">
        <v>1</v>
      </c>
      <c r="F4" s="22">
        <v>5</v>
      </c>
      <c r="G4" s="22">
        <v>1</v>
      </c>
      <c r="H4" s="22">
        <v>3</v>
      </c>
    </row>
    <row r="6" spans="2:9" ht="31.9" customHeight="1" x14ac:dyDescent="0.3">
      <c r="D6" s="22" t="s">
        <v>99</v>
      </c>
      <c r="E6" s="22"/>
      <c r="F6" s="22"/>
      <c r="G6" s="22"/>
      <c r="H6" s="22" t="s">
        <v>100</v>
      </c>
    </row>
    <row r="7" spans="2:9" ht="31.9" customHeight="1" x14ac:dyDescent="0.3">
      <c r="D7" s="22">
        <v>0</v>
      </c>
      <c r="E7" s="22">
        <v>80</v>
      </c>
      <c r="F7" s="24" t="s">
        <v>101</v>
      </c>
      <c r="G7" s="22">
        <v>80</v>
      </c>
      <c r="H7" s="22">
        <v>0</v>
      </c>
    </row>
    <row r="8" spans="2:9" ht="31.9" customHeight="1" x14ac:dyDescent="0.3">
      <c r="D8" s="22"/>
      <c r="E8" s="22"/>
      <c r="F8" s="25" t="s">
        <v>102</v>
      </c>
      <c r="G8" s="22">
        <v>100</v>
      </c>
      <c r="H8" s="22">
        <v>1</v>
      </c>
      <c r="I8" s="26" t="s">
        <v>103</v>
      </c>
    </row>
    <row r="9" spans="2:9" ht="31.9" customHeight="1" x14ac:dyDescent="0.3">
      <c r="D9" s="22"/>
      <c r="E9" s="22"/>
      <c r="F9" s="22" t="s">
        <v>104</v>
      </c>
      <c r="G9" s="22">
        <v>70</v>
      </c>
      <c r="H9" s="22">
        <v>2</v>
      </c>
    </row>
    <row r="10" spans="2:9" ht="31.9" customHeight="1" x14ac:dyDescent="0.3">
      <c r="D10" s="22"/>
      <c r="E10" s="22"/>
      <c r="F10" s="25" t="s">
        <v>105</v>
      </c>
      <c r="G10" s="22">
        <v>100</v>
      </c>
      <c r="H10" s="22">
        <v>3</v>
      </c>
      <c r="I10" s="26" t="s">
        <v>103</v>
      </c>
    </row>
    <row r="11" spans="2:9" ht="31.9" customHeight="1" x14ac:dyDescent="0.3">
      <c r="D11" s="22"/>
      <c r="E11" s="22"/>
      <c r="F11" s="25" t="s">
        <v>106</v>
      </c>
      <c r="G11" s="22">
        <v>90</v>
      </c>
      <c r="H11" s="22">
        <v>4</v>
      </c>
      <c r="I11" s="26" t="s">
        <v>103</v>
      </c>
    </row>
    <row r="12" spans="2:9" ht="31.9" customHeight="1" x14ac:dyDescent="0.3">
      <c r="D12" s="22"/>
      <c r="E12" s="22"/>
      <c r="F12" s="22"/>
      <c r="G12" s="22"/>
      <c r="H12" s="22"/>
    </row>
    <row r="13" spans="2:9" ht="31.9" customHeight="1" x14ac:dyDescent="0.3">
      <c r="D13" s="22" t="s">
        <v>99</v>
      </c>
      <c r="E13" s="22"/>
      <c r="F13" s="22"/>
      <c r="G13" s="22"/>
      <c r="H13" s="22" t="s">
        <v>100</v>
      </c>
    </row>
    <row r="14" spans="2:9" ht="31.9" customHeight="1" x14ac:dyDescent="0.3">
      <c r="D14" s="22">
        <v>1</v>
      </c>
      <c r="E14" s="22">
        <v>100</v>
      </c>
      <c r="F14" s="24" t="s">
        <v>107</v>
      </c>
      <c r="G14" s="22">
        <v>80</v>
      </c>
      <c r="H14" s="22">
        <v>0</v>
      </c>
    </row>
    <row r="15" spans="2:9" ht="31.9" customHeight="1" x14ac:dyDescent="0.3">
      <c r="D15" s="22"/>
      <c r="E15" s="22"/>
      <c r="F15" s="24" t="s">
        <v>108</v>
      </c>
      <c r="G15" s="22">
        <v>100</v>
      </c>
      <c r="H15" s="22">
        <v>1</v>
      </c>
    </row>
    <row r="16" spans="2:9" ht="31.9" customHeight="1" x14ac:dyDescent="0.3">
      <c r="D16" s="22"/>
      <c r="E16" s="22"/>
      <c r="F16" s="22" t="s">
        <v>104</v>
      </c>
      <c r="G16" s="22">
        <v>70</v>
      </c>
      <c r="H16" s="22">
        <v>2</v>
      </c>
    </row>
    <row r="17" spans="4:9" ht="31.9" customHeight="1" x14ac:dyDescent="0.3">
      <c r="D17" s="22"/>
      <c r="E17" s="22"/>
      <c r="F17" s="24" t="s">
        <v>108</v>
      </c>
      <c r="G17" s="22">
        <v>100</v>
      </c>
      <c r="H17" s="22">
        <v>3</v>
      </c>
    </row>
    <row r="18" spans="4:9" ht="31.9" customHeight="1" x14ac:dyDescent="0.3">
      <c r="D18" s="22"/>
      <c r="E18" s="22"/>
      <c r="F18" s="22" t="s">
        <v>109</v>
      </c>
      <c r="G18" s="22">
        <v>90</v>
      </c>
      <c r="H18" s="22">
        <v>4</v>
      </c>
    </row>
    <row r="20" spans="4:9" ht="31.9" customHeight="1" x14ac:dyDescent="0.3">
      <c r="D20" s="22" t="s">
        <v>99</v>
      </c>
      <c r="E20" s="22"/>
      <c r="F20" s="22"/>
      <c r="G20" s="22"/>
      <c r="H20" s="22" t="s">
        <v>100</v>
      </c>
    </row>
    <row r="21" spans="4:9" ht="31.9" customHeight="1" x14ac:dyDescent="0.3">
      <c r="D21" s="22">
        <v>2</v>
      </c>
      <c r="E21" s="22">
        <v>70</v>
      </c>
      <c r="F21" s="27" t="s">
        <v>102</v>
      </c>
      <c r="G21" s="22">
        <v>80</v>
      </c>
      <c r="H21" s="22">
        <v>0</v>
      </c>
      <c r="I21" s="26" t="s">
        <v>103</v>
      </c>
    </row>
    <row r="22" spans="4:9" ht="31.9" customHeight="1" x14ac:dyDescent="0.3">
      <c r="D22" s="22"/>
      <c r="E22" s="22"/>
      <c r="F22" s="27" t="s">
        <v>102</v>
      </c>
      <c r="G22" s="22">
        <v>100</v>
      </c>
      <c r="H22" s="22">
        <v>1</v>
      </c>
      <c r="I22" s="26" t="s">
        <v>103</v>
      </c>
    </row>
    <row r="23" spans="4:9" ht="31.9" customHeight="1" x14ac:dyDescent="0.3">
      <c r="D23" s="22"/>
      <c r="E23" s="22"/>
      <c r="F23" s="24" t="s">
        <v>108</v>
      </c>
      <c r="G23" s="22">
        <v>70</v>
      </c>
      <c r="H23" s="22">
        <v>2</v>
      </c>
    </row>
    <row r="24" spans="4:9" ht="31.9" customHeight="1" x14ac:dyDescent="0.3">
      <c r="D24" s="22"/>
      <c r="E24" s="22"/>
      <c r="F24" s="27" t="s">
        <v>102</v>
      </c>
      <c r="G24" s="22">
        <v>100</v>
      </c>
      <c r="H24" s="22">
        <v>3</v>
      </c>
      <c r="I24" s="26" t="s">
        <v>103</v>
      </c>
    </row>
    <row r="25" spans="4:9" ht="31.9" customHeight="1" x14ac:dyDescent="0.3">
      <c r="D25" s="22"/>
      <c r="E25" s="22"/>
      <c r="F25" s="25" t="s">
        <v>102</v>
      </c>
      <c r="G25" s="22">
        <v>90</v>
      </c>
      <c r="H25" s="22">
        <v>4</v>
      </c>
      <c r="I25" s="26" t="s">
        <v>103</v>
      </c>
    </row>
    <row r="27" spans="4:9" ht="31.9" customHeight="1" x14ac:dyDescent="0.3">
      <c r="D27" s="22" t="s">
        <v>99</v>
      </c>
      <c r="E27" s="22"/>
      <c r="F27" s="22"/>
      <c r="G27" s="22"/>
      <c r="H27" s="22" t="s">
        <v>100</v>
      </c>
    </row>
    <row r="28" spans="4:9" ht="31.9" customHeight="1" x14ac:dyDescent="0.3">
      <c r="D28" s="22">
        <v>3</v>
      </c>
      <c r="E28" s="22">
        <v>100</v>
      </c>
      <c r="F28" s="24" t="s">
        <v>107</v>
      </c>
      <c r="G28" s="22">
        <v>80</v>
      </c>
      <c r="H28" s="22">
        <v>0</v>
      </c>
    </row>
    <row r="29" spans="4:9" ht="31.9" customHeight="1" x14ac:dyDescent="0.3">
      <c r="D29" s="22"/>
      <c r="E29" s="22"/>
      <c r="F29" s="24" t="s">
        <v>108</v>
      </c>
      <c r="G29" s="22">
        <v>100</v>
      </c>
      <c r="H29" s="22">
        <v>1</v>
      </c>
    </row>
    <row r="30" spans="4:9" ht="31.9" customHeight="1" x14ac:dyDescent="0.3">
      <c r="D30" s="22"/>
      <c r="E30" s="22"/>
      <c r="F30" s="24" t="s">
        <v>110</v>
      </c>
      <c r="G30" s="22">
        <v>70</v>
      </c>
      <c r="H30" s="22">
        <v>2</v>
      </c>
    </row>
    <row r="31" spans="4:9" ht="31.9" customHeight="1" x14ac:dyDescent="0.3">
      <c r="D31" s="22"/>
      <c r="E31" s="22"/>
      <c r="F31" s="24" t="s">
        <v>111</v>
      </c>
      <c r="G31" s="22">
        <v>100</v>
      </c>
      <c r="H31" s="22">
        <v>3</v>
      </c>
    </row>
    <row r="32" spans="4:9" ht="31.9" customHeight="1" x14ac:dyDescent="0.3">
      <c r="D32" s="22"/>
      <c r="E32" s="22"/>
      <c r="F32" s="22" t="s">
        <v>107</v>
      </c>
      <c r="G32" s="22">
        <v>90</v>
      </c>
      <c r="H32" s="22">
        <v>4</v>
      </c>
    </row>
    <row r="34" spans="4:15" ht="31.9" customHeight="1" x14ac:dyDescent="0.3">
      <c r="D34" s="22" t="s">
        <v>99</v>
      </c>
      <c r="E34" s="22"/>
      <c r="F34" s="22"/>
      <c r="G34" s="22"/>
      <c r="H34" s="22" t="s">
        <v>100</v>
      </c>
      <c r="N34" s="21" t="s">
        <v>113</v>
      </c>
    </row>
    <row r="35" spans="4:15" ht="31.9" customHeight="1" x14ac:dyDescent="0.3">
      <c r="D35" s="22">
        <v>4</v>
      </c>
      <c r="E35" s="22">
        <v>90</v>
      </c>
      <c r="F35" s="24" t="s">
        <v>107</v>
      </c>
      <c r="G35" s="22">
        <v>80</v>
      </c>
      <c r="H35" s="22">
        <v>0</v>
      </c>
      <c r="O35" s="21" t="s">
        <v>114</v>
      </c>
    </row>
    <row r="36" spans="4:15" ht="31.9" customHeight="1" x14ac:dyDescent="0.3">
      <c r="D36" s="22"/>
      <c r="E36" s="22"/>
      <c r="F36" s="27" t="s">
        <v>112</v>
      </c>
      <c r="G36" s="22">
        <v>100</v>
      </c>
      <c r="H36" s="22">
        <v>1</v>
      </c>
      <c r="I36" s="26" t="s">
        <v>103</v>
      </c>
    </row>
    <row r="37" spans="4:15" ht="31.9" customHeight="1" x14ac:dyDescent="0.3">
      <c r="D37" s="22"/>
      <c r="E37" s="22"/>
      <c r="F37" s="24" t="s">
        <v>107</v>
      </c>
      <c r="G37" s="22">
        <v>70</v>
      </c>
      <c r="H37" s="22">
        <v>2</v>
      </c>
    </row>
    <row r="38" spans="4:15" ht="31.9" customHeight="1" x14ac:dyDescent="0.3">
      <c r="D38" s="22"/>
      <c r="E38" s="22"/>
      <c r="F38" s="27" t="s">
        <v>102</v>
      </c>
      <c r="G38" s="22">
        <v>100</v>
      </c>
      <c r="H38" s="22">
        <v>3</v>
      </c>
      <c r="I38" s="26" t="s">
        <v>103</v>
      </c>
    </row>
    <row r="39" spans="4:15" ht="31.9" customHeight="1" x14ac:dyDescent="0.3">
      <c r="D39" s="22"/>
      <c r="E39" s="22"/>
      <c r="F39" s="24" t="s">
        <v>108</v>
      </c>
      <c r="G39" s="22">
        <v>90</v>
      </c>
      <c r="H39" s="22">
        <v>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3"/>
  <sheetViews>
    <sheetView showGridLines="0" zoomScale="85" zoomScaleNormal="85" workbookViewId="0">
      <selection activeCell="F14" sqref="F14"/>
    </sheetView>
  </sheetViews>
  <sheetFormatPr defaultColWidth="5.875" defaultRowHeight="31.9" customHeight="1" x14ac:dyDescent="0.3"/>
  <cols>
    <col min="1" max="16384" width="5.875" style="21"/>
  </cols>
  <sheetData>
    <row r="2" spans="2:25" ht="31.9" customHeight="1" x14ac:dyDescent="0.3">
      <c r="B2" s="21" t="s">
        <v>79</v>
      </c>
      <c r="D2" s="22">
        <v>0</v>
      </c>
      <c r="E2" s="22">
        <v>1</v>
      </c>
      <c r="F2" s="22">
        <v>2</v>
      </c>
      <c r="G2" s="22">
        <v>3</v>
      </c>
      <c r="H2" s="22">
        <v>4</v>
      </c>
    </row>
    <row r="3" spans="2:25" ht="31.9" customHeight="1" x14ac:dyDescent="0.3">
      <c r="B3" s="21" t="s">
        <v>97</v>
      </c>
      <c r="D3" s="23">
        <v>80</v>
      </c>
      <c r="E3" s="23">
        <v>100</v>
      </c>
      <c r="F3" s="22">
        <v>70</v>
      </c>
      <c r="G3" s="22">
        <v>100</v>
      </c>
      <c r="H3" s="22">
        <v>90</v>
      </c>
    </row>
    <row r="4" spans="2:25" ht="31.9" customHeight="1" x14ac:dyDescent="0.3">
      <c r="B4" s="21" t="s">
        <v>98</v>
      </c>
      <c r="D4" s="22">
        <v>4</v>
      </c>
      <c r="E4" s="22">
        <v>1</v>
      </c>
      <c r="F4" s="22">
        <v>5</v>
      </c>
      <c r="G4" s="22">
        <v>1</v>
      </c>
      <c r="H4" s="22">
        <v>3</v>
      </c>
    </row>
    <row r="6" spans="2:25" ht="31.9" customHeight="1" x14ac:dyDescent="0.3">
      <c r="B6" s="22" t="s">
        <v>99</v>
      </c>
      <c r="C6" s="22"/>
      <c r="D6" s="22"/>
      <c r="E6" s="22"/>
      <c r="F6" s="22" t="s">
        <v>100</v>
      </c>
      <c r="K6" s="22" t="s">
        <v>99</v>
      </c>
      <c r="L6" s="22"/>
      <c r="M6" s="22"/>
      <c r="N6" s="22"/>
      <c r="O6" s="22" t="s">
        <v>100</v>
      </c>
      <c r="T6" s="22" t="s">
        <v>99</v>
      </c>
      <c r="U6" s="22"/>
      <c r="V6" s="22"/>
      <c r="W6" s="22"/>
      <c r="X6" s="22" t="s">
        <v>100</v>
      </c>
    </row>
    <row r="7" spans="2:25" ht="31.9" customHeight="1" x14ac:dyDescent="0.3">
      <c r="B7" s="25">
        <v>0</v>
      </c>
      <c r="C7" s="22">
        <v>80</v>
      </c>
      <c r="D7" s="24" t="s">
        <v>115</v>
      </c>
      <c r="E7" s="22">
        <v>100</v>
      </c>
      <c r="F7" s="29">
        <v>1</v>
      </c>
      <c r="G7" s="21" t="s">
        <v>116</v>
      </c>
      <c r="K7" s="25">
        <v>1</v>
      </c>
      <c r="L7" s="22">
        <v>100</v>
      </c>
      <c r="M7" s="24" t="s">
        <v>107</v>
      </c>
      <c r="N7" s="22">
        <v>70</v>
      </c>
      <c r="O7" s="29">
        <v>2</v>
      </c>
      <c r="P7" s="21" t="s">
        <v>118</v>
      </c>
      <c r="T7" s="25">
        <v>2</v>
      </c>
      <c r="U7" s="22">
        <v>70</v>
      </c>
      <c r="V7" s="24" t="s">
        <v>119</v>
      </c>
      <c r="W7" s="22">
        <v>100</v>
      </c>
      <c r="X7" s="29">
        <v>3</v>
      </c>
      <c r="Y7" s="21" t="s">
        <v>116</v>
      </c>
    </row>
    <row r="8" spans="2:25" ht="31.9" customHeight="1" x14ac:dyDescent="0.3">
      <c r="B8" s="22"/>
      <c r="C8" s="22"/>
      <c r="D8" s="22" t="s">
        <v>117</v>
      </c>
      <c r="E8" s="22">
        <v>70</v>
      </c>
      <c r="F8" s="29">
        <v>2</v>
      </c>
      <c r="G8" s="21" t="s">
        <v>118</v>
      </c>
      <c r="K8" s="22"/>
      <c r="L8" s="22"/>
      <c r="M8" s="24" t="s">
        <v>108</v>
      </c>
      <c r="N8" s="22">
        <v>100</v>
      </c>
      <c r="O8" s="29">
        <v>3</v>
      </c>
      <c r="T8" s="22"/>
      <c r="U8" s="22"/>
      <c r="V8" s="24" t="s">
        <v>102</v>
      </c>
      <c r="W8" s="22">
        <v>90</v>
      </c>
      <c r="X8" s="29">
        <v>4</v>
      </c>
      <c r="Y8" s="21" t="s">
        <v>116</v>
      </c>
    </row>
    <row r="9" spans="2:25" ht="31.9" customHeight="1" x14ac:dyDescent="0.3">
      <c r="B9" s="22"/>
      <c r="C9" s="22"/>
      <c r="D9" s="22" t="s">
        <v>102</v>
      </c>
      <c r="E9" s="22">
        <v>100</v>
      </c>
      <c r="F9" s="29">
        <v>3</v>
      </c>
      <c r="G9" s="21" t="s">
        <v>116</v>
      </c>
      <c r="K9" s="22"/>
      <c r="L9" s="22"/>
      <c r="M9" s="22" t="s">
        <v>107</v>
      </c>
      <c r="N9" s="22">
        <v>90</v>
      </c>
      <c r="O9" s="29">
        <v>4</v>
      </c>
      <c r="P9" s="21" t="s">
        <v>118</v>
      </c>
    </row>
    <row r="10" spans="2:25" ht="31.9" customHeight="1" x14ac:dyDescent="0.3">
      <c r="B10" s="22"/>
      <c r="C10" s="22"/>
      <c r="D10" s="22" t="s">
        <v>102</v>
      </c>
      <c r="E10" s="22">
        <v>90</v>
      </c>
      <c r="F10" s="29">
        <v>4</v>
      </c>
      <c r="G10" s="21" t="s">
        <v>116</v>
      </c>
      <c r="T10" s="22" t="s">
        <v>99</v>
      </c>
      <c r="U10" s="22"/>
      <c r="V10" s="22"/>
      <c r="W10" s="22"/>
      <c r="X10" s="22" t="s">
        <v>100</v>
      </c>
    </row>
    <row r="11" spans="2:25" ht="31.9" customHeight="1" x14ac:dyDescent="0.3">
      <c r="T11" s="25">
        <v>3</v>
      </c>
      <c r="U11" s="22">
        <v>100</v>
      </c>
      <c r="V11" s="24" t="s">
        <v>107</v>
      </c>
      <c r="W11" s="22">
        <v>90</v>
      </c>
      <c r="X11" s="29">
        <v>4</v>
      </c>
      <c r="Y11" s="21" t="s">
        <v>118</v>
      </c>
    </row>
    <row r="13" spans="2:25" ht="31.9" customHeight="1" x14ac:dyDescent="0.3">
      <c r="H13" s="32"/>
      <c r="I13" s="32"/>
    </row>
    <row r="14" spans="2:25" ht="31.9" customHeight="1" x14ac:dyDescent="0.3">
      <c r="H14" s="32"/>
      <c r="I14" s="32"/>
    </row>
    <row r="16" spans="2:25" ht="31.9" customHeight="1" x14ac:dyDescent="0.3">
      <c r="D16" s="22"/>
      <c r="E16" s="22"/>
      <c r="F16" s="22"/>
      <c r="G16" s="22"/>
    </row>
    <row r="20" spans="4:8" ht="31.9" customHeight="1" x14ac:dyDescent="0.3">
      <c r="D20" s="22"/>
      <c r="E20" s="22"/>
      <c r="F20" s="22"/>
      <c r="G20" s="22"/>
    </row>
    <row r="23" spans="4:8" ht="31.9" customHeight="1" x14ac:dyDescent="0.3">
      <c r="D23" s="22"/>
      <c r="E23" s="22"/>
      <c r="F23" s="24"/>
      <c r="G23" s="22"/>
      <c r="H23" s="2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27</vt:i4>
      </vt:variant>
    </vt:vector>
  </HeadingPairs>
  <TitlesOfParts>
    <vt:vector size="27" baseType="lpstr">
      <vt:lpstr>진리표</vt:lpstr>
      <vt:lpstr>if</vt:lpstr>
      <vt:lpstr>윤년조건</vt:lpstr>
      <vt:lpstr>배열</vt:lpstr>
      <vt:lpstr>섞기</vt:lpstr>
      <vt:lpstr>피보나치</vt:lpstr>
      <vt:lpstr>선택정렬</vt:lpstr>
      <vt:lpstr>석차</vt:lpstr>
      <vt:lpstr>석차2</vt:lpstr>
      <vt:lpstr>버블정렬</vt:lpstr>
      <vt:lpstr>유클리드</vt:lpstr>
      <vt:lpstr>진법변환</vt:lpstr>
      <vt:lpstr>소인수분해</vt:lpstr>
      <vt:lpstr>주민등록번호유효성검사</vt:lpstr>
      <vt:lpstr>사업자등록번호유효성검사</vt:lpstr>
      <vt:lpstr>비트연산자</vt:lpstr>
      <vt:lpstr>2차원배열</vt:lpstr>
      <vt:lpstr>클래스설계</vt:lpstr>
      <vt:lpstr>클래스구조</vt:lpstr>
      <vt:lpstr>상속</vt:lpstr>
      <vt:lpstr>프로젝트구조</vt:lpstr>
      <vt:lpstr>온라인투표프로젝트구조</vt:lpstr>
      <vt:lpstr>투표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tjoeun</dc:creator>
  <cp:lastModifiedBy>tjoeun</cp:lastModifiedBy>
  <dcterms:created xsi:type="dcterms:W3CDTF">2022-02-08T04:06:05Z</dcterms:created>
  <dcterms:modified xsi:type="dcterms:W3CDTF">2022-04-14T06:30:27Z</dcterms:modified>
</cp:coreProperties>
</file>