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las Ngoding\PI-MachineLearning\webApp\data\"/>
    </mc:Choice>
  </mc:AlternateContent>
  <xr:revisionPtr revIDLastSave="0" documentId="13_ncr:1_{85F5FCCD-DFAD-47B8-A252-EF40CBF63998}" xr6:coauthVersionLast="47" xr6:coauthVersionMax="47" xr10:uidLastSave="{00000000-0000-0000-0000-000000000000}"/>
  <bookViews>
    <workbookView xWindow="-120" yWindow="-120" windowWidth="29040" windowHeight="15720" xr2:uid="{FEB538D4-D2EB-469D-9498-4E67ED4ACCC5}"/>
  </bookViews>
  <sheets>
    <sheet name="Dataset IPK" sheetId="1" r:id="rId1"/>
  </sheets>
  <definedNames>
    <definedName name="_xlnm._FilterDatabase" localSheetId="0" hidden="1">'Dataset IPK'!$B:$J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/>
  <c r="K5" i="1" a="1"/>
  <c r="K5" i="1" s="1"/>
  <c r="K6" i="1" a="1"/>
  <c r="K6" i="1" s="1"/>
  <c r="K7" i="1" a="1"/>
  <c r="K7" i="1" s="1"/>
  <c r="K8" i="1" a="1"/>
  <c r="K8" i="1"/>
  <c r="K9" i="1" a="1"/>
  <c r="K9" i="1" s="1"/>
  <c r="K10" i="1" a="1"/>
  <c r="K10" i="1"/>
  <c r="K11" i="1" a="1"/>
  <c r="K11" i="1" s="1"/>
  <c r="K12" i="1" a="1"/>
  <c r="K12" i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/>
  <c r="K19" i="1" a="1"/>
  <c r="K19" i="1" s="1"/>
  <c r="K20" i="1" a="1"/>
  <c r="K20" i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/>
  <c r="K27" i="1" a="1"/>
  <c r="K27" i="1" s="1"/>
  <c r="K28" i="1" a="1"/>
  <c r="K28" i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/>
  <c r="K35" i="1" a="1"/>
  <c r="K35" i="1" s="1"/>
  <c r="K36" i="1" a="1"/>
  <c r="K36" i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/>
  <c r="K43" i="1" a="1"/>
  <c r="K43" i="1" s="1"/>
  <c r="K44" i="1" a="1"/>
  <c r="K44" i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/>
  <c r="K51" i="1" a="1"/>
  <c r="K51" i="1" s="1"/>
  <c r="K52" i="1" a="1"/>
  <c r="K52" i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/>
  <c r="K59" i="1" a="1"/>
  <c r="K59" i="1" s="1"/>
  <c r="K60" i="1" a="1"/>
  <c r="K60" i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/>
  <c r="K283" i="1" a="1"/>
  <c r="K283" i="1" s="1"/>
  <c r="J3" i="1" a="1"/>
  <c r="J3" i="1" s="1"/>
  <c r="J4" i="1" a="1"/>
  <c r="J4" i="1"/>
  <c r="J5" i="1" a="1"/>
  <c r="J5" i="1" s="1"/>
  <c r="J6" i="1" a="1"/>
  <c r="J6" i="1"/>
  <c r="J7" i="1" a="1"/>
  <c r="J7" i="1" s="1"/>
  <c r="J8" i="1" a="1"/>
  <c r="J8" i="1" s="1"/>
  <c r="J9" i="1" a="1"/>
  <c r="J9" i="1"/>
  <c r="J10" i="1" a="1"/>
  <c r="J10" i="1"/>
  <c r="J11" i="1" a="1"/>
  <c r="J11" i="1" s="1"/>
  <c r="J12" i="1" a="1"/>
  <c r="J12" i="1"/>
  <c r="J13" i="1" a="1"/>
  <c r="J13" i="1" s="1"/>
  <c r="J14" i="1" a="1"/>
  <c r="J14" i="1"/>
  <c r="J15" i="1" a="1"/>
  <c r="J15" i="1" s="1"/>
  <c r="J16" i="1" a="1"/>
  <c r="J16" i="1" s="1"/>
  <c r="J17" i="1" a="1"/>
  <c r="J17" i="1"/>
  <c r="J18" i="1" a="1"/>
  <c r="J18" i="1" s="1"/>
  <c r="J19" i="1" a="1"/>
  <c r="J19" i="1" s="1"/>
  <c r="J20" i="1" a="1"/>
  <c r="J20" i="1"/>
  <c r="J21" i="1" a="1"/>
  <c r="J21" i="1" s="1"/>
  <c r="J22" i="1" a="1"/>
  <c r="J22" i="1" s="1"/>
  <c r="J23" i="1" a="1"/>
  <c r="J23" i="1" s="1"/>
  <c r="J24" i="1" a="1"/>
  <c r="J24" i="1" s="1"/>
  <c r="J25" i="1" a="1"/>
  <c r="J25" i="1"/>
  <c r="J26" i="1" a="1"/>
  <c r="J26" i="1"/>
  <c r="J27" i="1" a="1"/>
  <c r="J27" i="1" s="1"/>
  <c r="J28" i="1" a="1"/>
  <c r="J28" i="1"/>
  <c r="J29" i="1" a="1"/>
  <c r="J29" i="1" s="1"/>
  <c r="J30" i="1" a="1"/>
  <c r="J30" i="1" s="1"/>
  <c r="J31" i="1" a="1"/>
  <c r="J31" i="1" s="1"/>
  <c r="J32" i="1" a="1"/>
  <c r="J32" i="1" s="1"/>
  <c r="J33" i="1" a="1"/>
  <c r="J33" i="1"/>
  <c r="J34" i="1" a="1"/>
  <c r="J34" i="1"/>
  <c r="J35" i="1" a="1"/>
  <c r="J35" i="1" s="1"/>
  <c r="J36" i="1" a="1"/>
  <c r="J36" i="1"/>
  <c r="J37" i="1" a="1"/>
  <c r="J37" i="1" s="1"/>
  <c r="J38" i="1" a="1"/>
  <c r="J38" i="1" s="1"/>
  <c r="J39" i="1" a="1"/>
  <c r="J39" i="1" s="1"/>
  <c r="J40" i="1" a="1"/>
  <c r="J40" i="1" s="1"/>
  <c r="J41" i="1" a="1"/>
  <c r="J41" i="1"/>
  <c r="J42" i="1" a="1"/>
  <c r="J42" i="1"/>
  <c r="J43" i="1" a="1"/>
  <c r="J43" i="1" s="1"/>
  <c r="J44" i="1" a="1"/>
  <c r="J44" i="1"/>
  <c r="J45" i="1" a="1"/>
  <c r="J45" i="1" s="1"/>
  <c r="J46" i="1" a="1"/>
  <c r="J46" i="1" s="1"/>
  <c r="J47" i="1" a="1"/>
  <c r="J47" i="1" s="1"/>
  <c r="J48" i="1" a="1"/>
  <c r="J48" i="1" s="1"/>
  <c r="J49" i="1" a="1"/>
  <c r="J49" i="1"/>
  <c r="J50" i="1" a="1"/>
  <c r="J50" i="1"/>
  <c r="J51" i="1" a="1"/>
  <c r="J51" i="1" s="1"/>
  <c r="J52" i="1" a="1"/>
  <c r="J52" i="1"/>
  <c r="J53" i="1" a="1"/>
  <c r="J53" i="1" s="1"/>
  <c r="J54" i="1" a="1"/>
  <c r="J54" i="1" s="1"/>
  <c r="J55" i="1" a="1"/>
  <c r="J55" i="1" s="1"/>
  <c r="J56" i="1" a="1"/>
  <c r="J56" i="1" s="1"/>
  <c r="J57" i="1" a="1"/>
  <c r="J57" i="1"/>
  <c r="J58" i="1" a="1"/>
  <c r="J58" i="1"/>
  <c r="J59" i="1" a="1"/>
  <c r="J59" i="1" s="1"/>
  <c r="J60" i="1" a="1"/>
  <c r="J60" i="1"/>
  <c r="J61" i="1" a="1"/>
  <c r="J61" i="1" s="1"/>
  <c r="J62" i="1" a="1"/>
  <c r="J62" i="1" s="1"/>
  <c r="J63" i="1" a="1"/>
  <c r="J63" i="1" s="1"/>
  <c r="J64" i="1" a="1"/>
  <c r="J64" i="1" s="1"/>
  <c r="J65" i="1" a="1"/>
  <c r="J65" i="1"/>
  <c r="J66" i="1" a="1"/>
  <c r="J66" i="1"/>
  <c r="J67" i="1" a="1"/>
  <c r="J67" i="1" s="1"/>
  <c r="J68" i="1" a="1"/>
  <c r="J68" i="1"/>
  <c r="J69" i="1" a="1"/>
  <c r="J69" i="1" s="1"/>
  <c r="J70" i="1" a="1"/>
  <c r="J70" i="1" s="1"/>
  <c r="J71" i="1" a="1"/>
  <c r="J71" i="1" s="1"/>
  <c r="J72" i="1" a="1"/>
  <c r="J72" i="1" s="1"/>
  <c r="J73" i="1" a="1"/>
  <c r="J73" i="1"/>
  <c r="J74" i="1" a="1"/>
  <c r="J74" i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/>
  <c r="J82" i="1" a="1"/>
  <c r="J82" i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/>
  <c r="J90" i="1" a="1"/>
  <c r="J90" i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/>
  <c r="J98" i="1" a="1"/>
  <c r="J98" i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/>
  <c r="J106" i="1" a="1"/>
  <c r="J106" i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/>
  <c r="J114" i="1" a="1"/>
  <c r="J114" i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/>
  <c r="J122" i="1" a="1"/>
  <c r="J122" i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/>
  <c r="J130" i="1" a="1"/>
  <c r="J130" i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/>
  <c r="J138" i="1" a="1"/>
  <c r="J138" i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/>
  <c r="J146" i="1" a="1"/>
  <c r="J146" i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/>
  <c r="J154" i="1" a="1"/>
  <c r="J154" i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/>
  <c r="J162" i="1" a="1"/>
  <c r="J162" i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/>
  <c r="J170" i="1" a="1"/>
  <c r="J170" i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/>
  <c r="J178" i="1" a="1"/>
  <c r="J178" i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/>
  <c r="J186" i="1" a="1"/>
  <c r="J186" i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/>
  <c r="J194" i="1" a="1"/>
  <c r="J194" i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/>
  <c r="J210" i="1" a="1"/>
  <c r="J210" i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/>
  <c r="J218" i="1" a="1"/>
  <c r="J218" i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/>
  <c r="J226" i="1" a="1"/>
  <c r="J226" i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/>
  <c r="J234" i="1" a="1"/>
  <c r="J234" i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/>
  <c r="J242" i="1" a="1"/>
  <c r="J242" i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/>
  <c r="J250" i="1" a="1"/>
  <c r="J250" i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/>
  <c r="J258" i="1" a="1"/>
  <c r="J258" i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/>
  <c r="J266" i="1" a="1"/>
  <c r="J266" i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/>
  <c r="J274" i="1" a="1"/>
  <c r="J274" i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/>
  <c r="J282" i="1" a="1"/>
  <c r="J282" i="1"/>
  <c r="J283" i="1" a="1"/>
  <c r="J283" i="1" s="1"/>
  <c r="K2" i="1" a="1"/>
  <c r="K2" i="1" s="1"/>
  <c r="J2" i="1" a="1"/>
  <c r="J2" i="1" s="1"/>
  <c r="I2" i="1"/>
  <c r="A2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A79" i="1"/>
  <c r="A151" i="1"/>
  <c r="A168" i="1"/>
  <c r="A249" i="1"/>
  <c r="A73" i="1"/>
  <c r="A186" i="1"/>
  <c r="A12" i="1"/>
  <c r="A161" i="1"/>
  <c r="A262" i="1"/>
  <c r="A118" i="1"/>
  <c r="A257" i="1"/>
  <c r="A163" i="1"/>
  <c r="A152" i="1"/>
  <c r="A93" i="1"/>
  <c r="A128" i="1"/>
  <c r="A175" i="1"/>
  <c r="A177" i="1"/>
  <c r="A86" i="1"/>
  <c r="A34" i="1"/>
  <c r="A245" i="1"/>
  <c r="A219" i="1"/>
  <c r="A77" i="1"/>
  <c r="A104" i="1"/>
  <c r="A240" i="1"/>
  <c r="A209" i="1"/>
  <c r="A20" i="1"/>
  <c r="A14" i="1"/>
  <c r="A197" i="1"/>
  <c r="A136" i="1"/>
  <c r="A178" i="1"/>
  <c r="A146" i="1"/>
  <c r="A115" i="1"/>
  <c r="A239" i="1"/>
  <c r="A43" i="1"/>
  <c r="A10" i="1"/>
  <c r="A22" i="1"/>
  <c r="A162" i="1"/>
  <c r="A261" i="1"/>
  <c r="A190" i="1"/>
  <c r="A7" i="1"/>
  <c r="A124" i="1"/>
  <c r="A222" i="1"/>
  <c r="A81" i="1"/>
  <c r="A199" i="1"/>
  <c r="A255" i="1"/>
  <c r="A276" i="1"/>
  <c r="A87" i="1"/>
  <c r="A5" i="1"/>
  <c r="A227" i="1"/>
  <c r="A4" i="1"/>
  <c r="A279" i="1"/>
  <c r="A251" i="1"/>
  <c r="A39" i="1"/>
  <c r="A126" i="1"/>
  <c r="A57" i="1"/>
  <c r="A122" i="1"/>
  <c r="A51" i="1"/>
  <c r="A27" i="1"/>
  <c r="A229" i="1"/>
  <c r="A21" i="1"/>
  <c r="A94" i="1"/>
  <c r="A170" i="1"/>
  <c r="A90" i="1"/>
  <c r="A254" i="1"/>
  <c r="A280" i="1"/>
  <c r="A46" i="1"/>
  <c r="A76" i="1"/>
  <c r="A141" i="1"/>
  <c r="A271" i="1"/>
  <c r="A9" i="1"/>
  <c r="A237" i="1"/>
  <c r="A218" i="1"/>
  <c r="A198" i="1"/>
  <c r="A223" i="1"/>
  <c r="A33" i="1"/>
  <c r="A231" i="1"/>
  <c r="A204" i="1"/>
  <c r="A61" i="1"/>
  <c r="A216" i="1"/>
  <c r="A264" i="1"/>
  <c r="A55" i="1"/>
  <c r="A226" i="1"/>
  <c r="A185" i="1"/>
  <c r="A121" i="1"/>
  <c r="A120" i="1"/>
  <c r="A123" i="1"/>
  <c r="A49" i="1"/>
  <c r="A259" i="1"/>
  <c r="A149" i="1"/>
  <c r="A100" i="1"/>
  <c r="A66" i="1"/>
  <c r="A150" i="1"/>
  <c r="A225" i="1"/>
  <c r="A84" i="1"/>
  <c r="A42" i="1"/>
  <c r="A108" i="1"/>
  <c r="A103" i="1"/>
  <c r="A236" i="1"/>
  <c r="A58" i="1"/>
  <c r="A105" i="1"/>
  <c r="A53" i="1"/>
  <c r="A268" i="1"/>
  <c r="A75" i="1"/>
  <c r="A234" i="1"/>
  <c r="A99" i="1"/>
  <c r="A140" i="1"/>
  <c r="A129" i="1"/>
  <c r="A167" i="1"/>
  <c r="A160" i="1"/>
  <c r="A60" i="1"/>
  <c r="A78" i="1"/>
  <c r="A208" i="1"/>
  <c r="A266" i="1"/>
  <c r="A144" i="1"/>
  <c r="A159" i="1"/>
  <c r="A256" i="1"/>
  <c r="A139" i="1"/>
  <c r="A67" i="1"/>
  <c r="A182" i="1"/>
  <c r="A96" i="1"/>
  <c r="A85" i="1"/>
  <c r="A184" i="1"/>
  <c r="A207" i="1"/>
  <c r="A201" i="1"/>
  <c r="A88" i="1"/>
  <c r="A242" i="1"/>
  <c r="A232" i="1"/>
  <c r="A265" i="1"/>
  <c r="A98" i="1"/>
  <c r="A282" i="1"/>
  <c r="A135" i="1"/>
  <c r="A119" i="1"/>
  <c r="A54" i="1"/>
  <c r="A215" i="1"/>
  <c r="A72" i="1"/>
  <c r="A281" i="1"/>
  <c r="A23" i="1"/>
  <c r="A267" i="1"/>
  <c r="A269" i="1"/>
  <c r="A165" i="1"/>
  <c r="A213" i="1"/>
  <c r="A252" i="1"/>
  <c r="A200" i="1"/>
  <c r="A273" i="1"/>
  <c r="A217" i="1"/>
  <c r="A40" i="1"/>
  <c r="A80" i="1"/>
  <c r="A241" i="1"/>
  <c r="A56" i="1"/>
  <c r="A183" i="1" l="1"/>
  <c r="A48" i="1"/>
  <c r="A25" i="1"/>
  <c r="A270" i="1"/>
  <c r="A89" i="1"/>
  <c r="A155" i="1"/>
  <c r="A47" i="1"/>
  <c r="A15" i="1"/>
  <c r="A29" i="1"/>
  <c r="A114" i="1"/>
  <c r="A166" i="1"/>
  <c r="A188" i="1"/>
  <c r="A28" i="1"/>
  <c r="A192" i="1"/>
  <c r="A153" i="1"/>
  <c r="A32" i="1"/>
  <c r="A193" i="1"/>
  <c r="A63" i="1"/>
  <c r="A83" i="1"/>
  <c r="A176" i="1"/>
  <c r="A278" i="1"/>
  <c r="A52" i="1"/>
  <c r="A275" i="1"/>
  <c r="A38" i="1"/>
  <c r="A214" i="1"/>
  <c r="A26" i="1"/>
  <c r="A19" i="1"/>
  <c r="A205" i="1"/>
  <c r="A24" i="1"/>
  <c r="A112" i="1"/>
  <c r="A101" i="1"/>
  <c r="A107" i="1"/>
  <c r="A230" i="1"/>
  <c r="A65" i="1"/>
  <c r="A220" i="1"/>
  <c r="A248" i="1"/>
  <c r="A202" i="1"/>
  <c r="A272" i="1"/>
  <c r="A71" i="1"/>
  <c r="A92" i="1"/>
  <c r="A109" i="1"/>
  <c r="A148" i="1"/>
  <c r="A138" i="1"/>
  <c r="A16" i="1"/>
  <c r="A210" i="1"/>
  <c r="A180" i="1"/>
  <c r="A147" i="1"/>
  <c r="A131" i="1"/>
  <c r="A11" i="1"/>
  <c r="A263" i="1"/>
  <c r="A145" i="1"/>
  <c r="A97" i="1"/>
  <c r="A187" i="1"/>
  <c r="A116" i="1"/>
  <c r="A8" i="1"/>
  <c r="A156" i="1"/>
  <c r="A274" i="1"/>
  <c r="A127" i="1"/>
  <c r="A246" i="1"/>
  <c r="A221" i="1"/>
  <c r="A174" i="1"/>
  <c r="A224" i="1"/>
  <c r="A203" i="1"/>
  <c r="A169" i="1"/>
  <c r="A191" i="1"/>
  <c r="A113" i="1"/>
  <c r="A70" i="1"/>
  <c r="A196" i="1"/>
  <c r="A181" i="1"/>
  <c r="A235" i="1"/>
  <c r="A30" i="1"/>
  <c r="A18" i="1"/>
  <c r="A102" i="1"/>
  <c r="A44" i="1"/>
  <c r="A260" i="1"/>
  <c r="A69" i="1"/>
  <c r="A143" i="1"/>
  <c r="A253" i="1"/>
  <c r="A228" i="1"/>
  <c r="A117" i="1"/>
  <c r="A195" i="1"/>
  <c r="A133" i="1"/>
  <c r="A37" i="1"/>
  <c r="A142" i="1"/>
  <c r="A158" i="1"/>
  <c r="A238" i="1"/>
  <c r="A50" i="1"/>
  <c r="A244" i="1"/>
  <c r="A59" i="1"/>
  <c r="A194" i="1"/>
  <c r="A62" i="1"/>
  <c r="A154" i="1"/>
  <c r="A106" i="1"/>
  <c r="A31" i="1"/>
  <c r="A250" i="1"/>
  <c r="A134" i="1"/>
  <c r="A233" i="1"/>
  <c r="A64" i="1"/>
  <c r="A125" i="1"/>
  <c r="A74" i="1"/>
  <c r="A36" i="1"/>
  <c r="A17" i="1"/>
  <c r="A68" i="1"/>
  <c r="A173" i="1"/>
  <c r="A247" i="1"/>
  <c r="A189" i="1"/>
  <c r="A243" i="1"/>
  <c r="A41" i="1"/>
  <c r="A110" i="1"/>
  <c r="A137" i="1"/>
  <c r="A82" i="1"/>
  <c r="A258" i="1"/>
  <c r="A95" i="1"/>
  <c r="A211" i="1"/>
  <c r="A172" i="1"/>
  <c r="A91" i="1"/>
  <c r="A164" i="1"/>
  <c r="A212" i="1"/>
  <c r="A132" i="1"/>
  <c r="A35" i="1"/>
  <c r="A157" i="1"/>
  <c r="A179" i="1"/>
  <c r="A13" i="1"/>
  <c r="A277" i="1"/>
  <c r="A206" i="1"/>
  <c r="A111" i="1"/>
  <c r="A283" i="1"/>
  <c r="A130" i="1"/>
  <c r="A3" i="1"/>
  <c r="A6" i="1"/>
  <c r="A171" i="1"/>
  <c r="A4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73AF3B-4D7F-4BD4-BB49-7926ED297DAF}" keepAlive="1" name="Query - Dataset Pelatihan" description="Connection to the 'Dataset Pelatihan' query in the workbook." type="5" refreshedVersion="8" background="1" saveData="1">
    <dbPr connection="Provider=Microsoft.Mashup.OleDb.1;Data Source=$Workbook$;Location=&quot;Dataset Pelatihan&quot;;Extended Properties=&quot;&quot;" command="SELECT * FROM [Dataset Pelatihan]"/>
  </connection>
  <connection id="2" xr16:uid="{37447AB8-D158-4AC5-8B2B-02375F25591A}" keepAlive="1" name="Query - nilaisiswa" description="Connection to the 'nilaisiswa' query in the workbook." type="5" refreshedVersion="8" background="1" saveData="1">
    <dbPr connection="Provider=Microsoft.Mashup.OleDb.1;Data Source=$Workbook$;Location=nilaisiswa;Extended Properties=&quot;&quot;" command="SELECT * FROM [nilaisisw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<sst xmlns="http://schemas.openxmlformats.org/spreadsheetml/2006/main" count="11" uniqueCount="11">
  <si>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RATA-RATA IPK</t>
  </si>
  <si>
    <t>MAHASISWA</t>
  </si>
  <si>
    <t>RANKING</t>
  </si>
  <si>
    <t>SEMESTER 1</t>
  </si>
  <si>
    <t>SEMESTER 2</t>
  </si>
  <si>
    <t>SEMESTER 3</t>
  </si>
  <si>
    <t>SEMESTER 4</t>
  </si>
  <si>
    <t>SEMESTER 5</t>
  </si>
  <si>
    <t>SEMESTER 6</t>
  </si>
  <si>
    <t>SEMESTER 7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</si>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</sst>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83ED7-ABC2-43F1-953C-3D71318BAF7A}" name="Table1" displayName="Table1" ref="A3:K283" headerRowCount="0" totalsRowShown="0" dataDxfId="11" headerRowCellStyle="Normal" dataCellStyle="Normal">
  <tableColumns count="11">
    <tableColumn id="1" xr3:uid="{911922A4-D692-4C0D-85B1-7C0029FB1563}" name="MAHASISWA" dataDxfId="10" dataCellStyle="Normal">
      <calculatedColumnFormula>"Mahasiswa " &amp; ROW()-1</calculatedColumnFormula>
    </tableColumn>
    <tableColumn id="2" xr3:uid="{36BE6329-D390-4CAD-91F7-F799DF2EDD1B}" name="SEMESTER 1" dataDxfId="9" dataCellStyle="Normal"/>
    <tableColumn id="3" xr3:uid="{6C6AED49-C2E4-4622-A54E-D5B58F3086DB}" name="SEMESTER 2" dataDxfId="8" dataCellStyle="Normal"/>
    <tableColumn id="4" xr3:uid="{A792822B-A1D8-4B99-802F-3E357F59BB18}" name="SEMESTER 3" dataDxfId="7" dataCellStyle="Normal"/>
    <tableColumn id="5" xr3:uid="{F2F36FB0-B352-4B1E-ACB8-22EA9B15B020}" name="SEMESTER 4" dataDxfId="6" dataCellStyle="Normal"/>
    <tableColumn id="6" xr3:uid="{D8128881-09B1-4E9D-BD29-1F6F85266BC6}" name="SEMESTER 5" dataDxfId="5" dataCellStyle="Normal"/>
    <tableColumn id="7" xr3:uid="{9C7A6035-CB6B-4348-9202-0B0A92E84DF5}" name="SEMESTER 6" dataDxfId="4" dataCellStyle="Normal"/>
    <tableColumn id="8" xr3:uid="{D0C58422-E9C7-4239-8EF0-A8B0B8152E2D}" name="SEMESTER 7" dataDxfId="3" dataCellStyle="Normal"/>
    <tableColumn id="9" xr3:uid="{94014B41-28AB-4E91-8CDB-0C3556E678D2}" name="RATA-RATA IPK" dataDxfId="2" dataCellStyle="Normal">
      <calculatedColumnFormula>ROUND(AVERAGE(B3,C3,D3,E3,F3,G3,H3),1)</calculatedColumnFormula>
    </tableColumn>
    <tableColumn id="10" xr3:uid="{1EBD481C-BC38-4BEB-959B-CF4A9B6938E6}" name="RANK" dataDxfId="1" dataCellStyle="Normal">
      <calculatedColumnFormula array="1">_xlfn.IFS(I3&gt;=3.7,"A",I3&gt;=3.3,"B",I3&gt;=2.8,"C",I3&gt;=2.5,"D",I3&lt;=2.4,"E")</calculatedColumnFormula>
    </tableColumn>
    <tableColumn id="11" xr3:uid="{4E433DCE-F9F6-4A91-B5F2-B0414E7B35D8}" name="STATUS" dataDxfId="0" dataCellStyle="Normal">
      <calculatedColumnFormula array="1">_xlfn.IFS(J3="A","LULUS",J3="B","LULUS",J3="C","LULUS",J3="D","TIDAK LULUS",J3="E","TIDAK LULUS")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0E10-E7F5-48B4-8586-200673539952}">
  <dimension ref="A1:V567"/>
  <sheetViews>
    <sheetView tabSelected="1" topLeftCell="A224" zoomScaleNormal="100" workbookViewId="0">
      <selection activeCell="K184" sqref="K184"/>
    </sheetView>
  </sheetViews>
  <sheetFormatPr defaultRowHeight="15" x14ac:dyDescent="0.25"/>
  <cols>
    <col min="1" max="1" width="23.140625" customWidth="1"/>
    <col min="2" max="8" width="15.7109375" style="6" customWidth="1"/>
    <col min="9" max="9" width="16.5703125" style="8" customWidth="1"/>
    <col min="10" max="10" width="13.7109375" style="2" customWidth="1"/>
    <col min="11" max="11" width="19.28515625" style="7" customWidth="1"/>
    <col min="12" max="12" width="10.7109375" style="7" customWidth="1"/>
    <col min="13" max="17" width="10.7109375" style="2" customWidth="1"/>
    <col min="18" max="19" width="10.7109375" customWidth="1"/>
  </cols>
  <sheetData>
    <row r="1" spans="1:22" s="1" customFormat="1" ht="24.95" customHeight="1" x14ac:dyDescent="0.25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9" t="s">
        <v>0</v>
      </c>
      <c r="J1" s="9" t="s">
        <v>2</v>
      </c>
      <c r="K1" s="9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1" customFormat="1" ht="15" customHeight="1" x14ac:dyDescent="0.25">
      <c r="A2" s="9" t="str">
        <f t="shared" ref="A2:A66" si="0">"Mahasiswa " &amp; ROW()-1</f>
        <v>Mahasiswa 1</v>
      </c>
      <c r="B2" s="7">
        <v>4</v>
      </c>
      <c r="C2" s="7">
        <v>4</v>
      </c>
      <c r="D2" s="7">
        <v>3.95</v>
      </c>
      <c r="E2" s="7">
        <v>4</v>
      </c>
      <c r="F2" s="7">
        <v>4</v>
      </c>
      <c r="G2" s="7">
        <v>4</v>
      </c>
      <c r="H2" s="7">
        <v>3.8</v>
      </c>
      <c r="I2" s="7">
        <f>ROUND(AVERAGE(B2,C2,D2,E2,F2,G2,H2),1)</f>
        <v>4</v>
      </c>
      <c r="J2" s="9" t="str" cm="1">
        <f t="array" ref="J2">_xlfn.IFS(I2&gt;=3.7,"A",I2&gt;=3.3,"B",I2&gt;=2.9,"C",I2&gt;=2.6,"D",I2&lt;=2.5,"E")</f>
        <v>A</v>
      </c>
      <c r="K2" s="9" t="str" cm="1">
        <f t="array" ref="K2">_xlfn.IFS(J2="A","LULUS",J2="B","LULUS",J2="C","LULUS",J2="D","TIDAK LULUS",J2="E","TIDAK LULUS")</f>
        <v>LULUS</v>
      </c>
    </row>
    <row r="3" spans="1:22" s="1" customFormat="1" ht="15" customHeight="1" x14ac:dyDescent="0.25">
      <c r="A3" s="9" t="str">
        <f t="shared" si="0"/>
        <v>Mahasiswa 2</v>
      </c>
      <c r="B3" s="7">
        <v>3.95</v>
      </c>
      <c r="C3" s="7">
        <v>4</v>
      </c>
      <c r="D3" s="7">
        <v>4</v>
      </c>
      <c r="E3" s="7">
        <v>3.9</v>
      </c>
      <c r="F3" s="7">
        <v>4</v>
      </c>
      <c r="G3" s="7">
        <v>4</v>
      </c>
      <c r="H3" s="7">
        <v>4</v>
      </c>
      <c r="I3" s="7">
        <f>ROUND(AVERAGE(B3,C3,D3,E3,F3,G3,H3),1)</f>
        <v>4</v>
      </c>
      <c r="J3" s="9" t="str" cm="1">
        <f t="array" ref="J3">_xlfn.IFS(I3&gt;=3.7,"A",I3&gt;=3.3,"B",I3&gt;=2.8,"C",I3&gt;=2.5,"D",I3&lt;=2.4,"E")</f>
        <v>A</v>
      </c>
      <c r="K3" s="9" t="str" cm="1">
        <f t="array" ref="K3">_xlfn.IFS(J3="A","LULUS",J3="B","LULUS",J3="C","LULUS",J3="D","TIDAK LULUS",J3="E","TIDAK LULUS")</f>
        <v>LULUS</v>
      </c>
    </row>
    <row r="4" spans="1:22" s="1" customFormat="1" ht="15" customHeight="1" x14ac:dyDescent="0.25">
      <c r="A4" s="9" t="str">
        <f t="shared" si="0"/>
        <v>Mahasiswa 3</v>
      </c>
      <c r="B4" s="7">
        <v>3.87</v>
      </c>
      <c r="C4" s="7">
        <v>4</v>
      </c>
      <c r="D4" s="7">
        <v>4</v>
      </c>
      <c r="E4" s="7">
        <v>3.9</v>
      </c>
      <c r="F4" s="7">
        <v>4</v>
      </c>
      <c r="G4" s="7">
        <v>4</v>
      </c>
      <c r="H4" s="7">
        <v>3.9</v>
      </c>
      <c r="I4" s="7">
        <f t="shared" ref="I4:I67" si="1">ROUND(AVERAGE(B4,C4,D4,E4,F4,G4,H4),1)</f>
        <v>4</v>
      </c>
      <c r="J4" s="9" t="str" cm="1">
        <f t="array" ref="J4">_xlfn.IFS(I4&gt;=3.7,"A",I4&gt;=3.3,"B",I4&gt;=2.8,"C",I4&gt;=2.5,"D",I4&lt;=2.4,"E")</f>
        <v>A</v>
      </c>
      <c r="K4" s="9" t="str" cm="1">
        <f t="array" ref="K4">_xlfn.IFS(J4="A","LULUS",J4="B","LULUS",J4="C","LULUS",J4="D","TIDAK LULUS",J4="E","TIDAK LULUS")</f>
        <v>LULUS</v>
      </c>
    </row>
    <row r="5" spans="1:22" s="1" customFormat="1" ht="15" customHeight="1" x14ac:dyDescent="0.25">
      <c r="A5" s="9" t="str">
        <f t="shared" si="0"/>
        <v>Mahasiswa 4</v>
      </c>
      <c r="B5" s="7">
        <v>3.95</v>
      </c>
      <c r="C5" s="7">
        <v>3.8</v>
      </c>
      <c r="D5" s="7">
        <v>4</v>
      </c>
      <c r="E5" s="7">
        <v>4</v>
      </c>
      <c r="F5" s="7">
        <v>3.9</v>
      </c>
      <c r="G5" s="7">
        <v>4</v>
      </c>
      <c r="H5" s="7">
        <v>4</v>
      </c>
      <c r="I5" s="7">
        <f t="shared" si="1"/>
        <v>4</v>
      </c>
      <c r="J5" s="9" t="str" cm="1">
        <f t="array" ref="J5">_xlfn.IFS(I5&gt;=3.7,"A",I5&gt;=3.3,"B",I5&gt;=2.8,"C",I5&gt;=2.5,"D",I5&lt;=2.4,"E")</f>
        <v>A</v>
      </c>
      <c r="K5" s="9" t="str" cm="1">
        <f t="array" ref="K5">_xlfn.IFS(J5="A","LULUS",J5="B","LULUS",J5="C","LULUS",J5="D","TIDAK LULUS",J5="E","TIDAK LULUS")</f>
        <v>LULUS</v>
      </c>
    </row>
    <row r="6" spans="1:22" s="1" customFormat="1" ht="15" customHeight="1" x14ac:dyDescent="0.25">
      <c r="A6" s="9" t="str">
        <f t="shared" si="0"/>
        <v>Mahasiswa 5</v>
      </c>
      <c r="B6" s="7">
        <v>3.96</v>
      </c>
      <c r="C6" s="7">
        <v>3.9</v>
      </c>
      <c r="D6" s="7">
        <v>3.9</v>
      </c>
      <c r="E6" s="7">
        <v>3.9</v>
      </c>
      <c r="F6" s="7">
        <v>4</v>
      </c>
      <c r="G6" s="7">
        <v>4</v>
      </c>
      <c r="H6" s="7">
        <v>3.9</v>
      </c>
      <c r="I6" s="7">
        <f t="shared" si="1"/>
        <v>3.9</v>
      </c>
      <c r="J6" s="9" t="str" cm="1">
        <f t="array" ref="J6">_xlfn.IFS(I6&gt;=3.7,"A",I6&gt;=3.3,"B",I6&gt;=2.8,"C",I6&gt;=2.5,"D",I6&lt;=2.4,"E")</f>
        <v>A</v>
      </c>
      <c r="K6" s="9" t="str" cm="1">
        <f t="array" ref="K6">_xlfn.IFS(J6="A","LULUS",J6="B","LULUS",J6="C","LULUS",J6="D","TIDAK LULUS",J6="E","TIDAK LULUS")</f>
        <v>LULUS</v>
      </c>
    </row>
    <row r="7" spans="1:22" s="1" customFormat="1" ht="15" customHeight="1" x14ac:dyDescent="0.25">
      <c r="A7" s="9" t="str">
        <f t="shared" si="0"/>
        <v>Mahasiswa 6</v>
      </c>
      <c r="B7" s="7">
        <v>3.94</v>
      </c>
      <c r="C7" s="7">
        <v>3.9</v>
      </c>
      <c r="D7" s="7">
        <v>4</v>
      </c>
      <c r="E7" s="7">
        <v>4</v>
      </c>
      <c r="F7" s="7">
        <v>4</v>
      </c>
      <c r="G7" s="7">
        <v>3.8</v>
      </c>
      <c r="H7" s="7">
        <v>3.9</v>
      </c>
      <c r="I7" s="7">
        <f t="shared" si="1"/>
        <v>3.9</v>
      </c>
      <c r="J7" s="9" t="str" cm="1">
        <f t="array" ref="J7">_xlfn.IFS(I7&gt;=3.7,"A",I7&gt;=3.3,"B",I7&gt;=2.8,"C",I7&gt;=2.5,"D",I7&lt;=2.4,"E")</f>
        <v>A</v>
      </c>
      <c r="K7" s="9" t="str" cm="1">
        <f t="array" ref="K7">_xlfn.IFS(J7="A","LULUS",J7="B","LULUS",J7="C","LULUS",J7="D","TIDAK LULUS",J7="E","TIDAK LULUS")</f>
        <v>LULUS</v>
      </c>
    </row>
    <row r="8" spans="1:22" s="1" customFormat="1" ht="15" customHeight="1" x14ac:dyDescent="0.25">
      <c r="A8" s="9" t="str">
        <f t="shared" si="0"/>
        <v>Mahasiswa 7</v>
      </c>
      <c r="B8" s="7">
        <v>3.85</v>
      </c>
      <c r="C8" s="7">
        <v>3.8</v>
      </c>
      <c r="D8" s="7">
        <v>4</v>
      </c>
      <c r="E8" s="7">
        <v>3.9</v>
      </c>
      <c r="F8" s="7">
        <v>3.8</v>
      </c>
      <c r="G8" s="7">
        <v>4</v>
      </c>
      <c r="H8" s="7">
        <v>4</v>
      </c>
      <c r="I8" s="7">
        <f t="shared" si="1"/>
        <v>3.9</v>
      </c>
      <c r="J8" s="9" t="str" cm="1">
        <f t="array" ref="J8">_xlfn.IFS(I8&gt;=3.7,"A",I8&gt;=3.3,"B",I8&gt;=2.8,"C",I8&gt;=2.5,"D",I8&lt;=2.4,"E")</f>
        <v>A</v>
      </c>
      <c r="K8" s="9" t="str" cm="1">
        <f t="array" ref="K8">_xlfn.IFS(J8="A","LULUS",J8="B","LULUS",J8="C","LULUS",J8="D","TIDAK LULUS",J8="E","TIDAK LULUS")</f>
        <v>LULUS</v>
      </c>
    </row>
    <row r="9" spans="1:22" s="1" customFormat="1" ht="15" customHeight="1" x14ac:dyDescent="0.25">
      <c r="A9" s="9" t="str">
        <f t="shared" si="0"/>
        <v>Mahasiswa 8</v>
      </c>
      <c r="B9" s="7">
        <v>3.79</v>
      </c>
      <c r="C9" s="7">
        <v>3.8</v>
      </c>
      <c r="D9" s="7">
        <v>4</v>
      </c>
      <c r="E9" s="7">
        <v>4</v>
      </c>
      <c r="F9" s="7">
        <v>4</v>
      </c>
      <c r="G9" s="7">
        <v>3.9</v>
      </c>
      <c r="H9" s="7">
        <v>3.7</v>
      </c>
      <c r="I9" s="7">
        <f t="shared" si="1"/>
        <v>3.9</v>
      </c>
      <c r="J9" s="9" t="str" cm="1">
        <f t="array" ref="J9">_xlfn.IFS(I9&gt;=3.7,"A",I9&gt;=3.3,"B",I9&gt;=2.8,"C",I9&gt;=2.5,"D",I9&lt;=2.4,"E")</f>
        <v>A</v>
      </c>
      <c r="K9" s="9" t="str" cm="1">
        <f t="array" ref="K9">_xlfn.IFS(J9="A","LULUS",J9="B","LULUS",J9="C","LULUS",J9="D","TIDAK LULUS",J9="E","TIDAK LULUS")</f>
        <v>LULUS</v>
      </c>
    </row>
    <row r="10" spans="1:22" s="1" customFormat="1" ht="15" customHeight="1" x14ac:dyDescent="0.25">
      <c r="A10" s="9" t="str">
        <f t="shared" si="0"/>
        <v>Mahasiswa 9</v>
      </c>
      <c r="B10" s="7">
        <v>3.93</v>
      </c>
      <c r="C10" s="7">
        <v>4</v>
      </c>
      <c r="D10" s="7">
        <v>4</v>
      </c>
      <c r="E10" s="7">
        <v>3.8</v>
      </c>
      <c r="F10" s="7">
        <v>3.9</v>
      </c>
      <c r="G10" s="7">
        <v>3.7</v>
      </c>
      <c r="H10" s="7">
        <v>3.8</v>
      </c>
      <c r="I10" s="7">
        <f t="shared" si="1"/>
        <v>3.9</v>
      </c>
      <c r="J10" s="9" t="str" cm="1">
        <f t="array" ref="J10">_xlfn.IFS(I10&gt;=3.7,"A",I10&gt;=3.3,"B",I10&gt;=2.8,"C",I10&gt;=2.5,"D",I10&lt;=2.4,"E")</f>
        <v>A</v>
      </c>
      <c r="K10" s="9" t="str" cm="1">
        <f t="array" ref="K10">_xlfn.IFS(J10="A","LULUS",J10="B","LULUS",J10="C","LULUS",J10="D","TIDAK LULUS",J10="E","TIDAK LULUS")</f>
        <v>LULUS</v>
      </c>
    </row>
    <row r="11" spans="1:22" s="1" customFormat="1" ht="15" customHeight="1" x14ac:dyDescent="0.25">
      <c r="A11" s="9" t="str">
        <f t="shared" si="0"/>
        <v>Mahasiswa 10</v>
      </c>
      <c r="B11" s="7">
        <v>3.97</v>
      </c>
      <c r="C11" s="7">
        <v>4</v>
      </c>
      <c r="D11" s="7">
        <v>4</v>
      </c>
      <c r="E11" s="7">
        <v>3.9</v>
      </c>
      <c r="F11" s="7">
        <v>3.8</v>
      </c>
      <c r="G11" s="7">
        <v>3.6</v>
      </c>
      <c r="H11" s="7">
        <v>3.8</v>
      </c>
      <c r="I11" s="7">
        <f t="shared" si="1"/>
        <v>3.9</v>
      </c>
      <c r="J11" s="9" t="str" cm="1">
        <f t="array" ref="J11">_xlfn.IFS(I11&gt;=3.7,"A",I11&gt;=3.3,"B",I11&gt;=2.8,"C",I11&gt;=2.5,"D",I11&lt;=2.4,"E")</f>
        <v>A</v>
      </c>
      <c r="K11" s="9" t="str" cm="1">
        <f t="array" ref="K11">_xlfn.IFS(J11="A","LULUS",J11="B","LULUS",J11="C","LULUS",J11="D","TIDAK LULUS",J11="E","TIDAK LULUS")</f>
        <v>LULUS</v>
      </c>
    </row>
    <row r="12" spans="1:22" x14ac:dyDescent="0.25">
      <c r="A12" s="9" t="str">
        <f t="shared" si="0"/>
        <v>Mahasiswa 11</v>
      </c>
      <c r="B12" s="7">
        <v>3.84</v>
      </c>
      <c r="C12" s="7">
        <v>3.9</v>
      </c>
      <c r="D12" s="7">
        <v>3.8</v>
      </c>
      <c r="E12" s="7">
        <v>3.8</v>
      </c>
      <c r="F12" s="7">
        <v>3.8</v>
      </c>
      <c r="G12" s="7">
        <v>3.9</v>
      </c>
      <c r="H12" s="7">
        <v>3.8</v>
      </c>
      <c r="I12" s="7">
        <f t="shared" si="1"/>
        <v>3.8</v>
      </c>
      <c r="J12" s="9" t="str" cm="1">
        <f t="array" ref="J12">_xlfn.IFS(I12&gt;=3.7,"A",I12&gt;=3.3,"B",I12&gt;=2.8,"C",I12&gt;=2.5,"D",I12&lt;=2.4,"E")</f>
        <v>A</v>
      </c>
      <c r="K12" s="9" t="str" cm="1">
        <f t="array" ref="K12">_xlfn.IFS(J12="A","LULUS",J12="B","LULUS",J12="C","LULUS",J12="D","TIDAK LULUS",J12="E","TIDAK LULUS")</f>
        <v>LULUS</v>
      </c>
      <c r="L12" s="2"/>
      <c r="Q12"/>
    </row>
    <row r="13" spans="1:22" x14ac:dyDescent="0.25">
      <c r="A13" s="9" t="str">
        <f t="shared" si="0"/>
        <v>Mahasiswa 12</v>
      </c>
      <c r="B13" s="7">
        <v>3.75</v>
      </c>
      <c r="C13" s="7">
        <v>3.6</v>
      </c>
      <c r="D13" s="7">
        <v>3.8</v>
      </c>
      <c r="E13" s="7">
        <v>4</v>
      </c>
      <c r="F13" s="7">
        <v>3.8</v>
      </c>
      <c r="G13" s="7">
        <v>3.9</v>
      </c>
      <c r="H13" s="7">
        <v>3.8</v>
      </c>
      <c r="I13" s="7">
        <f t="shared" si="1"/>
        <v>3.8</v>
      </c>
      <c r="J13" s="9" t="str" cm="1">
        <f t="array" ref="J13">_xlfn.IFS(I13&gt;=3.7,"A",I13&gt;=3.3,"B",I13&gt;=2.8,"C",I13&gt;=2.5,"D",I13&lt;=2.4,"E")</f>
        <v>A</v>
      </c>
      <c r="K13" s="9" t="str" cm="1">
        <f t="array" ref="K13">_xlfn.IFS(J13="A","LULUS",J13="B","LULUS",J13="C","LULUS",J13="D","TIDAK LULUS",J13="E","TIDAK LULUS")</f>
        <v>LULUS</v>
      </c>
      <c r="L13" s="2"/>
      <c r="Q13"/>
    </row>
    <row r="14" spans="1:22" x14ac:dyDescent="0.25">
      <c r="A14" s="9" t="str">
        <f t="shared" si="0"/>
        <v>Mahasiswa 13</v>
      </c>
      <c r="B14" s="7">
        <v>3.71</v>
      </c>
      <c r="C14" s="7">
        <v>3.6</v>
      </c>
      <c r="D14" s="7">
        <v>3.8</v>
      </c>
      <c r="E14" s="7">
        <v>3.9</v>
      </c>
      <c r="F14" s="7">
        <v>3.9</v>
      </c>
      <c r="G14" s="7">
        <v>3.8</v>
      </c>
      <c r="H14" s="7">
        <v>3.9</v>
      </c>
      <c r="I14" s="7">
        <f t="shared" si="1"/>
        <v>3.8</v>
      </c>
      <c r="J14" s="9" t="str" cm="1">
        <f t="array" ref="J14">_xlfn.IFS(I14&gt;=3.7,"A",I14&gt;=3.3,"B",I14&gt;=2.8,"C",I14&gt;=2.5,"D",I14&lt;=2.4,"E")</f>
        <v>A</v>
      </c>
      <c r="K14" s="9" t="str" cm="1">
        <f t="array" ref="K14">_xlfn.IFS(J14="A","LULUS",J14="B","LULUS",J14="C","LULUS",J14="D","TIDAK LULUS",J14="E","TIDAK LULUS")</f>
        <v>LULUS</v>
      </c>
      <c r="L14" s="2"/>
      <c r="Q14"/>
    </row>
    <row r="15" spans="1:22" x14ac:dyDescent="0.25">
      <c r="A15" s="9" t="str">
        <f t="shared" si="0"/>
        <v>Mahasiswa 14</v>
      </c>
      <c r="B15" s="7">
        <v>3.39</v>
      </c>
      <c r="C15" s="7">
        <v>3.6</v>
      </c>
      <c r="D15" s="7">
        <v>3.8</v>
      </c>
      <c r="E15" s="7">
        <v>3.9</v>
      </c>
      <c r="F15" s="7">
        <v>3.9</v>
      </c>
      <c r="G15" s="7">
        <v>4</v>
      </c>
      <c r="H15" s="7">
        <v>4</v>
      </c>
      <c r="I15" s="7">
        <f t="shared" si="1"/>
        <v>3.8</v>
      </c>
      <c r="J15" s="9" t="str" cm="1">
        <f t="array" ref="J15">_xlfn.IFS(I15&gt;=3.7,"A",I15&gt;=3.3,"B",I15&gt;=2.8,"C",I15&gt;=2.5,"D",I15&lt;=2.4,"E")</f>
        <v>A</v>
      </c>
      <c r="K15" s="9" t="str" cm="1">
        <f t="array" ref="K15">_xlfn.IFS(J15="A","LULUS",J15="B","LULUS",J15="C","LULUS",J15="D","TIDAK LULUS",J15="E","TIDAK LULUS")</f>
        <v>LULUS</v>
      </c>
      <c r="L15" s="2"/>
      <c r="Q15"/>
    </row>
    <row r="16" spans="1:22" x14ac:dyDescent="0.25">
      <c r="A16" s="9" t="str">
        <f t="shared" si="0"/>
        <v>Mahasiswa 15</v>
      </c>
      <c r="B16" s="7">
        <v>3.56</v>
      </c>
      <c r="C16" s="7">
        <v>3.8</v>
      </c>
      <c r="D16" s="7">
        <v>3.9</v>
      </c>
      <c r="E16" s="7">
        <v>3.7</v>
      </c>
      <c r="F16" s="7">
        <v>3.6</v>
      </c>
      <c r="G16" s="7">
        <v>3.8</v>
      </c>
      <c r="H16" s="7">
        <v>4</v>
      </c>
      <c r="I16" s="7">
        <f t="shared" si="1"/>
        <v>3.8</v>
      </c>
      <c r="J16" s="9" t="str" cm="1">
        <f t="array" ref="J16">_xlfn.IFS(I16&gt;=3.7,"A",I16&gt;=3.3,"B",I16&gt;=2.8,"C",I16&gt;=2.5,"D",I16&lt;=2.4,"E")</f>
        <v>A</v>
      </c>
      <c r="K16" s="9" t="str" cm="1">
        <f t="array" ref="K16">_xlfn.IFS(J16="A","LULUS",J16="B","LULUS",J16="C","LULUS",J16="D","TIDAK LULUS",J16="E","TIDAK LULUS")</f>
        <v>LULUS</v>
      </c>
      <c r="L16" s="2"/>
      <c r="Q16"/>
    </row>
    <row r="17" spans="1:17" x14ac:dyDescent="0.25">
      <c r="A17" s="9" t="str">
        <f t="shared" si="0"/>
        <v>Mahasiswa 16</v>
      </c>
      <c r="B17" s="7">
        <v>3.4</v>
      </c>
      <c r="C17" s="7">
        <v>3.6</v>
      </c>
      <c r="D17" s="7">
        <v>3.6</v>
      </c>
      <c r="E17" s="7">
        <v>3.7</v>
      </c>
      <c r="F17" s="7">
        <v>3.9</v>
      </c>
      <c r="G17" s="7">
        <v>4</v>
      </c>
      <c r="H17" s="7">
        <v>4</v>
      </c>
      <c r="I17" s="7">
        <f t="shared" si="1"/>
        <v>3.7</v>
      </c>
      <c r="J17" s="9" t="str" cm="1">
        <f t="array" ref="J17">_xlfn.IFS(I17&gt;=3.7,"A",I17&gt;=3.3,"B",I17&gt;=2.8,"C",I17&gt;=2.5,"D",I17&lt;=2.4,"E")</f>
        <v>A</v>
      </c>
      <c r="K17" s="9" t="str" cm="1">
        <f t="array" ref="K17">_xlfn.IFS(J17="A","LULUS",J17="B","LULUS",J17="C","LULUS",J17="D","TIDAK LULUS",J17="E","TIDAK LULUS")</f>
        <v>LULUS</v>
      </c>
      <c r="L17" s="2"/>
      <c r="Q17"/>
    </row>
    <row r="18" spans="1:17" x14ac:dyDescent="0.25">
      <c r="A18" s="9" t="str">
        <f t="shared" si="0"/>
        <v>Mahasiswa 17</v>
      </c>
      <c r="B18" s="7">
        <v>3.59</v>
      </c>
      <c r="C18" s="7">
        <v>3.6</v>
      </c>
      <c r="D18" s="7">
        <v>3.8</v>
      </c>
      <c r="E18" s="7">
        <v>3.8</v>
      </c>
      <c r="F18" s="7">
        <v>3.7</v>
      </c>
      <c r="G18" s="7">
        <v>3.7</v>
      </c>
      <c r="H18" s="7">
        <v>3.9</v>
      </c>
      <c r="I18" s="7">
        <f t="shared" si="1"/>
        <v>3.7</v>
      </c>
      <c r="J18" s="9" t="str" cm="1">
        <f t="array" ref="J18">_xlfn.IFS(I18&gt;=3.7,"A",I18&gt;=3.3,"B",I18&gt;=2.8,"C",I18&gt;=2.5,"D",I18&lt;=2.4,"E")</f>
        <v>A</v>
      </c>
      <c r="K18" s="9" t="str" cm="1">
        <f t="array" ref="K18">_xlfn.IFS(J18="A","LULUS",J18="B","LULUS",J18="C","LULUS",J18="D","TIDAK LULUS",J18="E","TIDAK LULUS")</f>
        <v>LULUS</v>
      </c>
      <c r="L18" s="2"/>
      <c r="Q18"/>
    </row>
    <row r="19" spans="1:17" x14ac:dyDescent="0.25">
      <c r="A19" s="9" t="str">
        <f t="shared" si="0"/>
        <v>Mahasiswa 18</v>
      </c>
      <c r="B19" s="7">
        <v>3.81</v>
      </c>
      <c r="C19" s="7">
        <v>3.9</v>
      </c>
      <c r="D19" s="7">
        <v>3.7</v>
      </c>
      <c r="E19" s="7">
        <v>3.5</v>
      </c>
      <c r="F19" s="7">
        <v>3.6</v>
      </c>
      <c r="G19" s="7">
        <v>3.8</v>
      </c>
      <c r="H19" s="7">
        <v>3.7</v>
      </c>
      <c r="I19" s="7">
        <f t="shared" si="1"/>
        <v>3.7</v>
      </c>
      <c r="J19" s="9" t="str" cm="1">
        <f t="array" ref="J19">_xlfn.IFS(I19&gt;=3.7,"A",I19&gt;=3.3,"B",I19&gt;=2.8,"C",I19&gt;=2.5,"D",I19&lt;=2.4,"E")</f>
        <v>A</v>
      </c>
      <c r="K19" s="9" t="str" cm="1">
        <f t="array" ref="K19">_xlfn.IFS(J19="A","LULUS",J19="B","LULUS",J19="C","LULUS",J19="D","TIDAK LULUS",J19="E","TIDAK LULUS")</f>
        <v>LULUS</v>
      </c>
      <c r="L19" s="2"/>
      <c r="Q19"/>
    </row>
    <row r="20" spans="1:17" x14ac:dyDescent="0.25">
      <c r="A20" s="9" t="str">
        <f t="shared" si="0"/>
        <v>Mahasiswa 19</v>
      </c>
      <c r="B20" s="7">
        <v>3.98</v>
      </c>
      <c r="C20" s="7">
        <v>3.9</v>
      </c>
      <c r="D20" s="7">
        <v>3.7</v>
      </c>
      <c r="E20" s="7">
        <v>3.7</v>
      </c>
      <c r="F20" s="7">
        <v>3.6</v>
      </c>
      <c r="G20" s="7">
        <v>3.4</v>
      </c>
      <c r="H20" s="7">
        <v>3.6</v>
      </c>
      <c r="I20" s="7">
        <f t="shared" si="1"/>
        <v>3.7</v>
      </c>
      <c r="J20" s="9" t="str" cm="1">
        <f t="array" ref="J20">_xlfn.IFS(I20&gt;=3.7,"A",I20&gt;=3.3,"B",I20&gt;=2.8,"C",I20&gt;=2.5,"D",I20&lt;=2.4,"E")</f>
        <v>A</v>
      </c>
      <c r="K20" s="9" t="str" cm="1">
        <f t="array" ref="K20">_xlfn.IFS(J20="A","LULUS",J20="B","LULUS",J20="C","LULUS",J20="D","TIDAK LULUS",J20="E","TIDAK LULUS")</f>
        <v>LULUS</v>
      </c>
      <c r="L20" s="2"/>
      <c r="Q20"/>
    </row>
    <row r="21" spans="1:17" x14ac:dyDescent="0.25">
      <c r="A21" s="9" t="str">
        <f t="shared" si="0"/>
        <v>Mahasiswa 20</v>
      </c>
      <c r="B21" s="7">
        <v>3.85</v>
      </c>
      <c r="C21" s="7">
        <v>4</v>
      </c>
      <c r="D21" s="7">
        <v>3.8</v>
      </c>
      <c r="E21" s="7">
        <v>3.7</v>
      </c>
      <c r="F21" s="7">
        <v>3.6</v>
      </c>
      <c r="G21" s="7">
        <v>3.5</v>
      </c>
      <c r="H21" s="7">
        <v>3.4</v>
      </c>
      <c r="I21" s="7">
        <f t="shared" si="1"/>
        <v>3.7</v>
      </c>
      <c r="J21" s="9" t="str" cm="1">
        <f t="array" ref="J21">_xlfn.IFS(I21&gt;=3.7,"A",I21&gt;=3.3,"B",I21&gt;=2.8,"C",I21&gt;=2.5,"D",I21&lt;=2.4,"E")</f>
        <v>A</v>
      </c>
      <c r="K21" s="9" t="str" cm="1">
        <f t="array" ref="K21">_xlfn.IFS(J21="A","LULUS",J21="B","LULUS",J21="C","LULUS",J21="D","TIDAK LULUS",J21="E","TIDAK LULUS")</f>
        <v>LULUS</v>
      </c>
      <c r="L21" s="2"/>
      <c r="Q21"/>
    </row>
    <row r="22" spans="1:17" x14ac:dyDescent="0.25">
      <c r="A22" s="9" t="str">
        <f t="shared" si="0"/>
        <v>Mahasiswa 21</v>
      </c>
      <c r="B22" s="7">
        <v>3.32</v>
      </c>
      <c r="C22" s="7">
        <v>3.5</v>
      </c>
      <c r="D22" s="7">
        <v>3.6</v>
      </c>
      <c r="E22" s="7">
        <v>3.8</v>
      </c>
      <c r="F22" s="7">
        <v>3.8</v>
      </c>
      <c r="G22" s="7">
        <v>3.8</v>
      </c>
      <c r="H22" s="7">
        <v>3.8</v>
      </c>
      <c r="I22" s="7">
        <f t="shared" si="1"/>
        <v>3.7</v>
      </c>
      <c r="J22" s="9" t="str" cm="1">
        <f t="array" ref="J22">_xlfn.IFS(I22&gt;=3.7,"A",I22&gt;=3.3,"B",I22&gt;=2.8,"C",I22&gt;=2.5,"D",I22&lt;=2.4,"E")</f>
        <v>A</v>
      </c>
      <c r="K22" s="9" t="str" cm="1">
        <f t="array" ref="K22">_xlfn.IFS(J22="A","LULUS",J22="B","LULUS",J22="C","LULUS",J22="D","TIDAK LULUS",J22="E","TIDAK LULUS")</f>
        <v>LULUS</v>
      </c>
      <c r="L22" s="2"/>
      <c r="Q22"/>
    </row>
    <row r="23" spans="1:17" x14ac:dyDescent="0.25">
      <c r="A23" s="9" t="str">
        <f t="shared" si="0"/>
        <v>Mahasiswa 22</v>
      </c>
      <c r="B23" s="7">
        <v>3.72</v>
      </c>
      <c r="C23" s="7">
        <v>3.6</v>
      </c>
      <c r="D23" s="7">
        <v>3.8</v>
      </c>
      <c r="E23" s="7">
        <v>3.7</v>
      </c>
      <c r="F23" s="7">
        <v>3.5</v>
      </c>
      <c r="G23" s="7">
        <v>3.5</v>
      </c>
      <c r="H23" s="7">
        <v>3.7</v>
      </c>
      <c r="I23" s="7">
        <f t="shared" si="1"/>
        <v>3.6</v>
      </c>
      <c r="J23" s="9" t="str" cm="1">
        <f t="array" ref="J23">_xlfn.IFS(I23&gt;=3.7,"A",I23&gt;=3.3,"B",I23&gt;=2.8,"C",I23&gt;=2.5,"D",I23&lt;=2.4,"E")</f>
        <v>B</v>
      </c>
      <c r="K23" s="9" t="str" cm="1">
        <f t="array" ref="K23">_xlfn.IFS(J23="A","LULUS",J23="B","LULUS",J23="C","LULUS",J23="D","TIDAK LULUS",J23="E","TIDAK LULUS")</f>
        <v>LULUS</v>
      </c>
      <c r="L23" s="2"/>
      <c r="Q23"/>
    </row>
    <row r="24" spans="1:17" x14ac:dyDescent="0.25">
      <c r="A24" s="9" t="str">
        <f t="shared" si="0"/>
        <v>Mahasiswa 23</v>
      </c>
      <c r="B24" s="7">
        <v>3.67</v>
      </c>
      <c r="C24" s="7">
        <v>3.8</v>
      </c>
      <c r="D24" s="7">
        <v>3.9</v>
      </c>
      <c r="E24" s="7">
        <v>3.7</v>
      </c>
      <c r="F24" s="7">
        <v>3.5</v>
      </c>
      <c r="G24" s="7">
        <v>3.5</v>
      </c>
      <c r="H24" s="7">
        <v>3.4</v>
      </c>
      <c r="I24" s="7">
        <f t="shared" si="1"/>
        <v>3.6</v>
      </c>
      <c r="J24" s="9" t="str" cm="1">
        <f t="array" ref="J24">_xlfn.IFS(I24&gt;=3.7,"A",I24&gt;=3.3,"B",I24&gt;=2.8,"C",I24&gt;=2.5,"D",I24&lt;=2.4,"E")</f>
        <v>B</v>
      </c>
      <c r="K24" s="9" t="str" cm="1">
        <f t="array" ref="K24">_xlfn.IFS(J24="A","LULUS",J24="B","LULUS",J24="C","LULUS",J24="D","TIDAK LULUS",J24="E","TIDAK LULUS")</f>
        <v>LULUS</v>
      </c>
      <c r="L24" s="2"/>
      <c r="Q24"/>
    </row>
    <row r="25" spans="1:17" x14ac:dyDescent="0.25">
      <c r="A25" s="9" t="str">
        <f t="shared" si="0"/>
        <v>Mahasiswa 24</v>
      </c>
      <c r="B25" s="7">
        <v>3.3</v>
      </c>
      <c r="C25" s="7">
        <v>3.5</v>
      </c>
      <c r="D25" s="7">
        <v>3.6</v>
      </c>
      <c r="E25" s="7">
        <v>3.7</v>
      </c>
      <c r="F25" s="7">
        <v>3.8</v>
      </c>
      <c r="G25" s="7">
        <v>3.7</v>
      </c>
      <c r="H25" s="7">
        <v>3.7</v>
      </c>
      <c r="I25" s="7">
        <f t="shared" si="1"/>
        <v>3.6</v>
      </c>
      <c r="J25" s="9" t="str" cm="1">
        <f t="array" ref="J25">_xlfn.IFS(I25&gt;=3.7,"A",I25&gt;=3.3,"B",I25&gt;=2.8,"C",I25&gt;=2.5,"D",I25&lt;=2.4,"E")</f>
        <v>B</v>
      </c>
      <c r="K25" s="9" t="str" cm="1">
        <f t="array" ref="K25">_xlfn.IFS(J25="A","LULUS",J25="B","LULUS",J25="C","LULUS",J25="D","TIDAK LULUS",J25="E","TIDAK LULUS")</f>
        <v>LULUS</v>
      </c>
      <c r="L25" s="2"/>
      <c r="Q25"/>
    </row>
    <row r="26" spans="1:17" x14ac:dyDescent="0.25">
      <c r="A26" s="9" t="str">
        <f t="shared" si="0"/>
        <v>Mahasiswa 25</v>
      </c>
      <c r="B26" s="7">
        <v>3.59</v>
      </c>
      <c r="C26" s="7">
        <v>3.5</v>
      </c>
      <c r="D26" s="7">
        <v>3.6</v>
      </c>
      <c r="E26" s="7">
        <v>3.8</v>
      </c>
      <c r="F26" s="7">
        <v>3.8</v>
      </c>
      <c r="G26" s="7">
        <v>3.6</v>
      </c>
      <c r="H26" s="7">
        <v>3.4</v>
      </c>
      <c r="I26" s="7">
        <f t="shared" si="1"/>
        <v>3.6</v>
      </c>
      <c r="J26" s="9" t="str" cm="1">
        <f t="array" ref="J26">_xlfn.IFS(I26&gt;=3.7,"A",I26&gt;=3.3,"B",I26&gt;=2.8,"C",I26&gt;=2.5,"D",I26&lt;=2.4,"E")</f>
        <v>B</v>
      </c>
      <c r="K26" s="9" t="str" cm="1">
        <f t="array" ref="K26">_xlfn.IFS(J26="A","LULUS",J26="B","LULUS",J26="C","LULUS",J26="D","TIDAK LULUS",J26="E","TIDAK LULUS")</f>
        <v>LULUS</v>
      </c>
      <c r="L26" s="2"/>
      <c r="Q26"/>
    </row>
    <row r="27" spans="1:17" x14ac:dyDescent="0.25">
      <c r="A27" s="9" t="str">
        <f t="shared" si="0"/>
        <v>Mahasiswa 26</v>
      </c>
      <c r="B27" s="7">
        <v>3.2</v>
      </c>
      <c r="C27" s="7">
        <v>3.4</v>
      </c>
      <c r="D27" s="7">
        <v>3.5</v>
      </c>
      <c r="E27" s="7">
        <v>3.7</v>
      </c>
      <c r="F27" s="7">
        <v>3.8</v>
      </c>
      <c r="G27" s="7">
        <v>3.7</v>
      </c>
      <c r="H27" s="7">
        <v>3.9</v>
      </c>
      <c r="I27" s="7">
        <f t="shared" si="1"/>
        <v>3.6</v>
      </c>
      <c r="J27" s="9" t="str" cm="1">
        <f t="array" ref="J27">_xlfn.IFS(I27&gt;=3.7,"A",I27&gt;=3.3,"B",I27&gt;=2.8,"C",I27&gt;=2.5,"D",I27&lt;=2.4,"E")</f>
        <v>B</v>
      </c>
      <c r="K27" s="9" t="str" cm="1">
        <f t="array" ref="K27">_xlfn.IFS(J27="A","LULUS",J27="B","LULUS",J27="C","LULUS",J27="D","TIDAK LULUS",J27="E","TIDAK LULUS")</f>
        <v>LULUS</v>
      </c>
      <c r="L27" s="2"/>
      <c r="Q27"/>
    </row>
    <row r="28" spans="1:17" x14ac:dyDescent="0.25">
      <c r="A28" s="9" t="str">
        <f t="shared" si="0"/>
        <v>Mahasiswa 27</v>
      </c>
      <c r="B28" s="7">
        <v>3.37</v>
      </c>
      <c r="C28" s="7">
        <v>3.6</v>
      </c>
      <c r="D28" s="7">
        <v>3.5</v>
      </c>
      <c r="E28" s="7">
        <v>3.6</v>
      </c>
      <c r="F28" s="7">
        <v>3.6</v>
      </c>
      <c r="G28" s="7">
        <v>3.7</v>
      </c>
      <c r="H28" s="7">
        <v>3.7</v>
      </c>
      <c r="I28" s="7">
        <f t="shared" si="1"/>
        <v>3.6</v>
      </c>
      <c r="J28" s="9" t="str" cm="1">
        <f t="array" ref="J28">_xlfn.IFS(I28&gt;=3.7,"A",I28&gt;=3.3,"B",I28&gt;=2.8,"C",I28&gt;=2.5,"D",I28&lt;=2.4,"E")</f>
        <v>B</v>
      </c>
      <c r="K28" s="9" t="str" cm="1">
        <f t="array" ref="K28">_xlfn.IFS(J28="A","LULUS",J28="B","LULUS",J28="C","LULUS",J28="D","TIDAK LULUS",J28="E","TIDAK LULUS")</f>
        <v>LULUS</v>
      </c>
      <c r="L28" s="2"/>
      <c r="Q28"/>
    </row>
    <row r="29" spans="1:17" x14ac:dyDescent="0.25">
      <c r="A29" s="9" t="str">
        <f t="shared" si="0"/>
        <v>Mahasiswa 28</v>
      </c>
      <c r="B29" s="7">
        <v>3.74</v>
      </c>
      <c r="C29" s="7">
        <v>3.5</v>
      </c>
      <c r="D29" s="7">
        <v>3.6</v>
      </c>
      <c r="E29" s="7">
        <v>3.7</v>
      </c>
      <c r="F29" s="7">
        <v>3.5</v>
      </c>
      <c r="G29" s="7">
        <v>3.5</v>
      </c>
      <c r="H29" s="7">
        <v>3.4</v>
      </c>
      <c r="I29" s="7">
        <f t="shared" si="1"/>
        <v>3.6</v>
      </c>
      <c r="J29" s="9" t="str" cm="1">
        <f t="array" ref="J29">_xlfn.IFS(I29&gt;=3.7,"A",I29&gt;=3.3,"B",I29&gt;=2.8,"C",I29&gt;=2.5,"D",I29&lt;=2.4,"E")</f>
        <v>B</v>
      </c>
      <c r="K29" s="9" t="str" cm="1">
        <f t="array" ref="K29">_xlfn.IFS(J29="A","LULUS",J29="B","LULUS",J29="C","LULUS",J29="D","TIDAK LULUS",J29="E","TIDAK LULUS")</f>
        <v>LULUS</v>
      </c>
      <c r="L29" s="2"/>
      <c r="Q29"/>
    </row>
    <row r="30" spans="1:17" x14ac:dyDescent="0.25">
      <c r="A30" s="9" t="str">
        <f t="shared" si="0"/>
        <v>Mahasiswa 29</v>
      </c>
      <c r="B30" s="7">
        <v>3.4</v>
      </c>
      <c r="C30" s="7">
        <v>3.5</v>
      </c>
      <c r="D30" s="7">
        <v>3.6</v>
      </c>
      <c r="E30" s="7">
        <v>3.4</v>
      </c>
      <c r="F30" s="7">
        <v>3.6</v>
      </c>
      <c r="G30" s="7">
        <v>3.6</v>
      </c>
      <c r="H30" s="7">
        <v>3.8</v>
      </c>
      <c r="I30" s="7">
        <f t="shared" si="1"/>
        <v>3.6</v>
      </c>
      <c r="J30" s="9" t="str" cm="1">
        <f t="array" ref="J30">_xlfn.IFS(I30&gt;=3.7,"A",I30&gt;=3.3,"B",I30&gt;=2.8,"C",I30&gt;=2.5,"D",I30&lt;=2.4,"E")</f>
        <v>B</v>
      </c>
      <c r="K30" s="9" t="str" cm="1">
        <f t="array" ref="K30">_xlfn.IFS(J30="A","LULUS",J30="B","LULUS",J30="C","LULUS",J30="D","TIDAK LULUS",J30="E","TIDAK LULUS")</f>
        <v>LULUS</v>
      </c>
      <c r="L30" s="2"/>
      <c r="Q30"/>
    </row>
    <row r="31" spans="1:17" x14ac:dyDescent="0.25">
      <c r="A31" s="9" t="str">
        <f t="shared" si="0"/>
        <v>Mahasiswa 30</v>
      </c>
      <c r="B31" s="7">
        <v>3.37</v>
      </c>
      <c r="C31" s="7">
        <v>3.5</v>
      </c>
      <c r="D31" s="7">
        <v>3.7</v>
      </c>
      <c r="E31" s="7">
        <v>3.6</v>
      </c>
      <c r="F31" s="7">
        <v>3.5</v>
      </c>
      <c r="G31" s="7">
        <v>3.4</v>
      </c>
      <c r="H31" s="7">
        <v>3.6</v>
      </c>
      <c r="I31" s="7">
        <f t="shared" si="1"/>
        <v>3.5</v>
      </c>
      <c r="J31" s="9" t="str" cm="1">
        <f t="array" ref="J31">_xlfn.IFS(I31&gt;=3.7,"A",I31&gt;=3.3,"B",I31&gt;=2.8,"C",I31&gt;=2.5,"D",I31&lt;=2.4,"E")</f>
        <v>B</v>
      </c>
      <c r="K31" s="9" t="str" cm="1">
        <f t="array" ref="K31">_xlfn.IFS(J31="A","LULUS",J31="B","LULUS",J31="C","LULUS",J31="D","TIDAK LULUS",J31="E","TIDAK LULUS")</f>
        <v>LULUS</v>
      </c>
      <c r="L31" s="2"/>
      <c r="Q31"/>
    </row>
    <row r="32" spans="1:17" x14ac:dyDescent="0.25">
      <c r="A32" s="9" t="str">
        <f t="shared" si="0"/>
        <v>Mahasiswa 31</v>
      </c>
      <c r="B32" s="7">
        <v>3.39</v>
      </c>
      <c r="C32" s="7">
        <v>3.5</v>
      </c>
      <c r="D32" s="7">
        <v>3.7</v>
      </c>
      <c r="E32" s="7">
        <v>3.5</v>
      </c>
      <c r="F32" s="7">
        <v>3.4</v>
      </c>
      <c r="G32" s="7">
        <v>3.4</v>
      </c>
      <c r="H32" s="7">
        <v>3.6</v>
      </c>
      <c r="I32" s="7">
        <f t="shared" si="1"/>
        <v>3.5</v>
      </c>
      <c r="J32" s="9" t="str" cm="1">
        <f t="array" ref="J32">_xlfn.IFS(I32&gt;=3.7,"A",I32&gt;=3.3,"B",I32&gt;=2.8,"C",I32&gt;=2.5,"D",I32&lt;=2.4,"E")</f>
        <v>B</v>
      </c>
      <c r="K32" s="9" t="str" cm="1">
        <f t="array" ref="K32">_xlfn.IFS(J32="A","LULUS",J32="B","LULUS",J32="C","LULUS",J32="D","TIDAK LULUS",J32="E","TIDAK LULUS")</f>
        <v>LULUS</v>
      </c>
      <c r="L32" s="2"/>
      <c r="Q32"/>
    </row>
    <row r="33" spans="1:17" x14ac:dyDescent="0.25">
      <c r="A33" s="9" t="str">
        <f t="shared" si="0"/>
        <v>Mahasiswa 32</v>
      </c>
      <c r="B33" s="7">
        <v>3.26</v>
      </c>
      <c r="C33" s="7">
        <v>3.4</v>
      </c>
      <c r="D33" s="7">
        <v>3.6</v>
      </c>
      <c r="E33" s="7">
        <v>3.6</v>
      </c>
      <c r="F33" s="7">
        <v>3.6</v>
      </c>
      <c r="G33" s="7">
        <v>3.6</v>
      </c>
      <c r="H33" s="7">
        <v>3.4</v>
      </c>
      <c r="I33" s="7">
        <f t="shared" si="1"/>
        <v>3.5</v>
      </c>
      <c r="J33" s="9" t="str" cm="1">
        <f t="array" ref="J33">_xlfn.IFS(I33&gt;=3.7,"A",I33&gt;=3.3,"B",I33&gt;=2.8,"C",I33&gt;=2.5,"D",I33&lt;=2.4,"E")</f>
        <v>B</v>
      </c>
      <c r="K33" s="9" t="str" cm="1">
        <f t="array" ref="K33">_xlfn.IFS(J33="A","LULUS",J33="B","LULUS",J33="C","LULUS",J33="D","TIDAK LULUS",J33="E","TIDAK LULUS")</f>
        <v>LULUS</v>
      </c>
      <c r="L33" s="2"/>
      <c r="Q33"/>
    </row>
    <row r="34" spans="1:17" x14ac:dyDescent="0.25">
      <c r="A34" s="9" t="str">
        <f t="shared" si="0"/>
        <v>Mahasiswa 33</v>
      </c>
      <c r="B34" s="7">
        <v>3.93</v>
      </c>
      <c r="C34" s="7">
        <v>3.7</v>
      </c>
      <c r="D34" s="7">
        <v>3.5</v>
      </c>
      <c r="E34" s="7">
        <v>3.3</v>
      </c>
      <c r="F34" s="7">
        <v>3.5</v>
      </c>
      <c r="G34" s="7">
        <v>3.3</v>
      </c>
      <c r="H34" s="7">
        <v>3.2</v>
      </c>
      <c r="I34" s="7">
        <f t="shared" si="1"/>
        <v>3.5</v>
      </c>
      <c r="J34" s="9" t="str" cm="1">
        <f t="array" ref="J34">_xlfn.IFS(I34&gt;=3.7,"A",I34&gt;=3.3,"B",I34&gt;=2.8,"C",I34&gt;=2.5,"D",I34&lt;=2.4,"E")</f>
        <v>B</v>
      </c>
      <c r="K34" s="9" t="str" cm="1">
        <f t="array" ref="K34">_xlfn.IFS(J34="A","LULUS",J34="B","LULUS",J34="C","LULUS",J34="D","TIDAK LULUS",J34="E","TIDAK LULUS")</f>
        <v>LULUS</v>
      </c>
      <c r="L34" s="2"/>
      <c r="Q34"/>
    </row>
    <row r="35" spans="1:17" x14ac:dyDescent="0.25">
      <c r="A35" s="9" t="str">
        <f t="shared" si="0"/>
        <v>Mahasiswa 34</v>
      </c>
      <c r="B35" s="7">
        <v>3.3</v>
      </c>
      <c r="C35" s="7">
        <v>3.2</v>
      </c>
      <c r="D35" s="7">
        <v>3.3</v>
      </c>
      <c r="E35" s="7">
        <v>3.4</v>
      </c>
      <c r="F35" s="7">
        <v>3.6</v>
      </c>
      <c r="G35" s="7">
        <v>3.8</v>
      </c>
      <c r="H35" s="7">
        <v>3.7</v>
      </c>
      <c r="I35" s="7">
        <f t="shared" si="1"/>
        <v>3.5</v>
      </c>
      <c r="J35" s="9" t="str" cm="1">
        <f t="array" ref="J35">_xlfn.IFS(I35&gt;=3.7,"A",I35&gt;=3.3,"B",I35&gt;=2.8,"C",I35&gt;=2.5,"D",I35&lt;=2.4,"E")</f>
        <v>B</v>
      </c>
      <c r="K35" s="9" t="str" cm="1">
        <f t="array" ref="K35">_xlfn.IFS(J35="A","LULUS",J35="B","LULUS",J35="C","LULUS",J35="D","TIDAK LULUS",J35="E","TIDAK LULUS")</f>
        <v>LULUS</v>
      </c>
      <c r="L35" s="2"/>
      <c r="Q35"/>
    </row>
    <row r="36" spans="1:17" x14ac:dyDescent="0.25">
      <c r="A36" s="9" t="str">
        <f t="shared" si="0"/>
        <v>Mahasiswa 35</v>
      </c>
      <c r="B36" s="7">
        <v>3.6</v>
      </c>
      <c r="C36" s="7">
        <v>3.4</v>
      </c>
      <c r="D36" s="7">
        <v>3.2</v>
      </c>
      <c r="E36" s="7">
        <v>3.4</v>
      </c>
      <c r="F36" s="7">
        <v>3.5</v>
      </c>
      <c r="G36" s="7">
        <v>3.5</v>
      </c>
      <c r="H36" s="7">
        <v>3.7</v>
      </c>
      <c r="I36" s="7">
        <f t="shared" si="1"/>
        <v>3.5</v>
      </c>
      <c r="J36" s="9" t="str" cm="1">
        <f t="array" ref="J36">_xlfn.IFS(I36&gt;=3.7,"A",I36&gt;=3.3,"B",I36&gt;=2.8,"C",I36&gt;=2.5,"D",I36&lt;=2.4,"E")</f>
        <v>B</v>
      </c>
      <c r="K36" s="9" t="str" cm="1">
        <f t="array" ref="K36">_xlfn.IFS(J36="A","LULUS",J36="B","LULUS",J36="C","LULUS",J36="D","TIDAK LULUS",J36="E","TIDAK LULUS")</f>
        <v>LULUS</v>
      </c>
      <c r="L36" s="2"/>
      <c r="Q36"/>
    </row>
    <row r="37" spans="1:17" x14ac:dyDescent="0.25">
      <c r="A37" s="9" t="str">
        <f t="shared" si="0"/>
        <v>Mahasiswa 36</v>
      </c>
      <c r="B37" s="7">
        <v>3.38</v>
      </c>
      <c r="C37" s="7">
        <v>3.4</v>
      </c>
      <c r="D37" s="7">
        <v>3.2</v>
      </c>
      <c r="E37" s="7">
        <v>3.3</v>
      </c>
      <c r="F37" s="7">
        <v>3.5</v>
      </c>
      <c r="G37" s="7">
        <v>3.7</v>
      </c>
      <c r="H37" s="7">
        <v>3.8</v>
      </c>
      <c r="I37" s="7">
        <f t="shared" si="1"/>
        <v>3.5</v>
      </c>
      <c r="J37" s="9" t="str" cm="1">
        <f t="array" ref="J37">_xlfn.IFS(I37&gt;=3.7,"A",I37&gt;=3.3,"B",I37&gt;=2.8,"C",I37&gt;=2.5,"D",I37&lt;=2.4,"E")</f>
        <v>B</v>
      </c>
      <c r="K37" s="9" t="str" cm="1">
        <f t="array" ref="K37">_xlfn.IFS(J37="A","LULUS",J37="B","LULUS",J37="C","LULUS",J37="D","TIDAK LULUS",J37="E","TIDAK LULUS")</f>
        <v>LULUS</v>
      </c>
      <c r="L37" s="2"/>
      <c r="Q37"/>
    </row>
    <row r="38" spans="1:17" x14ac:dyDescent="0.25">
      <c r="A38" s="9" t="str">
        <f t="shared" si="0"/>
        <v>Mahasiswa 37</v>
      </c>
      <c r="B38" s="7">
        <v>3.25</v>
      </c>
      <c r="C38" s="7">
        <v>3.2</v>
      </c>
      <c r="D38" s="7">
        <v>3.4</v>
      </c>
      <c r="E38" s="7">
        <v>3.4</v>
      </c>
      <c r="F38" s="7">
        <v>3.6</v>
      </c>
      <c r="G38" s="7">
        <v>3.7</v>
      </c>
      <c r="H38" s="7">
        <v>3.6</v>
      </c>
      <c r="I38" s="7">
        <f t="shared" si="1"/>
        <v>3.5</v>
      </c>
      <c r="J38" s="9" t="str" cm="1">
        <f t="array" ref="J38">_xlfn.IFS(I38&gt;=3.7,"A",I38&gt;=3.3,"B",I38&gt;=2.8,"C",I38&gt;=2.5,"D",I38&lt;=2.4,"E")</f>
        <v>B</v>
      </c>
      <c r="K38" s="9" t="str" cm="1">
        <f t="array" ref="K38">_xlfn.IFS(J38="A","LULUS",J38="B","LULUS",J38="C","LULUS",J38="D","TIDAK LULUS",J38="E","TIDAK LULUS")</f>
        <v>LULUS</v>
      </c>
      <c r="L38" s="2"/>
      <c r="Q38"/>
    </row>
    <row r="39" spans="1:17" x14ac:dyDescent="0.25">
      <c r="A39" s="9" t="str">
        <f t="shared" si="0"/>
        <v>Mahasiswa 38</v>
      </c>
      <c r="B39" s="7">
        <v>3.24</v>
      </c>
      <c r="C39" s="7">
        <v>3.2</v>
      </c>
      <c r="D39" s="7">
        <v>3.4</v>
      </c>
      <c r="E39" s="7">
        <v>3.5</v>
      </c>
      <c r="F39" s="7">
        <v>3.5</v>
      </c>
      <c r="G39" s="7">
        <v>3.5</v>
      </c>
      <c r="H39" s="7">
        <v>3.7</v>
      </c>
      <c r="I39" s="7">
        <f t="shared" si="1"/>
        <v>3.4</v>
      </c>
      <c r="J39" s="9" t="str" cm="1">
        <f t="array" ref="J39">_xlfn.IFS(I39&gt;=3.7,"A",I39&gt;=3.3,"B",I39&gt;=2.8,"C",I39&gt;=2.5,"D",I39&lt;=2.4,"E")</f>
        <v>B</v>
      </c>
      <c r="K39" s="9" t="str" cm="1">
        <f t="array" ref="K39">_xlfn.IFS(J39="A","LULUS",J39="B","LULUS",J39="C","LULUS",J39="D","TIDAK LULUS",J39="E","TIDAK LULUS")</f>
        <v>LULUS</v>
      </c>
      <c r="L39" s="2"/>
      <c r="Q39"/>
    </row>
    <row r="40" spans="1:17" x14ac:dyDescent="0.25">
      <c r="A40" s="9" t="str">
        <f t="shared" si="0"/>
        <v>Mahasiswa 39</v>
      </c>
      <c r="B40" s="7">
        <v>3.27</v>
      </c>
      <c r="C40" s="7">
        <v>3.3</v>
      </c>
      <c r="D40" s="7">
        <v>3.5</v>
      </c>
      <c r="E40" s="7">
        <v>3.5</v>
      </c>
      <c r="F40" s="7">
        <v>3.4</v>
      </c>
      <c r="G40" s="7">
        <v>3.4</v>
      </c>
      <c r="H40" s="7">
        <v>3.6</v>
      </c>
      <c r="I40" s="7">
        <f t="shared" si="1"/>
        <v>3.4</v>
      </c>
      <c r="J40" s="9" t="str" cm="1">
        <f t="array" ref="J40">_xlfn.IFS(I40&gt;=3.7,"A",I40&gt;=3.3,"B",I40&gt;=2.8,"C",I40&gt;=2.5,"D",I40&lt;=2.4,"E")</f>
        <v>B</v>
      </c>
      <c r="K40" s="9" t="str" cm="1">
        <f t="array" ref="K40">_xlfn.IFS(J40="A","LULUS",J40="B","LULUS",J40="C","LULUS",J40="D","TIDAK LULUS",J40="E","TIDAK LULUS")</f>
        <v>LULUS</v>
      </c>
      <c r="L40" s="2"/>
      <c r="Q40"/>
    </row>
    <row r="41" spans="1:17" x14ac:dyDescent="0.25">
      <c r="A41" s="9" t="str">
        <f t="shared" si="0"/>
        <v>Mahasiswa 40</v>
      </c>
      <c r="B41" s="7">
        <v>3.32</v>
      </c>
      <c r="C41" s="7">
        <v>3.1</v>
      </c>
      <c r="D41" s="7">
        <v>3.2</v>
      </c>
      <c r="E41" s="7">
        <v>3.3</v>
      </c>
      <c r="F41" s="7">
        <v>3.5</v>
      </c>
      <c r="G41" s="7">
        <v>3.7</v>
      </c>
      <c r="H41" s="7">
        <v>3.8</v>
      </c>
      <c r="I41" s="7">
        <f t="shared" si="1"/>
        <v>3.4</v>
      </c>
      <c r="J41" s="9" t="str" cm="1">
        <f t="array" ref="J41">_xlfn.IFS(I41&gt;=3.7,"A",I41&gt;=3.3,"B",I41&gt;=2.8,"C",I41&gt;=2.5,"D",I41&lt;=2.4,"E")</f>
        <v>B</v>
      </c>
      <c r="K41" s="9" t="str" cm="1">
        <f t="array" ref="K41">_xlfn.IFS(J41="A","LULUS",J41="B","LULUS",J41="C","LULUS",J41="D","TIDAK LULUS",J41="E","TIDAK LULUS")</f>
        <v>LULUS</v>
      </c>
      <c r="L41" s="2"/>
      <c r="Q41"/>
    </row>
    <row r="42" spans="1:17" x14ac:dyDescent="0.25">
      <c r="A42" s="9" t="str">
        <f t="shared" si="0"/>
        <v>Mahasiswa 41</v>
      </c>
      <c r="B42" s="7">
        <v>3.19</v>
      </c>
      <c r="C42" s="7">
        <v>3.3</v>
      </c>
      <c r="D42" s="7">
        <v>3.4</v>
      </c>
      <c r="E42" s="7">
        <v>3.3</v>
      </c>
      <c r="F42" s="7">
        <v>3.4</v>
      </c>
      <c r="G42" s="7">
        <v>3.6</v>
      </c>
      <c r="H42" s="7">
        <v>3.7</v>
      </c>
      <c r="I42" s="7">
        <f t="shared" si="1"/>
        <v>3.4</v>
      </c>
      <c r="J42" s="9" t="str" cm="1">
        <f t="array" ref="J42">_xlfn.IFS(I42&gt;=3.7,"A",I42&gt;=3.3,"B",I42&gt;=2.8,"C",I42&gt;=2.5,"D",I42&lt;=2.4,"E")</f>
        <v>B</v>
      </c>
      <c r="K42" s="9" t="str" cm="1">
        <f t="array" ref="K42">_xlfn.IFS(J42="A","LULUS",J42="B","LULUS",J42="C","LULUS",J42="D","TIDAK LULUS",J42="E","TIDAK LULUS")</f>
        <v>LULUS</v>
      </c>
      <c r="L42" s="2"/>
      <c r="Q42"/>
    </row>
    <row r="43" spans="1:17" x14ac:dyDescent="0.25">
      <c r="A43" s="9" t="str">
        <f t="shared" si="0"/>
        <v>Mahasiswa 42</v>
      </c>
      <c r="B43" s="7">
        <v>3.37</v>
      </c>
      <c r="C43" s="7">
        <v>3.5</v>
      </c>
      <c r="D43" s="7">
        <v>3.3</v>
      </c>
      <c r="E43" s="7">
        <v>3.2</v>
      </c>
      <c r="F43" s="7">
        <v>3.4</v>
      </c>
      <c r="G43" s="7">
        <v>3.5</v>
      </c>
      <c r="H43" s="7">
        <v>3.6</v>
      </c>
      <c r="I43" s="7">
        <f t="shared" si="1"/>
        <v>3.4</v>
      </c>
      <c r="J43" s="9" t="str" cm="1">
        <f t="array" ref="J43">_xlfn.IFS(I43&gt;=3.7,"A",I43&gt;=3.3,"B",I43&gt;=2.8,"C",I43&gt;=2.5,"D",I43&lt;=2.4,"E")</f>
        <v>B</v>
      </c>
      <c r="K43" s="9" t="str" cm="1">
        <f t="array" ref="K43">_xlfn.IFS(J43="A","LULUS",J43="B","LULUS",J43="C","LULUS",J43="D","TIDAK LULUS",J43="E","TIDAK LULUS")</f>
        <v>LULUS</v>
      </c>
      <c r="L43" s="2"/>
      <c r="Q43"/>
    </row>
    <row r="44" spans="1:17" x14ac:dyDescent="0.25">
      <c r="A44" s="9" t="str">
        <f t="shared" si="0"/>
        <v>Mahasiswa 43</v>
      </c>
      <c r="B44" s="7">
        <v>3.24</v>
      </c>
      <c r="C44" s="7">
        <v>3.3</v>
      </c>
      <c r="D44" s="7">
        <v>3.2</v>
      </c>
      <c r="E44" s="7">
        <v>3.4</v>
      </c>
      <c r="F44" s="7">
        <v>3.6</v>
      </c>
      <c r="G44" s="7">
        <v>3.6</v>
      </c>
      <c r="H44" s="7">
        <v>3.5</v>
      </c>
      <c r="I44" s="7">
        <f t="shared" si="1"/>
        <v>3.4</v>
      </c>
      <c r="J44" s="9" t="str" cm="1">
        <f t="array" ref="J44">_xlfn.IFS(I44&gt;=3.7,"A",I44&gt;=3.3,"B",I44&gt;=2.8,"C",I44&gt;=2.5,"D",I44&lt;=2.4,"E")</f>
        <v>B</v>
      </c>
      <c r="K44" s="9" t="str" cm="1">
        <f t="array" ref="K44">_xlfn.IFS(J44="A","LULUS",J44="B","LULUS",J44="C","LULUS",J44="D","TIDAK LULUS",J44="E","TIDAK LULUS")</f>
        <v>LULUS</v>
      </c>
      <c r="L44" s="2"/>
      <c r="Q44"/>
    </row>
    <row r="45" spans="1:17" x14ac:dyDescent="0.25">
      <c r="A45" s="9" t="str">
        <f t="shared" si="0"/>
        <v>Mahasiswa 44</v>
      </c>
      <c r="B45" s="7">
        <v>3.26</v>
      </c>
      <c r="C45" s="7">
        <v>3.5</v>
      </c>
      <c r="D45" s="7">
        <v>3.3</v>
      </c>
      <c r="E45" s="7">
        <v>3.2</v>
      </c>
      <c r="F45" s="7">
        <v>3.4</v>
      </c>
      <c r="G45" s="7">
        <v>3.6</v>
      </c>
      <c r="H45" s="7">
        <v>3.5</v>
      </c>
      <c r="I45" s="7">
        <f t="shared" si="1"/>
        <v>3.4</v>
      </c>
      <c r="J45" s="9" t="str" cm="1">
        <f t="array" ref="J45">_xlfn.IFS(I45&gt;=3.7,"A",I45&gt;=3.3,"B",I45&gt;=2.8,"C",I45&gt;=2.5,"D",I45&lt;=2.4,"E")</f>
        <v>B</v>
      </c>
      <c r="K45" s="9" t="str" cm="1">
        <f t="array" ref="K45">_xlfn.IFS(J45="A","LULUS",J45="B","LULUS",J45="C","LULUS",J45="D","TIDAK LULUS",J45="E","TIDAK LULUS")</f>
        <v>LULUS</v>
      </c>
      <c r="L45" s="2"/>
      <c r="Q45"/>
    </row>
    <row r="46" spans="1:17" x14ac:dyDescent="0.25">
      <c r="A46" s="9" t="str">
        <f t="shared" si="0"/>
        <v>Mahasiswa 45</v>
      </c>
      <c r="B46" s="7">
        <v>3.25</v>
      </c>
      <c r="C46" s="7">
        <v>3.4</v>
      </c>
      <c r="D46" s="7">
        <v>3.3</v>
      </c>
      <c r="E46" s="7">
        <v>3.2</v>
      </c>
      <c r="F46" s="7">
        <v>3.4</v>
      </c>
      <c r="G46" s="7">
        <v>3.6</v>
      </c>
      <c r="H46" s="7">
        <v>3.6</v>
      </c>
      <c r="I46" s="7">
        <f t="shared" si="1"/>
        <v>3.4</v>
      </c>
      <c r="J46" s="9" t="str" cm="1">
        <f t="array" ref="J46">_xlfn.IFS(I46&gt;=3.7,"A",I46&gt;=3.3,"B",I46&gt;=2.8,"C",I46&gt;=2.5,"D",I46&lt;=2.4,"E")</f>
        <v>B</v>
      </c>
      <c r="K46" s="9" t="str" cm="1">
        <f t="array" ref="K46">_xlfn.IFS(J46="A","LULUS",J46="B","LULUS",J46="C","LULUS",J46="D","TIDAK LULUS",J46="E","TIDAK LULUS")</f>
        <v>LULUS</v>
      </c>
      <c r="L46" s="2"/>
      <c r="Q46"/>
    </row>
    <row r="47" spans="1:17" x14ac:dyDescent="0.25">
      <c r="A47" s="9" t="str">
        <f t="shared" si="0"/>
        <v>Mahasiswa 46</v>
      </c>
      <c r="B47" s="7">
        <v>3.14</v>
      </c>
      <c r="C47" s="7">
        <v>3.2</v>
      </c>
      <c r="D47" s="7">
        <v>3.4</v>
      </c>
      <c r="E47" s="7">
        <v>3.5</v>
      </c>
      <c r="F47" s="7">
        <v>3.4</v>
      </c>
      <c r="G47" s="7">
        <v>3.5</v>
      </c>
      <c r="H47" s="7">
        <v>3.6</v>
      </c>
      <c r="I47" s="7">
        <f t="shared" si="1"/>
        <v>3.4</v>
      </c>
      <c r="J47" s="9" t="str" cm="1">
        <f t="array" ref="J47">_xlfn.IFS(I47&gt;=3.7,"A",I47&gt;=3.3,"B",I47&gt;=2.8,"C",I47&gt;=2.5,"D",I47&lt;=2.4,"E")</f>
        <v>B</v>
      </c>
      <c r="K47" s="9" t="str" cm="1">
        <f t="array" ref="K47">_xlfn.IFS(J47="A","LULUS",J47="B","LULUS",J47="C","LULUS",J47="D","TIDAK LULUS",J47="E","TIDAK LULUS")</f>
        <v>LULUS</v>
      </c>
      <c r="L47" s="2"/>
      <c r="Q47"/>
    </row>
    <row r="48" spans="1:17" x14ac:dyDescent="0.25">
      <c r="A48" s="9" t="str">
        <f t="shared" si="0"/>
        <v>Mahasiswa 47</v>
      </c>
      <c r="B48" s="7">
        <v>3.31</v>
      </c>
      <c r="C48" s="7">
        <v>3.2</v>
      </c>
      <c r="D48" s="7">
        <v>3.2</v>
      </c>
      <c r="E48" s="7">
        <v>3.3</v>
      </c>
      <c r="F48" s="7">
        <v>3.5</v>
      </c>
      <c r="G48" s="7">
        <v>3.6</v>
      </c>
      <c r="H48" s="7">
        <v>3.5</v>
      </c>
      <c r="I48" s="7">
        <f t="shared" si="1"/>
        <v>3.4</v>
      </c>
      <c r="J48" s="9" t="str" cm="1">
        <f t="array" ref="J48">_xlfn.IFS(I48&gt;=3.7,"A",I48&gt;=3.3,"B",I48&gt;=2.8,"C",I48&gt;=2.5,"D",I48&lt;=2.4,"E")</f>
        <v>B</v>
      </c>
      <c r="K48" s="9" t="str" cm="1">
        <f t="array" ref="K48">_xlfn.IFS(J48="A","LULUS",J48="B","LULUS",J48="C","LULUS",J48="D","TIDAK LULUS",J48="E","TIDAK LULUS")</f>
        <v>LULUS</v>
      </c>
      <c r="L48" s="2"/>
      <c r="Q48"/>
    </row>
    <row r="49" spans="1:17" x14ac:dyDescent="0.25">
      <c r="A49" s="9" t="str">
        <f t="shared" si="0"/>
        <v>Mahasiswa 48</v>
      </c>
      <c r="B49" s="7">
        <v>3.26</v>
      </c>
      <c r="C49" s="7">
        <v>3.4</v>
      </c>
      <c r="D49" s="7">
        <v>3.5</v>
      </c>
      <c r="E49" s="7">
        <v>3.5</v>
      </c>
      <c r="F49" s="7">
        <v>3.5</v>
      </c>
      <c r="G49" s="7">
        <v>3.3</v>
      </c>
      <c r="H49" s="7">
        <v>3.1</v>
      </c>
      <c r="I49" s="7">
        <f t="shared" si="1"/>
        <v>3.4</v>
      </c>
      <c r="J49" s="9" t="str" cm="1">
        <f t="array" ref="J49">_xlfn.IFS(I49&gt;=3.7,"A",I49&gt;=3.3,"B",I49&gt;=2.8,"C",I49&gt;=2.5,"D",I49&lt;=2.4,"E")</f>
        <v>B</v>
      </c>
      <c r="K49" s="9" t="str" cm="1">
        <f t="array" ref="K49">_xlfn.IFS(J49="A","LULUS",J49="B","LULUS",J49="C","LULUS",J49="D","TIDAK LULUS",J49="E","TIDAK LULUS")</f>
        <v>LULUS</v>
      </c>
      <c r="L49" s="2"/>
      <c r="Q49"/>
    </row>
    <row r="50" spans="1:17" x14ac:dyDescent="0.25">
      <c r="A50" s="9" t="str">
        <f t="shared" si="0"/>
        <v>Mahasiswa 49</v>
      </c>
      <c r="B50" s="7">
        <v>3.23</v>
      </c>
      <c r="C50" s="7">
        <v>3.4</v>
      </c>
      <c r="D50" s="7">
        <v>3.3</v>
      </c>
      <c r="E50" s="7">
        <v>3.2</v>
      </c>
      <c r="F50" s="7">
        <v>3.4</v>
      </c>
      <c r="G50" s="7">
        <v>3.5</v>
      </c>
      <c r="H50" s="7">
        <v>3.5</v>
      </c>
      <c r="I50" s="7">
        <f t="shared" si="1"/>
        <v>3.4</v>
      </c>
      <c r="J50" s="9" t="str" cm="1">
        <f t="array" ref="J50">_xlfn.IFS(I50&gt;=3.7,"A",I50&gt;=3.3,"B",I50&gt;=2.8,"C",I50&gt;=2.5,"D",I50&lt;=2.4,"E")</f>
        <v>B</v>
      </c>
      <c r="K50" s="9" t="str" cm="1">
        <f t="array" ref="K50">_xlfn.IFS(J50="A","LULUS",J50="B","LULUS",J50="C","LULUS",J50="D","TIDAK LULUS",J50="E","TIDAK LULUS")</f>
        <v>LULUS</v>
      </c>
      <c r="L50" s="2"/>
      <c r="Q50"/>
    </row>
    <row r="51" spans="1:17" x14ac:dyDescent="0.25">
      <c r="A51" s="9" t="str">
        <f t="shared" si="0"/>
        <v>Mahasiswa 50</v>
      </c>
      <c r="B51" s="7">
        <v>3.4</v>
      </c>
      <c r="C51" s="7">
        <v>3.4</v>
      </c>
      <c r="D51" s="7">
        <v>3.5</v>
      </c>
      <c r="E51" s="7">
        <v>3.3</v>
      </c>
      <c r="F51" s="7">
        <v>3.2</v>
      </c>
      <c r="G51" s="7">
        <v>3.3</v>
      </c>
      <c r="H51" s="7">
        <v>3.4</v>
      </c>
      <c r="I51" s="7">
        <f t="shared" si="1"/>
        <v>3.4</v>
      </c>
      <c r="J51" s="9" t="str" cm="1">
        <f t="array" ref="J51">_xlfn.IFS(I51&gt;=3.7,"A",I51&gt;=3.3,"B",I51&gt;=2.8,"C",I51&gt;=2.5,"D",I51&lt;=2.4,"E")</f>
        <v>B</v>
      </c>
      <c r="K51" s="9" t="str" cm="1">
        <f t="array" ref="K51">_xlfn.IFS(J51="A","LULUS",J51="B","LULUS",J51="C","LULUS",J51="D","TIDAK LULUS",J51="E","TIDAK LULUS")</f>
        <v>LULUS</v>
      </c>
      <c r="L51" s="2"/>
      <c r="Q51"/>
    </row>
    <row r="52" spans="1:17" x14ac:dyDescent="0.25">
      <c r="A52" s="9" t="str">
        <f t="shared" si="0"/>
        <v>Mahasiswa 51</v>
      </c>
      <c r="B52" s="7">
        <v>3.37</v>
      </c>
      <c r="C52" s="7">
        <v>3.6</v>
      </c>
      <c r="D52" s="7">
        <v>3.6</v>
      </c>
      <c r="E52" s="7">
        <v>3.4</v>
      </c>
      <c r="F52" s="7">
        <v>3.2</v>
      </c>
      <c r="G52" s="7">
        <v>3.2</v>
      </c>
      <c r="H52" s="7">
        <v>3.1</v>
      </c>
      <c r="I52" s="7">
        <f t="shared" si="1"/>
        <v>3.4</v>
      </c>
      <c r="J52" s="9" t="str" cm="1">
        <f t="array" ref="J52">_xlfn.IFS(I52&gt;=3.7,"A",I52&gt;=3.3,"B",I52&gt;=2.8,"C",I52&gt;=2.5,"D",I52&lt;=2.4,"E")</f>
        <v>B</v>
      </c>
      <c r="K52" s="9" t="str" cm="1">
        <f t="array" ref="K52">_xlfn.IFS(J52="A","LULUS",J52="B","LULUS",J52="C","LULUS",J52="D","TIDAK LULUS",J52="E","TIDAK LULUS")</f>
        <v>LULUS</v>
      </c>
      <c r="L52" s="2"/>
      <c r="Q52"/>
    </row>
    <row r="53" spans="1:17" x14ac:dyDescent="0.25">
      <c r="A53" s="9" t="str">
        <f t="shared" si="0"/>
        <v>Mahasiswa 52</v>
      </c>
      <c r="B53" s="7">
        <v>3.53</v>
      </c>
      <c r="C53" s="7">
        <v>3.4</v>
      </c>
      <c r="D53" s="7">
        <v>3.2</v>
      </c>
      <c r="E53" s="7">
        <v>3.3</v>
      </c>
      <c r="F53" s="7">
        <v>3.2</v>
      </c>
      <c r="G53" s="7">
        <v>3.3</v>
      </c>
      <c r="H53" s="7">
        <v>3.5</v>
      </c>
      <c r="I53" s="7">
        <f t="shared" si="1"/>
        <v>3.3</v>
      </c>
      <c r="J53" s="9" t="str" cm="1">
        <f t="array" ref="J53">_xlfn.IFS(I53&gt;=3.7,"A",I53&gt;=3.3,"B",I53&gt;=2.8,"C",I53&gt;=2.5,"D",I53&lt;=2.4,"E")</f>
        <v>B</v>
      </c>
      <c r="K53" s="9" t="str" cm="1">
        <f t="array" ref="K53">_xlfn.IFS(J53="A","LULUS",J53="B","LULUS",J53="C","LULUS",J53="D","TIDAK LULUS",J53="E","TIDAK LULUS")</f>
        <v>LULUS</v>
      </c>
      <c r="L53" s="2"/>
      <c r="Q53"/>
    </row>
    <row r="54" spans="1:17" x14ac:dyDescent="0.25">
      <c r="A54" s="9" t="str">
        <f t="shared" si="0"/>
        <v>Mahasiswa 53</v>
      </c>
      <c r="B54" s="7">
        <v>3.1</v>
      </c>
      <c r="C54" s="7">
        <v>3.1</v>
      </c>
      <c r="D54" s="7">
        <v>3.2</v>
      </c>
      <c r="E54" s="7">
        <v>3.4</v>
      </c>
      <c r="F54" s="7">
        <v>3.3</v>
      </c>
      <c r="G54" s="7">
        <v>3.5</v>
      </c>
      <c r="H54" s="7">
        <v>3.7</v>
      </c>
      <c r="I54" s="7">
        <f t="shared" si="1"/>
        <v>3.3</v>
      </c>
      <c r="J54" s="9" t="str" cm="1">
        <f t="array" ref="J54">_xlfn.IFS(I54&gt;=3.7,"A",I54&gt;=3.3,"B",I54&gt;=2.8,"C",I54&gt;=2.5,"D",I54&lt;=2.4,"E")</f>
        <v>B</v>
      </c>
      <c r="K54" s="9" t="str" cm="1">
        <f t="array" ref="K54">_xlfn.IFS(J54="A","LULUS",J54="B","LULUS",J54="C","LULUS",J54="D","TIDAK LULUS",J54="E","TIDAK LULUS")</f>
        <v>LULUS</v>
      </c>
      <c r="L54" s="2"/>
      <c r="Q54"/>
    </row>
    <row r="55" spans="1:17" x14ac:dyDescent="0.25">
      <c r="A55" s="9" t="str">
        <f t="shared" si="0"/>
        <v>Mahasiswa 54</v>
      </c>
      <c r="B55" s="7">
        <v>3.37</v>
      </c>
      <c r="C55" s="7">
        <v>3.4</v>
      </c>
      <c r="D55" s="7">
        <v>3.3</v>
      </c>
      <c r="E55" s="7">
        <v>3.2</v>
      </c>
      <c r="F55" s="7">
        <v>3.2</v>
      </c>
      <c r="G55" s="7">
        <v>3.4</v>
      </c>
      <c r="H55" s="7">
        <v>3.3</v>
      </c>
      <c r="I55" s="7">
        <f t="shared" si="1"/>
        <v>3.3</v>
      </c>
      <c r="J55" s="9" t="str" cm="1">
        <f t="array" ref="J55">_xlfn.IFS(I55&gt;=3.7,"A",I55&gt;=3.3,"B",I55&gt;=2.8,"C",I55&gt;=2.5,"D",I55&lt;=2.4,"E")</f>
        <v>B</v>
      </c>
      <c r="K55" s="9" t="str" cm="1">
        <f t="array" ref="K55">_xlfn.IFS(J55="A","LULUS",J55="B","LULUS",J55="C","LULUS",J55="D","TIDAK LULUS",J55="E","TIDAK LULUS")</f>
        <v>LULUS</v>
      </c>
      <c r="L55" s="2"/>
      <c r="Q55"/>
    </row>
    <row r="56" spans="1:17" x14ac:dyDescent="0.25">
      <c r="A56" s="9" t="str">
        <f t="shared" si="0"/>
        <v>Mahasiswa 55</v>
      </c>
      <c r="B56" s="7">
        <v>3.3</v>
      </c>
      <c r="C56" s="7">
        <v>3.2</v>
      </c>
      <c r="D56" s="7">
        <v>3.2</v>
      </c>
      <c r="E56" s="7">
        <v>3.2</v>
      </c>
      <c r="F56" s="7">
        <v>3.3</v>
      </c>
      <c r="G56" s="7">
        <v>3.5</v>
      </c>
      <c r="H56" s="7">
        <v>3.4</v>
      </c>
      <c r="I56" s="7">
        <f t="shared" si="1"/>
        <v>3.3</v>
      </c>
      <c r="J56" s="9" t="str" cm="1">
        <f t="array" ref="J56">_xlfn.IFS(I56&gt;=3.7,"A",I56&gt;=3.3,"B",I56&gt;=2.8,"C",I56&gt;=2.5,"D",I56&lt;=2.4,"E")</f>
        <v>B</v>
      </c>
      <c r="K56" s="9" t="str" cm="1">
        <f t="array" ref="K56">_xlfn.IFS(J56="A","LULUS",J56="B","LULUS",J56="C","LULUS",J56="D","TIDAK LULUS",J56="E","TIDAK LULUS")</f>
        <v>LULUS</v>
      </c>
      <c r="L56" s="2"/>
      <c r="Q56"/>
    </row>
    <row r="57" spans="1:17" x14ac:dyDescent="0.25">
      <c r="A57" s="9" t="str">
        <f t="shared" si="0"/>
        <v>Mahasiswa 56</v>
      </c>
      <c r="B57" s="7">
        <v>3.39</v>
      </c>
      <c r="C57" s="7">
        <v>3.2</v>
      </c>
      <c r="D57" s="7">
        <v>3.1</v>
      </c>
      <c r="E57" s="7">
        <v>3.3</v>
      </c>
      <c r="F57" s="7">
        <v>3.4</v>
      </c>
      <c r="G57" s="7">
        <v>3.4</v>
      </c>
      <c r="H57" s="7">
        <v>3.3</v>
      </c>
      <c r="I57" s="7">
        <f t="shared" si="1"/>
        <v>3.3</v>
      </c>
      <c r="J57" s="9" t="str" cm="1">
        <f t="array" ref="J57">_xlfn.IFS(I57&gt;=3.7,"A",I57&gt;=3.3,"B",I57&gt;=2.8,"C",I57&gt;=2.5,"D",I57&lt;=2.4,"E")</f>
        <v>B</v>
      </c>
      <c r="K57" s="9" t="str" cm="1">
        <f t="array" ref="K57">_xlfn.IFS(J57="A","LULUS",J57="B","LULUS",J57="C","LULUS",J57="D","TIDAK LULUS",J57="E","TIDAK LULUS")</f>
        <v>LULUS</v>
      </c>
      <c r="L57" s="2"/>
      <c r="Q57"/>
    </row>
    <row r="58" spans="1:17" x14ac:dyDescent="0.25">
      <c r="A58" s="9" t="str">
        <f t="shared" si="0"/>
        <v>Mahasiswa 57</v>
      </c>
      <c r="B58" s="7">
        <v>3.13</v>
      </c>
      <c r="C58" s="7">
        <v>3</v>
      </c>
      <c r="D58" s="7">
        <v>3.1</v>
      </c>
      <c r="E58" s="7">
        <v>3.3</v>
      </c>
      <c r="F58" s="7">
        <v>3.4</v>
      </c>
      <c r="G58" s="7">
        <v>3.5</v>
      </c>
      <c r="H58" s="7">
        <v>3.6</v>
      </c>
      <c r="I58" s="7">
        <f t="shared" si="1"/>
        <v>3.3</v>
      </c>
      <c r="J58" s="9" t="str" cm="1">
        <f t="array" ref="J58">_xlfn.IFS(I58&gt;=3.7,"A",I58&gt;=3.3,"B",I58&gt;=2.8,"C",I58&gt;=2.5,"D",I58&lt;=2.4,"E")</f>
        <v>B</v>
      </c>
      <c r="K58" s="9" t="str" cm="1">
        <f t="array" ref="K58">_xlfn.IFS(J58="A","LULUS",J58="B","LULUS",J58="C","LULUS",J58="D","TIDAK LULUS",J58="E","TIDAK LULUS")</f>
        <v>LULUS</v>
      </c>
      <c r="L58" s="2"/>
      <c r="Q58"/>
    </row>
    <row r="59" spans="1:17" x14ac:dyDescent="0.25">
      <c r="A59" s="9" t="str">
        <f t="shared" si="0"/>
        <v>Mahasiswa 58</v>
      </c>
      <c r="B59" s="7">
        <v>3.11</v>
      </c>
      <c r="C59" s="7">
        <v>3.3</v>
      </c>
      <c r="D59" s="7">
        <v>3.5</v>
      </c>
      <c r="E59" s="7">
        <v>3.4</v>
      </c>
      <c r="F59" s="7">
        <v>3.3</v>
      </c>
      <c r="G59" s="7">
        <v>3.2</v>
      </c>
      <c r="H59" s="7">
        <v>3.1</v>
      </c>
      <c r="I59" s="7">
        <f t="shared" si="1"/>
        <v>3.3</v>
      </c>
      <c r="J59" s="9" t="str" cm="1">
        <f t="array" ref="J59">_xlfn.IFS(I59&gt;=3.7,"A",I59&gt;=3.3,"B",I59&gt;=2.8,"C",I59&gt;=2.5,"D",I59&lt;=2.4,"E")</f>
        <v>B</v>
      </c>
      <c r="K59" s="9" t="str" cm="1">
        <f t="array" ref="K59">_xlfn.IFS(J59="A","LULUS",J59="B","LULUS",J59="C","LULUS",J59="D","TIDAK LULUS",J59="E","TIDAK LULUS")</f>
        <v>LULUS</v>
      </c>
      <c r="L59" s="2"/>
      <c r="Q59"/>
    </row>
    <row r="60" spans="1:17" x14ac:dyDescent="0.25">
      <c r="A60" s="9" t="str">
        <f t="shared" si="0"/>
        <v>Mahasiswa 59</v>
      </c>
      <c r="B60" s="7">
        <v>3.18</v>
      </c>
      <c r="C60" s="7">
        <v>3.4</v>
      </c>
      <c r="D60" s="7">
        <v>3.2</v>
      </c>
      <c r="E60" s="7">
        <v>3.2</v>
      </c>
      <c r="F60" s="7">
        <v>3.2</v>
      </c>
      <c r="G60" s="7">
        <v>3.4</v>
      </c>
      <c r="H60" s="7">
        <v>3.3</v>
      </c>
      <c r="I60" s="7">
        <f t="shared" si="1"/>
        <v>3.3</v>
      </c>
      <c r="J60" s="9" t="str" cm="1">
        <f t="array" ref="J60">_xlfn.IFS(I60&gt;=3.7,"A",I60&gt;=3.3,"B",I60&gt;=2.8,"C",I60&gt;=2.5,"D",I60&lt;=2.4,"E")</f>
        <v>B</v>
      </c>
      <c r="K60" s="9" t="str" cm="1">
        <f t="array" ref="K60">_xlfn.IFS(J60="A","LULUS",J60="B","LULUS",J60="C","LULUS",J60="D","TIDAK LULUS",J60="E","TIDAK LULUS")</f>
        <v>LULUS</v>
      </c>
      <c r="L60" s="2"/>
      <c r="Q60"/>
    </row>
    <row r="61" spans="1:17" x14ac:dyDescent="0.25">
      <c r="A61" s="9" t="str">
        <f t="shared" si="0"/>
        <v>Mahasiswa 60</v>
      </c>
      <c r="B61" s="7">
        <v>3.27</v>
      </c>
      <c r="C61" s="7">
        <v>3.3</v>
      </c>
      <c r="D61" s="7">
        <v>3.4</v>
      </c>
      <c r="E61" s="7">
        <v>3.3</v>
      </c>
      <c r="F61" s="7">
        <v>3.2</v>
      </c>
      <c r="G61" s="7">
        <v>3.2</v>
      </c>
      <c r="H61" s="7">
        <v>3.2</v>
      </c>
      <c r="I61" s="7">
        <f t="shared" si="1"/>
        <v>3.3</v>
      </c>
      <c r="J61" s="9" t="str" cm="1">
        <f t="array" ref="J61">_xlfn.IFS(I61&gt;=3.7,"A",I61&gt;=3.3,"B",I61&gt;=2.8,"C",I61&gt;=2.5,"D",I61&lt;=2.4,"E")</f>
        <v>B</v>
      </c>
      <c r="K61" s="9" t="str" cm="1">
        <f t="array" ref="K61">_xlfn.IFS(J61="A","LULUS",J61="B","LULUS",J61="C","LULUS",J61="D","TIDAK LULUS",J61="E","TIDAK LULUS")</f>
        <v>LULUS</v>
      </c>
      <c r="L61" s="2"/>
      <c r="Q61"/>
    </row>
    <row r="62" spans="1:17" x14ac:dyDescent="0.25">
      <c r="A62" s="9" t="str">
        <f t="shared" si="0"/>
        <v>Mahasiswa 61</v>
      </c>
      <c r="B62" s="7">
        <v>3.32</v>
      </c>
      <c r="C62" s="7">
        <v>3.2</v>
      </c>
      <c r="D62" s="7">
        <v>3.4</v>
      </c>
      <c r="E62" s="7">
        <v>3.3</v>
      </c>
      <c r="F62" s="7">
        <v>3.2</v>
      </c>
      <c r="G62" s="7">
        <v>3.1</v>
      </c>
      <c r="H62" s="7">
        <v>3.3</v>
      </c>
      <c r="I62" s="7">
        <f t="shared" si="1"/>
        <v>3.3</v>
      </c>
      <c r="J62" s="9" t="str" cm="1">
        <f t="array" ref="J62">_xlfn.IFS(I62&gt;=3.7,"A",I62&gt;=3.3,"B",I62&gt;=2.8,"C",I62&gt;=2.5,"D",I62&lt;=2.4,"E")</f>
        <v>B</v>
      </c>
      <c r="K62" s="9" t="str" cm="1">
        <f t="array" ref="K62">_xlfn.IFS(J62="A","LULUS",J62="B","LULUS",J62="C","LULUS",J62="D","TIDAK LULUS",J62="E","TIDAK LULUS")</f>
        <v>LULUS</v>
      </c>
      <c r="L62" s="2"/>
      <c r="Q62"/>
    </row>
    <row r="63" spans="1:17" x14ac:dyDescent="0.25">
      <c r="A63" s="9" t="str">
        <f t="shared" si="0"/>
        <v>Mahasiswa 62</v>
      </c>
      <c r="B63" s="7">
        <v>3.1</v>
      </c>
      <c r="C63" s="7">
        <v>3.2</v>
      </c>
      <c r="D63" s="7">
        <v>3.1</v>
      </c>
      <c r="E63" s="7">
        <v>3.2</v>
      </c>
      <c r="F63" s="7">
        <v>3.4</v>
      </c>
      <c r="G63" s="7">
        <v>3.4</v>
      </c>
      <c r="H63" s="7">
        <v>3.4</v>
      </c>
      <c r="I63" s="7">
        <f t="shared" si="1"/>
        <v>3.3</v>
      </c>
      <c r="J63" s="9" t="str" cm="1">
        <f t="array" ref="J63">_xlfn.IFS(I63&gt;=3.7,"A",I63&gt;=3.3,"B",I63&gt;=2.8,"C",I63&gt;=2.5,"D",I63&lt;=2.4,"E")</f>
        <v>B</v>
      </c>
      <c r="K63" s="9" t="str" cm="1">
        <f t="array" ref="K63">_xlfn.IFS(J63="A","LULUS",J63="B","LULUS",J63="C","LULUS",J63="D","TIDAK LULUS",J63="E","TIDAK LULUS")</f>
        <v>LULUS</v>
      </c>
      <c r="L63" s="2"/>
      <c r="Q63"/>
    </row>
    <row r="64" spans="1:17" x14ac:dyDescent="0.25">
      <c r="A64" s="9" t="str">
        <f t="shared" si="0"/>
        <v>Mahasiswa 63</v>
      </c>
      <c r="B64" s="7">
        <v>3.15</v>
      </c>
      <c r="C64" s="7">
        <v>3.4</v>
      </c>
      <c r="D64" s="7">
        <v>3.5</v>
      </c>
      <c r="E64" s="7">
        <v>3.3</v>
      </c>
      <c r="F64" s="7">
        <v>3.2</v>
      </c>
      <c r="G64" s="7">
        <v>3.1</v>
      </c>
      <c r="H64" s="7">
        <v>3.1</v>
      </c>
      <c r="I64" s="7">
        <f t="shared" si="1"/>
        <v>3.3</v>
      </c>
      <c r="J64" s="9" t="str" cm="1">
        <f t="array" ref="J64">_xlfn.IFS(I64&gt;=3.7,"A",I64&gt;=3.3,"B",I64&gt;=2.8,"C",I64&gt;=2.5,"D",I64&lt;=2.4,"E")</f>
        <v>B</v>
      </c>
      <c r="K64" s="9" t="str" cm="1">
        <f t="array" ref="K64">_xlfn.IFS(J64="A","LULUS",J64="B","LULUS",J64="C","LULUS",J64="D","TIDAK LULUS",J64="E","TIDAK LULUS")</f>
        <v>LULUS</v>
      </c>
      <c r="L64" s="2"/>
      <c r="Q64"/>
    </row>
    <row r="65" spans="1:17" x14ac:dyDescent="0.25">
      <c r="A65" s="9" t="str">
        <f t="shared" si="0"/>
        <v>Mahasiswa 64</v>
      </c>
      <c r="B65" s="7">
        <v>3.23</v>
      </c>
      <c r="C65" s="7">
        <v>3</v>
      </c>
      <c r="D65" s="7">
        <v>3.1</v>
      </c>
      <c r="E65" s="7">
        <v>3.2</v>
      </c>
      <c r="F65" s="7">
        <v>3.4</v>
      </c>
      <c r="G65" s="7">
        <v>3.5</v>
      </c>
      <c r="H65" s="7">
        <v>3.3</v>
      </c>
      <c r="I65" s="7">
        <f t="shared" si="1"/>
        <v>3.2</v>
      </c>
      <c r="J65" s="9" t="str" cm="1">
        <f t="array" ref="J65">_xlfn.IFS(I65&gt;=3.7,"A",I65&gt;=3.3,"B",I65&gt;=2.8,"C",I65&gt;=2.5,"D",I65&lt;=2.4,"E")</f>
        <v>C</v>
      </c>
      <c r="K65" s="9" t="str" cm="1">
        <f t="array" ref="K65">_xlfn.IFS(J65="A","LULUS",J65="B","LULUS",J65="C","LULUS",J65="D","TIDAK LULUS",J65="E","TIDAK LULUS")</f>
        <v>LULUS</v>
      </c>
      <c r="L65" s="2"/>
      <c r="Q65"/>
    </row>
    <row r="66" spans="1:17" x14ac:dyDescent="0.25">
      <c r="A66" s="9" t="str">
        <f t="shared" si="0"/>
        <v>Mahasiswa 65</v>
      </c>
      <c r="B66" s="7">
        <v>3.28</v>
      </c>
      <c r="C66" s="7">
        <v>3.3</v>
      </c>
      <c r="D66" s="7">
        <v>3.2</v>
      </c>
      <c r="E66" s="7">
        <v>3.1</v>
      </c>
      <c r="F66" s="7">
        <v>3.3</v>
      </c>
      <c r="G66" s="7">
        <v>3.2</v>
      </c>
      <c r="H66" s="7">
        <v>3.3</v>
      </c>
      <c r="I66" s="7">
        <f t="shared" si="1"/>
        <v>3.2</v>
      </c>
      <c r="J66" s="9" t="str" cm="1">
        <f t="array" ref="J66">_xlfn.IFS(I66&gt;=3.7,"A",I66&gt;=3.3,"B",I66&gt;=2.8,"C",I66&gt;=2.5,"D",I66&lt;=2.4,"E")</f>
        <v>C</v>
      </c>
      <c r="K66" s="9" t="str" cm="1">
        <f t="array" ref="K66">_xlfn.IFS(J66="A","LULUS",J66="B","LULUS",J66="C","LULUS",J66="D","TIDAK LULUS",J66="E","TIDAK LULUS")</f>
        <v>LULUS</v>
      </c>
      <c r="L66" s="2"/>
      <c r="Q66"/>
    </row>
    <row r="67" spans="1:17" x14ac:dyDescent="0.25">
      <c r="A67" s="9" t="str">
        <f t="shared" ref="A67:A130" si="2">"Mahasiswa " &amp; ROW()-1</f>
        <v>Mahasiswa 66</v>
      </c>
      <c r="B67" s="7">
        <v>2.86</v>
      </c>
      <c r="C67" s="7">
        <v>3</v>
      </c>
      <c r="D67" s="7">
        <v>3.1</v>
      </c>
      <c r="E67" s="7">
        <v>3.3</v>
      </c>
      <c r="F67" s="7">
        <v>3.3</v>
      </c>
      <c r="G67" s="7">
        <v>3.5</v>
      </c>
      <c r="H67" s="7">
        <v>3.6</v>
      </c>
      <c r="I67" s="7">
        <f t="shared" si="1"/>
        <v>3.2</v>
      </c>
      <c r="J67" s="9" t="str" cm="1">
        <f t="array" ref="J67">_xlfn.IFS(I67&gt;=3.7,"A",I67&gt;=3.3,"B",I67&gt;=2.8,"C",I67&gt;=2.5,"D",I67&lt;=2.4,"E")</f>
        <v>C</v>
      </c>
      <c r="K67" s="9" t="str" cm="1">
        <f t="array" ref="K67">_xlfn.IFS(J67="A","LULUS",J67="B","LULUS",J67="C","LULUS",J67="D","TIDAK LULUS",J67="E","TIDAK LULUS")</f>
        <v>LULUS</v>
      </c>
      <c r="L67" s="2"/>
      <c r="Q67"/>
    </row>
    <row r="68" spans="1:17" x14ac:dyDescent="0.25">
      <c r="A68" s="9" t="str">
        <f t="shared" si="2"/>
        <v>Mahasiswa 67</v>
      </c>
      <c r="B68" s="7">
        <v>3.4</v>
      </c>
      <c r="C68" s="7">
        <v>3.2</v>
      </c>
      <c r="D68" s="7">
        <v>3.4</v>
      </c>
      <c r="E68" s="7">
        <v>3.3</v>
      </c>
      <c r="F68" s="7">
        <v>3.1</v>
      </c>
      <c r="G68" s="7">
        <v>3.1</v>
      </c>
      <c r="H68" s="7">
        <v>3.1</v>
      </c>
      <c r="I68" s="7">
        <f t="shared" ref="I68:I131" si="3">ROUND(AVERAGE(B68,C68,D68,E68,F68,G68,H68),1)</f>
        <v>3.2</v>
      </c>
      <c r="J68" s="9" t="str" cm="1">
        <f t="array" ref="J68">_xlfn.IFS(I68&gt;=3.7,"A",I68&gt;=3.3,"B",I68&gt;=2.8,"C",I68&gt;=2.5,"D",I68&lt;=2.4,"E")</f>
        <v>C</v>
      </c>
      <c r="K68" s="9" t="str" cm="1">
        <f t="array" ref="K68">_xlfn.IFS(J68="A","LULUS",J68="B","LULUS",J68="C","LULUS",J68="D","TIDAK LULUS",J68="E","TIDAK LULUS")</f>
        <v>LULUS</v>
      </c>
      <c r="L68" s="2"/>
      <c r="Q68"/>
    </row>
    <row r="69" spans="1:17" x14ac:dyDescent="0.25">
      <c r="A69" s="9" t="str">
        <f t="shared" si="2"/>
        <v>Mahasiswa 68</v>
      </c>
      <c r="B69" s="7">
        <v>3.55</v>
      </c>
      <c r="C69" s="7">
        <v>3.6</v>
      </c>
      <c r="D69" s="7">
        <v>3.4</v>
      </c>
      <c r="E69" s="7">
        <v>3.2</v>
      </c>
      <c r="F69" s="7">
        <v>3</v>
      </c>
      <c r="G69" s="7">
        <v>3</v>
      </c>
      <c r="H69" s="7">
        <v>2.8</v>
      </c>
      <c r="I69" s="7">
        <f t="shared" si="3"/>
        <v>3.2</v>
      </c>
      <c r="J69" s="9" t="str" cm="1">
        <f t="array" ref="J69">_xlfn.IFS(I69&gt;=3.7,"A",I69&gt;=3.3,"B",I69&gt;=2.8,"C",I69&gt;=2.5,"D",I69&lt;=2.4,"E")</f>
        <v>C</v>
      </c>
      <c r="K69" s="9" t="str" cm="1">
        <f t="array" ref="K69">_xlfn.IFS(J69="A","LULUS",J69="B","LULUS",J69="C","LULUS",J69="D","TIDAK LULUS",J69="E","TIDAK LULUS")</f>
        <v>LULUS</v>
      </c>
      <c r="L69" s="2"/>
      <c r="Q69"/>
    </row>
    <row r="70" spans="1:17" x14ac:dyDescent="0.25">
      <c r="A70" s="9" t="str">
        <f t="shared" si="2"/>
        <v>Mahasiswa 69</v>
      </c>
      <c r="B70" s="7">
        <v>3.35</v>
      </c>
      <c r="C70" s="7">
        <v>3.3</v>
      </c>
      <c r="D70" s="7">
        <v>3.1</v>
      </c>
      <c r="E70" s="7">
        <v>3</v>
      </c>
      <c r="F70" s="7">
        <v>3.2</v>
      </c>
      <c r="G70" s="7">
        <v>3.3</v>
      </c>
      <c r="H70" s="7">
        <v>3.3</v>
      </c>
      <c r="I70" s="7">
        <f t="shared" si="3"/>
        <v>3.2</v>
      </c>
      <c r="J70" s="9" t="str" cm="1">
        <f t="array" ref="J70">_xlfn.IFS(I70&gt;=3.7,"A",I70&gt;=3.3,"B",I70&gt;=2.8,"C",I70&gt;=2.5,"D",I70&lt;=2.4,"E")</f>
        <v>C</v>
      </c>
      <c r="K70" s="9" t="str" cm="1">
        <f t="array" ref="K70">_xlfn.IFS(J70="A","LULUS",J70="B","LULUS",J70="C","LULUS",J70="D","TIDAK LULUS",J70="E","TIDAK LULUS")</f>
        <v>LULUS</v>
      </c>
      <c r="L70" s="2"/>
      <c r="Q70"/>
    </row>
    <row r="71" spans="1:17" x14ac:dyDescent="0.25">
      <c r="A71" s="9" t="str">
        <f t="shared" si="2"/>
        <v>Mahasiswa 70</v>
      </c>
      <c r="B71" s="7">
        <v>2.95</v>
      </c>
      <c r="C71" s="7">
        <v>3.2</v>
      </c>
      <c r="D71" s="7">
        <v>3.4</v>
      </c>
      <c r="E71" s="7">
        <v>3.5</v>
      </c>
      <c r="F71" s="7">
        <v>3.3</v>
      </c>
      <c r="G71" s="7">
        <v>3.1</v>
      </c>
      <c r="H71" s="7">
        <v>3.1</v>
      </c>
      <c r="I71" s="7">
        <f t="shared" si="3"/>
        <v>3.2</v>
      </c>
      <c r="J71" s="9" t="str" cm="1">
        <f t="array" ref="J71">_xlfn.IFS(I71&gt;=3.7,"A",I71&gt;=3.3,"B",I71&gt;=2.8,"C",I71&gt;=2.5,"D",I71&lt;=2.4,"E")</f>
        <v>C</v>
      </c>
      <c r="K71" s="9" t="str" cm="1">
        <f t="array" ref="K71">_xlfn.IFS(J71="A","LULUS",J71="B","LULUS",J71="C","LULUS",J71="D","TIDAK LULUS",J71="E","TIDAK LULUS")</f>
        <v>LULUS</v>
      </c>
      <c r="L71" s="2"/>
      <c r="Q71"/>
    </row>
    <row r="72" spans="1:17" x14ac:dyDescent="0.25">
      <c r="A72" s="9" t="str">
        <f t="shared" si="2"/>
        <v>Mahasiswa 71</v>
      </c>
      <c r="B72" s="7">
        <v>3</v>
      </c>
      <c r="C72" s="7">
        <v>3.1</v>
      </c>
      <c r="D72" s="7">
        <v>3.3</v>
      </c>
      <c r="E72" s="7">
        <v>3.1</v>
      </c>
      <c r="F72" s="7">
        <v>3.2</v>
      </c>
      <c r="G72" s="7">
        <v>3.3</v>
      </c>
      <c r="H72" s="7">
        <v>3.5</v>
      </c>
      <c r="I72" s="7">
        <f t="shared" si="3"/>
        <v>3.2</v>
      </c>
      <c r="J72" s="9" t="str" cm="1">
        <f t="array" ref="J72">_xlfn.IFS(I72&gt;=3.7,"A",I72&gt;=3.3,"B",I72&gt;=2.8,"C",I72&gt;=2.5,"D",I72&lt;=2.4,"E")</f>
        <v>C</v>
      </c>
      <c r="K72" s="9" t="str" cm="1">
        <f t="array" ref="K72">_xlfn.IFS(J72="A","LULUS",J72="B","LULUS",J72="C","LULUS",J72="D","TIDAK LULUS",J72="E","TIDAK LULUS")</f>
        <v>LULUS</v>
      </c>
      <c r="L72" s="2"/>
      <c r="Q72"/>
    </row>
    <row r="73" spans="1:17" x14ac:dyDescent="0.25">
      <c r="A73" s="9" t="str">
        <f t="shared" si="2"/>
        <v>Mahasiswa 72</v>
      </c>
      <c r="B73" s="7">
        <v>3.29</v>
      </c>
      <c r="C73" s="7">
        <v>3.3</v>
      </c>
      <c r="D73" s="7">
        <v>3.1</v>
      </c>
      <c r="E73" s="7">
        <v>3.3</v>
      </c>
      <c r="F73" s="7">
        <v>3.1</v>
      </c>
      <c r="G73" s="7">
        <v>3.1</v>
      </c>
      <c r="H73" s="7">
        <v>3.3</v>
      </c>
      <c r="I73" s="7">
        <f t="shared" si="3"/>
        <v>3.2</v>
      </c>
      <c r="J73" s="9" t="str" cm="1">
        <f t="array" ref="J73">_xlfn.IFS(I73&gt;=3.7,"A",I73&gt;=3.3,"B",I73&gt;=2.8,"C",I73&gt;=2.5,"D",I73&lt;=2.4,"E")</f>
        <v>C</v>
      </c>
      <c r="K73" s="9" t="str" cm="1">
        <f t="array" ref="K73">_xlfn.IFS(J73="A","LULUS",J73="B","LULUS",J73="C","LULUS",J73="D","TIDAK LULUS",J73="E","TIDAK LULUS")</f>
        <v>LULUS</v>
      </c>
      <c r="L73" s="2"/>
      <c r="Q73"/>
    </row>
    <row r="74" spans="1:17" x14ac:dyDescent="0.25">
      <c r="A74" s="9" t="str">
        <f t="shared" si="2"/>
        <v>Mahasiswa 73</v>
      </c>
      <c r="B74" s="7">
        <v>3.14</v>
      </c>
      <c r="C74" s="7">
        <v>3.2</v>
      </c>
      <c r="D74" s="7">
        <v>3.2</v>
      </c>
      <c r="E74" s="7">
        <v>3.2</v>
      </c>
      <c r="F74" s="7">
        <v>3.2</v>
      </c>
      <c r="G74" s="7">
        <v>3.1</v>
      </c>
      <c r="H74" s="7">
        <v>3.3</v>
      </c>
      <c r="I74" s="7">
        <f t="shared" si="3"/>
        <v>3.2</v>
      </c>
      <c r="J74" s="9" t="str" cm="1">
        <f t="array" ref="J74">_xlfn.IFS(I74&gt;=3.7,"A",I74&gt;=3.3,"B",I74&gt;=2.8,"C",I74&gt;=2.5,"D",I74&lt;=2.4,"E")</f>
        <v>C</v>
      </c>
      <c r="K74" s="9" t="str" cm="1">
        <f t="array" ref="K74">_xlfn.IFS(J74="A","LULUS",J74="B","LULUS",J74="C","LULUS",J74="D","TIDAK LULUS",J74="E","TIDAK LULUS")</f>
        <v>LULUS</v>
      </c>
      <c r="L74" s="2"/>
      <c r="Q74"/>
    </row>
    <row r="75" spans="1:17" x14ac:dyDescent="0.25">
      <c r="A75" s="9" t="str">
        <f t="shared" si="2"/>
        <v>Mahasiswa 74</v>
      </c>
      <c r="B75" s="7">
        <v>2.92</v>
      </c>
      <c r="C75" s="7">
        <v>3.1</v>
      </c>
      <c r="D75" s="7">
        <v>3.3</v>
      </c>
      <c r="E75" s="7">
        <v>3.2</v>
      </c>
      <c r="F75" s="7">
        <v>3.2</v>
      </c>
      <c r="G75" s="7">
        <v>3.3</v>
      </c>
      <c r="H75" s="7">
        <v>3.3</v>
      </c>
      <c r="I75" s="7">
        <f t="shared" si="3"/>
        <v>3.2</v>
      </c>
      <c r="J75" s="9" t="str" cm="1">
        <f t="array" ref="J75">_xlfn.IFS(I75&gt;=3.7,"A",I75&gt;=3.3,"B",I75&gt;=2.8,"C",I75&gt;=2.5,"D",I75&lt;=2.4,"E")</f>
        <v>C</v>
      </c>
      <c r="K75" s="9" t="str" cm="1">
        <f t="array" ref="K75">_xlfn.IFS(J75="A","LULUS",J75="B","LULUS",J75="C","LULUS",J75="D","TIDAK LULUS",J75="E","TIDAK LULUS")</f>
        <v>LULUS</v>
      </c>
      <c r="L75" s="2"/>
      <c r="Q75"/>
    </row>
    <row r="76" spans="1:17" x14ac:dyDescent="0.25">
      <c r="A76" s="9" t="str">
        <f t="shared" si="2"/>
        <v>Mahasiswa 75</v>
      </c>
      <c r="B76" s="7">
        <v>3.21</v>
      </c>
      <c r="C76" s="7">
        <v>3.2</v>
      </c>
      <c r="D76" s="7">
        <v>3.3</v>
      </c>
      <c r="E76" s="7">
        <v>3.2</v>
      </c>
      <c r="F76" s="7">
        <v>3.2</v>
      </c>
      <c r="G76" s="7">
        <v>3</v>
      </c>
      <c r="H76" s="7">
        <v>3.2</v>
      </c>
      <c r="I76" s="7">
        <f t="shared" si="3"/>
        <v>3.2</v>
      </c>
      <c r="J76" s="9" t="str" cm="1">
        <f t="array" ref="J76">_xlfn.IFS(I76&gt;=3.7,"A",I76&gt;=3.3,"B",I76&gt;=2.8,"C",I76&gt;=2.5,"D",I76&lt;=2.4,"E")</f>
        <v>C</v>
      </c>
      <c r="K76" s="9" t="str" cm="1">
        <f t="array" ref="K76">_xlfn.IFS(J76="A","LULUS",J76="B","LULUS",J76="C","LULUS",J76="D","TIDAK LULUS",J76="E","TIDAK LULUS")</f>
        <v>LULUS</v>
      </c>
      <c r="L76" s="2"/>
      <c r="Q76"/>
    </row>
    <row r="77" spans="1:17" x14ac:dyDescent="0.25">
      <c r="A77" s="9" t="str">
        <f t="shared" si="2"/>
        <v>Mahasiswa 76</v>
      </c>
      <c r="B77" s="7">
        <v>3.14</v>
      </c>
      <c r="C77" s="7">
        <v>3.3</v>
      </c>
      <c r="D77" s="7">
        <v>3.3</v>
      </c>
      <c r="E77" s="7">
        <v>3.1</v>
      </c>
      <c r="F77" s="7">
        <v>3.1</v>
      </c>
      <c r="G77" s="7">
        <v>3.2</v>
      </c>
      <c r="H77" s="7">
        <v>3.1</v>
      </c>
      <c r="I77" s="7">
        <f t="shared" si="3"/>
        <v>3.2</v>
      </c>
      <c r="J77" s="9" t="str" cm="1">
        <f t="array" ref="J77">_xlfn.IFS(I77&gt;=3.7,"A",I77&gt;=3.3,"B",I77&gt;=2.8,"C",I77&gt;=2.5,"D",I77&lt;=2.4,"E")</f>
        <v>C</v>
      </c>
      <c r="K77" s="9" t="str" cm="1">
        <f t="array" ref="K77">_xlfn.IFS(J77="A","LULUS",J77="B","LULUS",J77="C","LULUS",J77="D","TIDAK LULUS",J77="E","TIDAK LULUS")</f>
        <v>LULUS</v>
      </c>
      <c r="L77" s="2"/>
      <c r="Q77"/>
    </row>
    <row r="78" spans="1:17" x14ac:dyDescent="0.25">
      <c r="A78" s="9" t="str">
        <f t="shared" si="2"/>
        <v>Mahasiswa 77</v>
      </c>
      <c r="B78" s="7">
        <v>3.21</v>
      </c>
      <c r="C78" s="7">
        <v>3.1</v>
      </c>
      <c r="D78" s="7">
        <v>3.3</v>
      </c>
      <c r="E78" s="7">
        <v>3.3</v>
      </c>
      <c r="F78" s="7">
        <v>3.1</v>
      </c>
      <c r="G78" s="7">
        <v>3.1</v>
      </c>
      <c r="H78" s="7">
        <v>3.1</v>
      </c>
      <c r="I78" s="7">
        <f t="shared" si="3"/>
        <v>3.2</v>
      </c>
      <c r="J78" s="9" t="str" cm="1">
        <f t="array" ref="J78">_xlfn.IFS(I78&gt;=3.7,"A",I78&gt;=3.3,"B",I78&gt;=2.8,"C",I78&gt;=2.5,"D",I78&lt;=2.4,"E")</f>
        <v>C</v>
      </c>
      <c r="K78" s="9" t="str" cm="1">
        <f t="array" ref="K78">_xlfn.IFS(J78="A","LULUS",J78="B","LULUS",J78="C","LULUS",J78="D","TIDAK LULUS",J78="E","TIDAK LULUS")</f>
        <v>LULUS</v>
      </c>
      <c r="L78" s="2"/>
      <c r="Q78"/>
    </row>
    <row r="79" spans="1:17" x14ac:dyDescent="0.25">
      <c r="A79" s="9" t="str">
        <f t="shared" si="2"/>
        <v>Mahasiswa 78</v>
      </c>
      <c r="B79" s="7">
        <v>2.99</v>
      </c>
      <c r="C79" s="7">
        <v>3.2</v>
      </c>
      <c r="D79" s="7">
        <v>3.1</v>
      </c>
      <c r="E79" s="7">
        <v>3.2</v>
      </c>
      <c r="F79" s="7">
        <v>3.2</v>
      </c>
      <c r="G79" s="7">
        <v>3.2</v>
      </c>
      <c r="H79" s="7">
        <v>3.3</v>
      </c>
      <c r="I79" s="7">
        <f t="shared" si="3"/>
        <v>3.2</v>
      </c>
      <c r="J79" s="9" t="str" cm="1">
        <f t="array" ref="J79">_xlfn.IFS(I79&gt;=3.7,"A",I79&gt;=3.3,"B",I79&gt;=2.8,"C",I79&gt;=2.5,"D",I79&lt;=2.4,"E")</f>
        <v>C</v>
      </c>
      <c r="K79" s="9" t="str" cm="1">
        <f t="array" ref="K79">_xlfn.IFS(J79="A","LULUS",J79="B","LULUS",J79="C","LULUS",J79="D","TIDAK LULUS",J79="E","TIDAK LULUS")</f>
        <v>LULUS</v>
      </c>
      <c r="L79" s="2"/>
      <c r="Q79"/>
    </row>
    <row r="80" spans="1:17" x14ac:dyDescent="0.25">
      <c r="A80" s="9" t="str">
        <f t="shared" si="2"/>
        <v>Mahasiswa 79</v>
      </c>
      <c r="B80" s="7">
        <v>3.18</v>
      </c>
      <c r="C80" s="7">
        <v>3.3</v>
      </c>
      <c r="D80" s="7">
        <v>3.1</v>
      </c>
      <c r="E80" s="7">
        <v>3.3</v>
      </c>
      <c r="F80" s="7">
        <v>3.3</v>
      </c>
      <c r="G80" s="7">
        <v>3.1</v>
      </c>
      <c r="H80" s="7">
        <v>2.9</v>
      </c>
      <c r="I80" s="7">
        <f t="shared" si="3"/>
        <v>3.2</v>
      </c>
      <c r="J80" s="9" t="str" cm="1">
        <f t="array" ref="J80">_xlfn.IFS(I80&gt;=3.7,"A",I80&gt;=3.3,"B",I80&gt;=2.8,"C",I80&gt;=2.5,"D",I80&lt;=2.4,"E")</f>
        <v>C</v>
      </c>
      <c r="K80" s="9" t="str" cm="1">
        <f t="array" ref="K80">_xlfn.IFS(J80="A","LULUS",J80="B","LULUS",J80="C","LULUS",J80="D","TIDAK LULUS",J80="E","TIDAK LULUS")</f>
        <v>LULUS</v>
      </c>
      <c r="L80" s="2"/>
      <c r="Q80"/>
    </row>
    <row r="81" spans="1:17" x14ac:dyDescent="0.25">
      <c r="A81" s="9" t="str">
        <f t="shared" si="2"/>
        <v>Mahasiswa 80</v>
      </c>
      <c r="B81" s="7">
        <v>3.37</v>
      </c>
      <c r="C81" s="7">
        <v>3.5</v>
      </c>
      <c r="D81" s="7">
        <v>3.3</v>
      </c>
      <c r="E81" s="7">
        <v>3.2</v>
      </c>
      <c r="F81" s="7">
        <v>3</v>
      </c>
      <c r="G81" s="7">
        <v>3</v>
      </c>
      <c r="H81" s="7">
        <v>2.8</v>
      </c>
      <c r="I81" s="7">
        <f t="shared" si="3"/>
        <v>3.2</v>
      </c>
      <c r="J81" s="9" t="str" cm="1">
        <f t="array" ref="J81">_xlfn.IFS(I81&gt;=3.7,"A",I81&gt;=3.3,"B",I81&gt;=2.8,"C",I81&gt;=2.5,"D",I81&lt;=2.4,"E")</f>
        <v>C</v>
      </c>
      <c r="K81" s="9" t="str" cm="1">
        <f t="array" ref="K81">_xlfn.IFS(J81="A","LULUS",J81="B","LULUS",J81="C","LULUS",J81="D","TIDAK LULUS",J81="E","TIDAK LULUS")</f>
        <v>LULUS</v>
      </c>
      <c r="L81" s="2"/>
      <c r="Q81"/>
    </row>
    <row r="82" spans="1:17" x14ac:dyDescent="0.25">
      <c r="A82" s="9" t="str">
        <f t="shared" si="2"/>
        <v>Mahasiswa 81</v>
      </c>
      <c r="B82" s="7">
        <v>3.21</v>
      </c>
      <c r="C82" s="7">
        <v>3</v>
      </c>
      <c r="D82" s="7">
        <v>3.2</v>
      </c>
      <c r="E82" s="7">
        <v>3.2</v>
      </c>
      <c r="F82" s="7">
        <v>3.1</v>
      </c>
      <c r="G82" s="7">
        <v>3.3</v>
      </c>
      <c r="H82" s="7">
        <v>3.1</v>
      </c>
      <c r="I82" s="7">
        <f t="shared" si="3"/>
        <v>3.2</v>
      </c>
      <c r="J82" s="9" t="str" cm="1">
        <f t="array" ref="J82">_xlfn.IFS(I82&gt;=3.7,"A",I82&gt;=3.3,"B",I82&gt;=2.8,"C",I82&gt;=2.5,"D",I82&lt;=2.4,"E")</f>
        <v>C</v>
      </c>
      <c r="K82" s="9" t="str" cm="1">
        <f t="array" ref="K82">_xlfn.IFS(J82="A","LULUS",J82="B","LULUS",J82="C","LULUS",J82="D","TIDAK LULUS",J82="E","TIDAK LULUS")</f>
        <v>LULUS</v>
      </c>
      <c r="L82" s="2"/>
      <c r="Q82"/>
    </row>
    <row r="83" spans="1:17" x14ac:dyDescent="0.25">
      <c r="A83" s="9" t="str">
        <f t="shared" si="2"/>
        <v>Mahasiswa 82</v>
      </c>
      <c r="B83" s="7">
        <v>3.31</v>
      </c>
      <c r="C83" s="7">
        <v>3.4</v>
      </c>
      <c r="D83" s="7">
        <v>3.4</v>
      </c>
      <c r="E83" s="7">
        <v>3.2</v>
      </c>
      <c r="F83" s="7">
        <v>3</v>
      </c>
      <c r="G83" s="7">
        <v>3</v>
      </c>
      <c r="H83" s="7">
        <v>2.8</v>
      </c>
      <c r="I83" s="7">
        <f t="shared" si="3"/>
        <v>3.2</v>
      </c>
      <c r="J83" s="9" t="str" cm="1">
        <f t="array" ref="J83">_xlfn.IFS(I83&gt;=3.7,"A",I83&gt;=3.3,"B",I83&gt;=2.8,"C",I83&gt;=2.5,"D",I83&lt;=2.4,"E")</f>
        <v>C</v>
      </c>
      <c r="K83" s="9" t="str" cm="1">
        <f t="array" ref="K83">_xlfn.IFS(J83="A","LULUS",J83="B","LULUS",J83="C","LULUS",J83="D","TIDAK LULUS",J83="E","TIDAK LULUS")</f>
        <v>LULUS</v>
      </c>
      <c r="L83" s="2"/>
      <c r="Q83"/>
    </row>
    <row r="84" spans="1:17" x14ac:dyDescent="0.25">
      <c r="A84" s="9" t="str">
        <f t="shared" si="2"/>
        <v>Mahasiswa 83</v>
      </c>
      <c r="B84" s="7">
        <v>2.88</v>
      </c>
      <c r="C84" s="7">
        <v>3</v>
      </c>
      <c r="D84" s="7">
        <v>2.9</v>
      </c>
      <c r="E84" s="7">
        <v>3.1</v>
      </c>
      <c r="F84" s="7">
        <v>3.3</v>
      </c>
      <c r="G84" s="7">
        <v>3.5</v>
      </c>
      <c r="H84" s="7">
        <v>3.4</v>
      </c>
      <c r="I84" s="7">
        <f t="shared" si="3"/>
        <v>3.2</v>
      </c>
      <c r="J84" s="9" t="str" cm="1">
        <f t="array" ref="J84">_xlfn.IFS(I84&gt;=3.7,"A",I84&gt;=3.3,"B",I84&gt;=2.8,"C",I84&gt;=2.5,"D",I84&lt;=2.4,"E")</f>
        <v>C</v>
      </c>
      <c r="K84" s="9" t="str" cm="1">
        <f t="array" ref="K84">_xlfn.IFS(J84="A","LULUS",J84="B","LULUS",J84="C","LULUS",J84="D","TIDAK LULUS",J84="E","TIDAK LULUS")</f>
        <v>LULUS</v>
      </c>
      <c r="L84" s="2"/>
      <c r="Q84"/>
    </row>
    <row r="85" spans="1:17" x14ac:dyDescent="0.25">
      <c r="A85" s="9" t="str">
        <f t="shared" si="2"/>
        <v>Mahasiswa 84</v>
      </c>
      <c r="B85" s="7">
        <v>3.33</v>
      </c>
      <c r="C85" s="7">
        <v>3.4</v>
      </c>
      <c r="D85" s="7">
        <v>3.3</v>
      </c>
      <c r="E85" s="7">
        <v>3.2</v>
      </c>
      <c r="F85" s="7">
        <v>3.1</v>
      </c>
      <c r="G85" s="7">
        <v>2.9</v>
      </c>
      <c r="H85" s="7">
        <v>2.8</v>
      </c>
      <c r="I85" s="7">
        <f t="shared" si="3"/>
        <v>3.1</v>
      </c>
      <c r="J85" s="9" t="str" cm="1">
        <f t="array" ref="J85">_xlfn.IFS(I85&gt;=3.7,"A",I85&gt;=3.3,"B",I85&gt;=2.8,"C",I85&gt;=2.5,"D",I85&lt;=2.4,"E")</f>
        <v>C</v>
      </c>
      <c r="K85" s="9" t="str" cm="1">
        <f t="array" ref="K85">_xlfn.IFS(J85="A","LULUS",J85="B","LULUS",J85="C","LULUS",J85="D","TIDAK LULUS",J85="E","TIDAK LULUS")</f>
        <v>LULUS</v>
      </c>
      <c r="L85" s="2"/>
      <c r="Q85"/>
    </row>
    <row r="86" spans="1:17" x14ac:dyDescent="0.25">
      <c r="A86" s="9" t="str">
        <f t="shared" si="2"/>
        <v>Mahasiswa 85</v>
      </c>
      <c r="B86" s="7">
        <v>3.16</v>
      </c>
      <c r="C86" s="7">
        <v>3.4</v>
      </c>
      <c r="D86" s="7">
        <v>3.3</v>
      </c>
      <c r="E86" s="7">
        <v>3.1</v>
      </c>
      <c r="F86" s="7">
        <v>3.1</v>
      </c>
      <c r="G86" s="7">
        <v>2.9</v>
      </c>
      <c r="H86" s="7">
        <v>3</v>
      </c>
      <c r="I86" s="7">
        <f t="shared" si="3"/>
        <v>3.1</v>
      </c>
      <c r="J86" s="9" t="str" cm="1">
        <f t="array" ref="J86">_xlfn.IFS(I86&gt;=3.7,"A",I86&gt;=3.3,"B",I86&gt;=2.8,"C",I86&gt;=2.5,"D",I86&lt;=2.4,"E")</f>
        <v>C</v>
      </c>
      <c r="K86" s="9" t="str" cm="1">
        <f t="array" ref="K86">_xlfn.IFS(J86="A","LULUS",J86="B","LULUS",J86="C","LULUS",J86="D","TIDAK LULUS",J86="E","TIDAK LULUS")</f>
        <v>LULUS</v>
      </c>
      <c r="L86" s="2"/>
      <c r="Q86"/>
    </row>
    <row r="87" spans="1:17" x14ac:dyDescent="0.25">
      <c r="A87" s="9" t="str">
        <f t="shared" si="2"/>
        <v>Mahasiswa 86</v>
      </c>
      <c r="B87" s="7">
        <v>3.14</v>
      </c>
      <c r="C87" s="7">
        <v>3.1</v>
      </c>
      <c r="D87" s="7">
        <v>3.1</v>
      </c>
      <c r="E87" s="7">
        <v>3.3</v>
      </c>
      <c r="F87" s="7">
        <v>3.2</v>
      </c>
      <c r="G87" s="7">
        <v>3.1</v>
      </c>
      <c r="H87" s="7">
        <v>3</v>
      </c>
      <c r="I87" s="7">
        <f t="shared" si="3"/>
        <v>3.1</v>
      </c>
      <c r="J87" s="9" t="str" cm="1">
        <f t="array" ref="J87">_xlfn.IFS(I87&gt;=3.7,"A",I87&gt;=3.3,"B",I87&gt;=2.8,"C",I87&gt;=2.5,"D",I87&lt;=2.4,"E")</f>
        <v>C</v>
      </c>
      <c r="K87" s="9" t="str" cm="1">
        <f t="array" ref="K87">_xlfn.IFS(J87="A","LULUS",J87="B","LULUS",J87="C","LULUS",J87="D","TIDAK LULUS",J87="E","TIDAK LULUS")</f>
        <v>LULUS</v>
      </c>
      <c r="L87" s="2"/>
      <c r="Q87"/>
    </row>
    <row r="88" spans="1:17" x14ac:dyDescent="0.25">
      <c r="A88" s="9" t="str">
        <f t="shared" si="2"/>
        <v>Mahasiswa 87</v>
      </c>
      <c r="B88" s="7">
        <v>3.11</v>
      </c>
      <c r="C88" s="7">
        <v>3.2</v>
      </c>
      <c r="D88" s="7">
        <v>3.3</v>
      </c>
      <c r="E88" s="7">
        <v>3.2</v>
      </c>
      <c r="F88" s="7">
        <v>3.2</v>
      </c>
      <c r="G88" s="7">
        <v>3</v>
      </c>
      <c r="H88" s="7">
        <v>2.9</v>
      </c>
      <c r="I88" s="7">
        <f t="shared" si="3"/>
        <v>3.1</v>
      </c>
      <c r="J88" s="9" t="str" cm="1">
        <f t="array" ref="J88">_xlfn.IFS(I88&gt;=3.7,"A",I88&gt;=3.3,"B",I88&gt;=2.8,"C",I88&gt;=2.5,"D",I88&lt;=2.4,"E")</f>
        <v>C</v>
      </c>
      <c r="K88" s="9" t="str" cm="1">
        <f t="array" ref="K88">_xlfn.IFS(J88="A","LULUS",J88="B","LULUS",J88="C","LULUS",J88="D","TIDAK LULUS",J88="E","TIDAK LULUS")</f>
        <v>LULUS</v>
      </c>
      <c r="L88" s="2"/>
      <c r="Q88"/>
    </row>
    <row r="89" spans="1:17" x14ac:dyDescent="0.25">
      <c r="A89" s="9" t="str">
        <f t="shared" si="2"/>
        <v>Mahasiswa 88</v>
      </c>
      <c r="B89" s="7">
        <v>2.74</v>
      </c>
      <c r="C89" s="7">
        <v>2.8</v>
      </c>
      <c r="D89" s="7">
        <v>3</v>
      </c>
      <c r="E89" s="7">
        <v>3.1</v>
      </c>
      <c r="F89" s="7">
        <v>3.2</v>
      </c>
      <c r="G89" s="7">
        <v>3.4</v>
      </c>
      <c r="H89" s="7">
        <v>3.5</v>
      </c>
      <c r="I89" s="7">
        <f t="shared" si="3"/>
        <v>3.1</v>
      </c>
      <c r="J89" s="9" t="str" cm="1">
        <f t="array" ref="J89">_xlfn.IFS(I89&gt;=3.7,"A",I89&gt;=3.3,"B",I89&gt;=2.8,"C",I89&gt;=2.5,"D",I89&lt;=2.4,"E")</f>
        <v>C</v>
      </c>
      <c r="K89" s="9" t="str" cm="1">
        <f t="array" ref="K89">_xlfn.IFS(J89="A","LULUS",J89="B","LULUS",J89="C","LULUS",J89="D","TIDAK LULUS",J89="E","TIDAK LULUS")</f>
        <v>LULUS</v>
      </c>
      <c r="L89" s="2"/>
      <c r="Q89"/>
    </row>
    <row r="90" spans="1:17" x14ac:dyDescent="0.25">
      <c r="A90" s="9" t="str">
        <f t="shared" si="2"/>
        <v>Mahasiswa 89</v>
      </c>
      <c r="B90" s="7">
        <v>3.1</v>
      </c>
      <c r="C90" s="7">
        <v>3</v>
      </c>
      <c r="D90" s="7">
        <v>3.2</v>
      </c>
      <c r="E90" s="7">
        <v>3.1</v>
      </c>
      <c r="F90" s="7">
        <v>3.1</v>
      </c>
      <c r="G90" s="7">
        <v>3.1</v>
      </c>
      <c r="H90" s="7">
        <v>3.1</v>
      </c>
      <c r="I90" s="7">
        <f t="shared" si="3"/>
        <v>3.1</v>
      </c>
      <c r="J90" s="9" t="str" cm="1">
        <f t="array" ref="J90">_xlfn.IFS(I90&gt;=3.7,"A",I90&gt;=3.3,"B",I90&gt;=2.8,"C",I90&gt;=2.5,"D",I90&lt;=2.4,"E")</f>
        <v>C</v>
      </c>
      <c r="K90" s="9" t="str" cm="1">
        <f t="array" ref="K90">_xlfn.IFS(J90="A","LULUS",J90="B","LULUS",J90="C","LULUS",J90="D","TIDAK LULUS",J90="E","TIDAK LULUS")</f>
        <v>LULUS</v>
      </c>
      <c r="L90" s="2"/>
      <c r="Q90"/>
    </row>
    <row r="91" spans="1:17" x14ac:dyDescent="0.25">
      <c r="A91" s="9" t="str">
        <f t="shared" si="2"/>
        <v>Mahasiswa 90</v>
      </c>
      <c r="B91" s="7">
        <v>2.89</v>
      </c>
      <c r="C91" s="7">
        <v>3</v>
      </c>
      <c r="D91" s="7">
        <v>3.1</v>
      </c>
      <c r="E91" s="7">
        <v>3.3</v>
      </c>
      <c r="F91" s="7">
        <v>3.1</v>
      </c>
      <c r="G91" s="7">
        <v>3.2</v>
      </c>
      <c r="H91" s="7">
        <v>3.1</v>
      </c>
      <c r="I91" s="7">
        <f t="shared" si="3"/>
        <v>3.1</v>
      </c>
      <c r="J91" s="9" t="str" cm="1">
        <f t="array" ref="J91">_xlfn.IFS(I91&gt;=3.7,"A",I91&gt;=3.3,"B",I91&gt;=2.8,"C",I91&gt;=2.5,"D",I91&lt;=2.4,"E")</f>
        <v>C</v>
      </c>
      <c r="K91" s="9" t="str" cm="1">
        <f t="array" ref="K91">_xlfn.IFS(J91="A","LULUS",J91="B","LULUS",J91="C","LULUS",J91="D","TIDAK LULUS",J91="E","TIDAK LULUS")</f>
        <v>LULUS</v>
      </c>
      <c r="L91" s="2"/>
      <c r="Q91"/>
    </row>
    <row r="92" spans="1:17" x14ac:dyDescent="0.25">
      <c r="A92" s="9" t="str">
        <f t="shared" si="2"/>
        <v>Mahasiswa 91</v>
      </c>
      <c r="B92" s="7">
        <v>2.98</v>
      </c>
      <c r="C92" s="7">
        <v>3.2</v>
      </c>
      <c r="D92" s="7">
        <v>3</v>
      </c>
      <c r="E92" s="7">
        <v>3.1</v>
      </c>
      <c r="F92" s="7">
        <v>3.2</v>
      </c>
      <c r="G92" s="7">
        <v>3.1</v>
      </c>
      <c r="H92" s="7">
        <v>3.1</v>
      </c>
      <c r="I92" s="7">
        <f t="shared" si="3"/>
        <v>3.1</v>
      </c>
      <c r="J92" s="9" t="str" cm="1">
        <f t="array" ref="J92">_xlfn.IFS(I92&gt;=3.7,"A",I92&gt;=3.3,"B",I92&gt;=2.8,"C",I92&gt;=2.5,"D",I92&lt;=2.4,"E")</f>
        <v>C</v>
      </c>
      <c r="K92" s="9" t="str" cm="1">
        <f t="array" ref="K92">_xlfn.IFS(J92="A","LULUS",J92="B","LULUS",J92="C","LULUS",J92="D","TIDAK LULUS",J92="E","TIDAK LULUS")</f>
        <v>LULUS</v>
      </c>
      <c r="L92" s="2"/>
      <c r="Q92"/>
    </row>
    <row r="93" spans="1:17" x14ac:dyDescent="0.25">
      <c r="A93" s="9" t="str">
        <f t="shared" si="2"/>
        <v>Mahasiswa 92</v>
      </c>
      <c r="B93" s="7">
        <v>3.15</v>
      </c>
      <c r="C93" s="7">
        <v>3</v>
      </c>
      <c r="D93" s="7">
        <v>3.2</v>
      </c>
      <c r="E93" s="7">
        <v>3.3</v>
      </c>
      <c r="F93" s="7">
        <v>3.1</v>
      </c>
      <c r="G93" s="7">
        <v>3</v>
      </c>
      <c r="H93" s="7">
        <v>2.9</v>
      </c>
      <c r="I93" s="7">
        <f t="shared" si="3"/>
        <v>3.1</v>
      </c>
      <c r="J93" s="9" t="str" cm="1">
        <f t="array" ref="J93">_xlfn.IFS(I93&gt;=3.7,"A",I93&gt;=3.3,"B",I93&gt;=2.8,"C",I93&gt;=2.5,"D",I93&lt;=2.4,"E")</f>
        <v>C</v>
      </c>
      <c r="K93" s="9" t="str" cm="1">
        <f t="array" ref="K93">_xlfn.IFS(J93="A","LULUS",J93="B","LULUS",J93="C","LULUS",J93="D","TIDAK LULUS",J93="E","TIDAK LULUS")</f>
        <v>LULUS</v>
      </c>
      <c r="L93" s="2"/>
      <c r="Q93"/>
    </row>
    <row r="94" spans="1:17" x14ac:dyDescent="0.25">
      <c r="A94" s="9" t="str">
        <f t="shared" si="2"/>
        <v>Mahasiswa 93</v>
      </c>
      <c r="B94" s="7">
        <v>3.13</v>
      </c>
      <c r="C94" s="7">
        <v>3.2</v>
      </c>
      <c r="D94" s="7">
        <v>3.3</v>
      </c>
      <c r="E94" s="7">
        <v>3.3</v>
      </c>
      <c r="F94" s="7">
        <v>3.1</v>
      </c>
      <c r="G94" s="7">
        <v>2.9</v>
      </c>
      <c r="H94" s="7">
        <v>2.7</v>
      </c>
      <c r="I94" s="7">
        <f t="shared" si="3"/>
        <v>3.1</v>
      </c>
      <c r="J94" s="9" t="str" cm="1">
        <f t="array" ref="J94">_xlfn.IFS(I94&gt;=3.7,"A",I94&gt;=3.3,"B",I94&gt;=2.8,"C",I94&gt;=2.5,"D",I94&lt;=2.4,"E")</f>
        <v>C</v>
      </c>
      <c r="K94" s="9" t="str" cm="1">
        <f t="array" ref="K94">_xlfn.IFS(J94="A","LULUS",J94="B","LULUS",J94="C","LULUS",J94="D","TIDAK LULUS",J94="E","TIDAK LULUS")</f>
        <v>LULUS</v>
      </c>
      <c r="L94" s="2"/>
      <c r="Q94"/>
    </row>
    <row r="95" spans="1:17" x14ac:dyDescent="0.25">
      <c r="A95" s="9" t="str">
        <f t="shared" si="2"/>
        <v>Mahasiswa 94</v>
      </c>
      <c r="B95" s="7">
        <v>2.86</v>
      </c>
      <c r="C95" s="7">
        <v>3.1</v>
      </c>
      <c r="D95" s="7">
        <v>3.2</v>
      </c>
      <c r="E95" s="7">
        <v>3</v>
      </c>
      <c r="F95" s="7">
        <v>3</v>
      </c>
      <c r="G95" s="7">
        <v>3.1</v>
      </c>
      <c r="H95" s="7">
        <v>3.3</v>
      </c>
      <c r="I95" s="7">
        <f t="shared" si="3"/>
        <v>3.1</v>
      </c>
      <c r="J95" s="9" t="str" cm="1">
        <f t="array" ref="J95">_xlfn.IFS(I95&gt;=3.7,"A",I95&gt;=3.3,"B",I95&gt;=2.8,"C",I95&gt;=2.5,"D",I95&lt;=2.4,"E")</f>
        <v>C</v>
      </c>
      <c r="K95" s="9" t="str" cm="1">
        <f t="array" ref="K95">_xlfn.IFS(J95="A","LULUS",J95="B","LULUS",J95="C","LULUS",J95="D","TIDAK LULUS",J95="E","TIDAK LULUS")</f>
        <v>LULUS</v>
      </c>
      <c r="L95" s="2"/>
      <c r="Q95"/>
    </row>
    <row r="96" spans="1:17" x14ac:dyDescent="0.25">
      <c r="A96" s="9" t="str">
        <f t="shared" si="2"/>
        <v>Mahasiswa 95</v>
      </c>
      <c r="B96" s="7">
        <v>3.21</v>
      </c>
      <c r="C96" s="7">
        <v>3.2</v>
      </c>
      <c r="D96" s="7">
        <v>3.3</v>
      </c>
      <c r="E96" s="7">
        <v>3.1</v>
      </c>
      <c r="F96" s="7">
        <v>3</v>
      </c>
      <c r="G96" s="7">
        <v>2.8</v>
      </c>
      <c r="H96" s="7">
        <v>2.9</v>
      </c>
      <c r="I96" s="7">
        <f t="shared" si="3"/>
        <v>3.1</v>
      </c>
      <c r="J96" s="9" t="str" cm="1">
        <f t="array" ref="J96">_xlfn.IFS(I96&gt;=3.7,"A",I96&gt;=3.3,"B",I96&gt;=2.8,"C",I96&gt;=2.5,"D",I96&lt;=2.4,"E")</f>
        <v>C</v>
      </c>
      <c r="K96" s="9" t="str" cm="1">
        <f t="array" ref="K96">_xlfn.IFS(J96="A","LULUS",J96="B","LULUS",J96="C","LULUS",J96="D","TIDAK LULUS",J96="E","TIDAK LULUS")</f>
        <v>LULUS</v>
      </c>
      <c r="L96" s="2"/>
      <c r="Q96"/>
    </row>
    <row r="97" spans="1:17" x14ac:dyDescent="0.25">
      <c r="A97" s="9" t="str">
        <f t="shared" si="2"/>
        <v>Mahasiswa 96</v>
      </c>
      <c r="B97" s="7">
        <v>3.28</v>
      </c>
      <c r="C97" s="7">
        <v>3.1</v>
      </c>
      <c r="D97" s="7">
        <v>2.9</v>
      </c>
      <c r="E97" s="7">
        <v>3.1</v>
      </c>
      <c r="F97" s="7">
        <v>3</v>
      </c>
      <c r="G97" s="7">
        <v>3.1</v>
      </c>
      <c r="H97" s="7">
        <v>3</v>
      </c>
      <c r="I97" s="7">
        <f t="shared" si="3"/>
        <v>3.1</v>
      </c>
      <c r="J97" s="9" t="str" cm="1">
        <f t="array" ref="J97">_xlfn.IFS(I97&gt;=3.7,"A",I97&gt;=3.3,"B",I97&gt;=2.8,"C",I97&gt;=2.5,"D",I97&lt;=2.4,"E")</f>
        <v>C</v>
      </c>
      <c r="K97" s="9" t="str" cm="1">
        <f t="array" ref="K97">_xlfn.IFS(J97="A","LULUS",J97="B","LULUS",J97="C","LULUS",J97="D","TIDAK LULUS",J97="E","TIDAK LULUS")</f>
        <v>LULUS</v>
      </c>
      <c r="L97" s="2"/>
      <c r="Q97"/>
    </row>
    <row r="98" spans="1:17" x14ac:dyDescent="0.25">
      <c r="A98" s="9" t="str">
        <f t="shared" si="2"/>
        <v>Mahasiswa 97</v>
      </c>
      <c r="B98" s="7">
        <v>3.16</v>
      </c>
      <c r="C98" s="7">
        <v>3.1</v>
      </c>
      <c r="D98" s="7">
        <v>3.1</v>
      </c>
      <c r="E98" s="7">
        <v>3.3</v>
      </c>
      <c r="F98" s="7">
        <v>3.1</v>
      </c>
      <c r="G98" s="7">
        <v>2.9</v>
      </c>
      <c r="H98" s="7">
        <v>2.8</v>
      </c>
      <c r="I98" s="7">
        <f t="shared" si="3"/>
        <v>3.1</v>
      </c>
      <c r="J98" s="9" t="str" cm="1">
        <f t="array" ref="J98">_xlfn.IFS(I98&gt;=3.7,"A",I98&gt;=3.3,"B",I98&gt;=2.8,"C",I98&gt;=2.5,"D",I98&lt;=2.4,"E")</f>
        <v>C</v>
      </c>
      <c r="K98" s="9" t="str" cm="1">
        <f t="array" ref="K98">_xlfn.IFS(J98="A","LULUS",J98="B","LULUS",J98="C","LULUS",J98="D","TIDAK LULUS",J98="E","TIDAK LULUS")</f>
        <v>LULUS</v>
      </c>
      <c r="L98" s="2"/>
      <c r="Q98"/>
    </row>
    <row r="99" spans="1:17" x14ac:dyDescent="0.25">
      <c r="A99" s="9" t="str">
        <f t="shared" si="2"/>
        <v>Mahasiswa 98</v>
      </c>
      <c r="B99" s="7">
        <v>2.96</v>
      </c>
      <c r="C99" s="7">
        <v>3.2</v>
      </c>
      <c r="D99" s="7">
        <v>3.2</v>
      </c>
      <c r="E99" s="7">
        <v>3</v>
      </c>
      <c r="F99" s="7">
        <v>3</v>
      </c>
      <c r="G99" s="7">
        <v>2.9</v>
      </c>
      <c r="H99" s="7">
        <v>3.1</v>
      </c>
      <c r="I99" s="7">
        <f t="shared" si="3"/>
        <v>3.1</v>
      </c>
      <c r="J99" s="9" t="str" cm="1">
        <f t="array" ref="J99">_xlfn.IFS(I99&gt;=3.7,"A",I99&gt;=3.3,"B",I99&gt;=2.8,"C",I99&gt;=2.5,"D",I99&lt;=2.4,"E")</f>
        <v>C</v>
      </c>
      <c r="K99" s="9" t="str" cm="1">
        <f t="array" ref="K99">_xlfn.IFS(J99="A","LULUS",J99="B","LULUS",J99="C","LULUS",J99="D","TIDAK LULUS",J99="E","TIDAK LULUS")</f>
        <v>LULUS</v>
      </c>
      <c r="L99" s="2"/>
      <c r="Q99"/>
    </row>
    <row r="100" spans="1:17" x14ac:dyDescent="0.25">
      <c r="A100" s="9" t="str">
        <f t="shared" si="2"/>
        <v>Mahasiswa 99</v>
      </c>
      <c r="B100" s="7">
        <v>3.33</v>
      </c>
      <c r="C100" s="7">
        <v>3.2</v>
      </c>
      <c r="D100" s="7">
        <v>3</v>
      </c>
      <c r="E100" s="7">
        <v>3.1</v>
      </c>
      <c r="F100" s="7">
        <v>3</v>
      </c>
      <c r="G100" s="7">
        <v>2.8</v>
      </c>
      <c r="H100" s="7">
        <v>2.9</v>
      </c>
      <c r="I100" s="7">
        <f t="shared" si="3"/>
        <v>3</v>
      </c>
      <c r="J100" s="9" t="str" cm="1">
        <f t="array" ref="J100">_xlfn.IFS(I100&gt;=3.7,"A",I100&gt;=3.3,"B",I100&gt;=2.8,"C",I100&gt;=2.5,"D",I100&lt;=2.4,"E")</f>
        <v>C</v>
      </c>
      <c r="K100" s="9" t="str" cm="1">
        <f t="array" ref="K100">_xlfn.IFS(J100="A","LULUS",J100="B","LULUS",J100="C","LULUS",J100="D","TIDAK LULUS",J100="E","TIDAK LULUS")</f>
        <v>LULUS</v>
      </c>
      <c r="L100" s="2"/>
      <c r="Q100"/>
    </row>
    <row r="101" spans="1:17" x14ac:dyDescent="0.25">
      <c r="A101" s="9" t="str">
        <f t="shared" si="2"/>
        <v>Mahasiswa 100</v>
      </c>
      <c r="B101" s="7">
        <v>3.22</v>
      </c>
      <c r="C101" s="7">
        <v>3.1</v>
      </c>
      <c r="D101" s="7">
        <v>3.2</v>
      </c>
      <c r="E101" s="7">
        <v>3</v>
      </c>
      <c r="F101" s="7">
        <v>3</v>
      </c>
      <c r="G101" s="7">
        <v>2.8</v>
      </c>
      <c r="H101" s="7">
        <v>3</v>
      </c>
      <c r="I101" s="7">
        <f t="shared" si="3"/>
        <v>3</v>
      </c>
      <c r="J101" s="9" t="str" cm="1">
        <f t="array" ref="J101">_xlfn.IFS(I101&gt;=3.7,"A",I101&gt;=3.3,"B",I101&gt;=2.8,"C",I101&gt;=2.5,"D",I101&lt;=2.4,"E")</f>
        <v>C</v>
      </c>
      <c r="K101" s="9" t="str" cm="1">
        <f t="array" ref="K101">_xlfn.IFS(J101="A","LULUS",J101="B","LULUS",J101="C","LULUS",J101="D","TIDAK LULUS",J101="E","TIDAK LULUS")</f>
        <v>LULUS</v>
      </c>
      <c r="L101" s="2"/>
      <c r="Q101"/>
    </row>
    <row r="102" spans="1:17" x14ac:dyDescent="0.25">
      <c r="A102" s="9" t="str">
        <f t="shared" si="2"/>
        <v>Mahasiswa 101</v>
      </c>
      <c r="B102" s="7">
        <v>3.3</v>
      </c>
      <c r="C102" s="7">
        <v>3.2</v>
      </c>
      <c r="D102" s="7">
        <v>3</v>
      </c>
      <c r="E102" s="7">
        <v>2.9</v>
      </c>
      <c r="F102" s="7">
        <v>2.9</v>
      </c>
      <c r="G102" s="7">
        <v>3</v>
      </c>
      <c r="H102" s="7">
        <v>3</v>
      </c>
      <c r="I102" s="7">
        <f t="shared" si="3"/>
        <v>3</v>
      </c>
      <c r="J102" s="9" t="str" cm="1">
        <f t="array" ref="J102">_xlfn.IFS(I102&gt;=3.7,"A",I102&gt;=3.3,"B",I102&gt;=2.8,"C",I102&gt;=2.5,"D",I102&lt;=2.4,"E")</f>
        <v>C</v>
      </c>
      <c r="K102" s="9" t="str" cm="1">
        <f t="array" ref="K102">_xlfn.IFS(J102="A","LULUS",J102="B","LULUS",J102="C","LULUS",J102="D","TIDAK LULUS",J102="E","TIDAK LULUS")</f>
        <v>LULUS</v>
      </c>
      <c r="L102" s="2"/>
      <c r="Q102"/>
    </row>
    <row r="103" spans="1:17" x14ac:dyDescent="0.25">
      <c r="A103" s="9" t="str">
        <f t="shared" si="2"/>
        <v>Mahasiswa 102</v>
      </c>
      <c r="B103" s="7">
        <v>3.39</v>
      </c>
      <c r="C103" s="7">
        <v>3.4</v>
      </c>
      <c r="D103" s="7">
        <v>3.3</v>
      </c>
      <c r="E103" s="7">
        <v>3.1</v>
      </c>
      <c r="F103" s="7">
        <v>2.9</v>
      </c>
      <c r="G103" s="7">
        <v>2.7</v>
      </c>
      <c r="H103" s="7">
        <v>2.5</v>
      </c>
      <c r="I103" s="7">
        <f t="shared" si="3"/>
        <v>3</v>
      </c>
      <c r="J103" s="9" t="str" cm="1">
        <f t="array" ref="J103">_xlfn.IFS(I103&gt;=3.7,"A",I103&gt;=3.3,"B",I103&gt;=2.8,"C",I103&gt;=2.5,"D",I103&lt;=2.4,"E")</f>
        <v>C</v>
      </c>
      <c r="K103" s="9" t="str" cm="1">
        <f t="array" ref="K103">_xlfn.IFS(J103="A","LULUS",J103="B","LULUS",J103="C","LULUS",J103="D","TIDAK LULUS",J103="E","TIDAK LULUS")</f>
        <v>LULUS</v>
      </c>
      <c r="L103" s="2"/>
      <c r="Q103"/>
    </row>
    <row r="104" spans="1:17" x14ac:dyDescent="0.25">
      <c r="A104" s="9" t="str">
        <f t="shared" si="2"/>
        <v>Mahasiswa 103</v>
      </c>
      <c r="B104" s="7">
        <v>2.97</v>
      </c>
      <c r="C104" s="7">
        <v>3</v>
      </c>
      <c r="D104" s="7">
        <v>2.9</v>
      </c>
      <c r="E104" s="7">
        <v>3.1</v>
      </c>
      <c r="F104" s="7">
        <v>3.1</v>
      </c>
      <c r="G104" s="7">
        <v>3</v>
      </c>
      <c r="H104" s="7">
        <v>3.2</v>
      </c>
      <c r="I104" s="7">
        <f t="shared" si="3"/>
        <v>3</v>
      </c>
      <c r="J104" s="9" t="str" cm="1">
        <f t="array" ref="J104">_xlfn.IFS(I104&gt;=3.7,"A",I104&gt;=3.3,"B",I104&gt;=2.8,"C",I104&gt;=2.5,"D",I104&lt;=2.4,"E")</f>
        <v>C</v>
      </c>
      <c r="K104" s="9" t="str" cm="1">
        <f t="array" ref="K104">_xlfn.IFS(J104="A","LULUS",J104="B","LULUS",J104="C","LULUS",J104="D","TIDAK LULUS",J104="E","TIDAK LULUS")</f>
        <v>LULUS</v>
      </c>
      <c r="L104" s="2"/>
      <c r="Q104"/>
    </row>
    <row r="105" spans="1:17" x14ac:dyDescent="0.25">
      <c r="A105" s="9" t="str">
        <f t="shared" si="2"/>
        <v>Mahasiswa 104</v>
      </c>
      <c r="B105" s="7">
        <v>2.94</v>
      </c>
      <c r="C105" s="7">
        <v>2.8</v>
      </c>
      <c r="D105" s="7">
        <v>3</v>
      </c>
      <c r="E105" s="7">
        <v>3.1</v>
      </c>
      <c r="F105" s="7">
        <v>3.1</v>
      </c>
      <c r="G105" s="7">
        <v>3.2</v>
      </c>
      <c r="H105" s="7">
        <v>3.1</v>
      </c>
      <c r="I105" s="7">
        <f t="shared" si="3"/>
        <v>3</v>
      </c>
      <c r="J105" s="9" t="str" cm="1">
        <f t="array" ref="J105">_xlfn.IFS(I105&gt;=3.7,"A",I105&gt;=3.3,"B",I105&gt;=2.8,"C",I105&gt;=2.5,"D",I105&lt;=2.4,"E")</f>
        <v>C</v>
      </c>
      <c r="K105" s="9" t="str" cm="1">
        <f t="array" ref="K105">_xlfn.IFS(J105="A","LULUS",J105="B","LULUS",J105="C","LULUS",J105="D","TIDAK LULUS",J105="E","TIDAK LULUS")</f>
        <v>LULUS</v>
      </c>
      <c r="L105" s="2"/>
      <c r="Q105"/>
    </row>
    <row r="106" spans="1:17" x14ac:dyDescent="0.25">
      <c r="A106" s="9" t="str">
        <f t="shared" si="2"/>
        <v>Mahasiswa 105</v>
      </c>
      <c r="B106" s="7">
        <v>2.92</v>
      </c>
      <c r="C106" s="7">
        <v>3</v>
      </c>
      <c r="D106" s="7">
        <v>2.9</v>
      </c>
      <c r="E106" s="7">
        <v>2.9</v>
      </c>
      <c r="F106" s="7">
        <v>3</v>
      </c>
      <c r="G106" s="7">
        <v>3.2</v>
      </c>
      <c r="H106" s="7">
        <v>3.3</v>
      </c>
      <c r="I106" s="7">
        <f t="shared" si="3"/>
        <v>3</v>
      </c>
      <c r="J106" s="9" t="str" cm="1">
        <f t="array" ref="J106">_xlfn.IFS(I106&gt;=3.7,"A",I106&gt;=3.3,"B",I106&gt;=2.8,"C",I106&gt;=2.5,"D",I106&lt;=2.4,"E")</f>
        <v>C</v>
      </c>
      <c r="K106" s="9" t="str" cm="1">
        <f t="array" ref="K106">_xlfn.IFS(J106="A","LULUS",J106="B","LULUS",J106="C","LULUS",J106="D","TIDAK LULUS",J106="E","TIDAK LULUS")</f>
        <v>LULUS</v>
      </c>
      <c r="L106" s="2"/>
      <c r="Q106"/>
    </row>
    <row r="107" spans="1:17" x14ac:dyDescent="0.25">
      <c r="A107" s="9" t="str">
        <f t="shared" si="2"/>
        <v>Mahasiswa 106</v>
      </c>
      <c r="B107" s="7">
        <v>3.11</v>
      </c>
      <c r="C107" s="7">
        <v>2.9</v>
      </c>
      <c r="D107" s="7">
        <v>2.9</v>
      </c>
      <c r="E107" s="7">
        <v>3</v>
      </c>
      <c r="F107" s="7">
        <v>3.2</v>
      </c>
      <c r="G107" s="7">
        <v>3.1</v>
      </c>
      <c r="H107" s="7">
        <v>3</v>
      </c>
      <c r="I107" s="7">
        <f t="shared" si="3"/>
        <v>3</v>
      </c>
      <c r="J107" s="9" t="str" cm="1">
        <f t="array" ref="J107">_xlfn.IFS(I107&gt;=3.7,"A",I107&gt;=3.3,"B",I107&gt;=2.8,"C",I107&gt;=2.5,"D",I107&lt;=2.4,"E")</f>
        <v>C</v>
      </c>
      <c r="K107" s="9" t="str" cm="1">
        <f t="array" ref="K107">_xlfn.IFS(J107="A","LULUS",J107="B","LULUS",J107="C","LULUS",J107="D","TIDAK LULUS",J107="E","TIDAK LULUS")</f>
        <v>LULUS</v>
      </c>
      <c r="L107" s="2"/>
      <c r="Q107"/>
    </row>
    <row r="108" spans="1:17" x14ac:dyDescent="0.25">
      <c r="A108" s="9" t="str">
        <f t="shared" si="2"/>
        <v>Mahasiswa 107</v>
      </c>
      <c r="B108" s="7">
        <v>3.24</v>
      </c>
      <c r="C108" s="7">
        <v>3.1</v>
      </c>
      <c r="D108" s="7">
        <v>2.9</v>
      </c>
      <c r="E108" s="7">
        <v>3</v>
      </c>
      <c r="F108" s="7">
        <v>2.9</v>
      </c>
      <c r="G108" s="7">
        <v>2.9</v>
      </c>
      <c r="H108" s="7">
        <v>3.1</v>
      </c>
      <c r="I108" s="7">
        <f t="shared" si="3"/>
        <v>3</v>
      </c>
      <c r="J108" s="9" t="str" cm="1">
        <f t="array" ref="J108">_xlfn.IFS(I108&gt;=3.7,"A",I108&gt;=3.3,"B",I108&gt;=2.8,"C",I108&gt;=2.5,"D",I108&lt;=2.4,"E")</f>
        <v>C</v>
      </c>
      <c r="K108" s="9" t="str" cm="1">
        <f t="array" ref="K108">_xlfn.IFS(J108="A","LULUS",J108="B","LULUS",J108="C","LULUS",J108="D","TIDAK LULUS",J108="E","TIDAK LULUS")</f>
        <v>LULUS</v>
      </c>
      <c r="L108" s="2"/>
      <c r="Q108"/>
    </row>
    <row r="109" spans="1:17" x14ac:dyDescent="0.25">
      <c r="A109" s="9" t="str">
        <f t="shared" si="2"/>
        <v>Mahasiswa 108</v>
      </c>
      <c r="B109" s="7">
        <v>3.33</v>
      </c>
      <c r="C109" s="7">
        <v>3.1</v>
      </c>
      <c r="D109" s="7">
        <v>3.1</v>
      </c>
      <c r="E109" s="7">
        <v>3.1</v>
      </c>
      <c r="F109" s="7">
        <v>2.9</v>
      </c>
      <c r="G109" s="7">
        <v>2.7</v>
      </c>
      <c r="H109" s="7">
        <v>2.9</v>
      </c>
      <c r="I109" s="7">
        <f t="shared" si="3"/>
        <v>3</v>
      </c>
      <c r="J109" s="9" t="str" cm="1">
        <f t="array" ref="J109">_xlfn.IFS(I109&gt;=3.7,"A",I109&gt;=3.3,"B",I109&gt;=2.8,"C",I109&gt;=2.5,"D",I109&lt;=2.4,"E")</f>
        <v>C</v>
      </c>
      <c r="K109" s="9" t="str" cm="1">
        <f t="array" ref="K109">_xlfn.IFS(J109="A","LULUS",J109="B","LULUS",J109="C","LULUS",J109="D","TIDAK LULUS",J109="E","TIDAK LULUS")</f>
        <v>LULUS</v>
      </c>
      <c r="L109" s="2"/>
      <c r="Q109"/>
    </row>
    <row r="110" spans="1:17" x14ac:dyDescent="0.25">
      <c r="A110" s="9" t="str">
        <f t="shared" si="2"/>
        <v>Mahasiswa 109</v>
      </c>
      <c r="B110" s="7">
        <v>2.61</v>
      </c>
      <c r="C110" s="7">
        <v>2.7</v>
      </c>
      <c r="D110" s="7">
        <v>2.9</v>
      </c>
      <c r="E110" s="7">
        <v>3.1</v>
      </c>
      <c r="F110" s="7">
        <v>3.2</v>
      </c>
      <c r="G110" s="7">
        <v>3.3</v>
      </c>
      <c r="H110" s="7">
        <v>3.3</v>
      </c>
      <c r="I110" s="7">
        <f t="shared" si="3"/>
        <v>3</v>
      </c>
      <c r="J110" s="9" t="str" cm="1">
        <f t="array" ref="J110">_xlfn.IFS(I110&gt;=3.7,"A",I110&gt;=3.3,"B",I110&gt;=2.8,"C",I110&gt;=2.5,"D",I110&lt;=2.4,"E")</f>
        <v>C</v>
      </c>
      <c r="K110" s="9" t="str" cm="1">
        <f t="array" ref="K110">_xlfn.IFS(J110="A","LULUS",J110="B","LULUS",J110="C","LULUS",J110="D","TIDAK LULUS",J110="E","TIDAK LULUS")</f>
        <v>LULUS</v>
      </c>
      <c r="L110" s="2"/>
      <c r="Q110"/>
    </row>
    <row r="111" spans="1:17" x14ac:dyDescent="0.25">
      <c r="A111" s="9" t="str">
        <f t="shared" si="2"/>
        <v>Mahasiswa 110</v>
      </c>
      <c r="B111" s="7">
        <v>2.71</v>
      </c>
      <c r="C111" s="7">
        <v>2.9</v>
      </c>
      <c r="D111" s="7">
        <v>2.9</v>
      </c>
      <c r="E111" s="7">
        <v>3.1</v>
      </c>
      <c r="F111" s="7">
        <v>3.3</v>
      </c>
      <c r="G111" s="7">
        <v>3.1</v>
      </c>
      <c r="H111" s="7">
        <v>3.1</v>
      </c>
      <c r="I111" s="7">
        <f t="shared" si="3"/>
        <v>3</v>
      </c>
      <c r="J111" s="9" t="str" cm="1">
        <f t="array" ref="J111">_xlfn.IFS(I111&gt;=3.7,"A",I111&gt;=3.3,"B",I111&gt;=2.8,"C",I111&gt;=2.5,"D",I111&lt;=2.4,"E")</f>
        <v>C</v>
      </c>
      <c r="K111" s="9" t="str" cm="1">
        <f t="array" ref="K111">_xlfn.IFS(J111="A","LULUS",J111="B","LULUS",J111="C","LULUS",J111="D","TIDAK LULUS",J111="E","TIDAK LULUS")</f>
        <v>LULUS</v>
      </c>
      <c r="L111" s="2"/>
      <c r="Q111"/>
    </row>
    <row r="112" spans="1:17" x14ac:dyDescent="0.25">
      <c r="A112" s="9" t="str">
        <f t="shared" si="2"/>
        <v>Mahasiswa 111</v>
      </c>
      <c r="B112" s="7">
        <v>2.89</v>
      </c>
      <c r="C112" s="7">
        <v>3</v>
      </c>
      <c r="D112" s="7">
        <v>3</v>
      </c>
      <c r="E112" s="7">
        <v>3.2</v>
      </c>
      <c r="F112" s="7">
        <v>3.1</v>
      </c>
      <c r="G112" s="7">
        <v>3</v>
      </c>
      <c r="H112" s="7">
        <v>2.9</v>
      </c>
      <c r="I112" s="7">
        <f t="shared" si="3"/>
        <v>3</v>
      </c>
      <c r="J112" s="9" t="str" cm="1">
        <f t="array" ref="J112">_xlfn.IFS(I112&gt;=3.7,"A",I112&gt;=3.3,"B",I112&gt;=2.8,"C",I112&gt;=2.5,"D",I112&lt;=2.4,"E")</f>
        <v>C</v>
      </c>
      <c r="K112" s="9" t="str" cm="1">
        <f t="array" ref="K112">_xlfn.IFS(J112="A","LULUS",J112="B","LULUS",J112="C","LULUS",J112="D","TIDAK LULUS",J112="E","TIDAK LULUS")</f>
        <v>LULUS</v>
      </c>
      <c r="L112" s="2"/>
      <c r="Q112"/>
    </row>
    <row r="113" spans="1:17" x14ac:dyDescent="0.25">
      <c r="A113" s="9" t="str">
        <f t="shared" si="2"/>
        <v>Mahasiswa 112</v>
      </c>
      <c r="B113" s="7">
        <v>3.14</v>
      </c>
      <c r="C113" s="7">
        <v>3.2</v>
      </c>
      <c r="D113" s="7">
        <v>3</v>
      </c>
      <c r="E113" s="7">
        <v>2.9</v>
      </c>
      <c r="F113" s="7">
        <v>2.8</v>
      </c>
      <c r="G113" s="7">
        <v>3</v>
      </c>
      <c r="H113" s="7">
        <v>2.9</v>
      </c>
      <c r="I113" s="7">
        <f t="shared" si="3"/>
        <v>3</v>
      </c>
      <c r="J113" s="9" t="str" cm="1">
        <f t="array" ref="J113">_xlfn.IFS(I113&gt;=3.7,"A",I113&gt;=3.3,"B",I113&gt;=2.8,"C",I113&gt;=2.5,"D",I113&lt;=2.4,"E")</f>
        <v>C</v>
      </c>
      <c r="K113" s="9" t="str" cm="1">
        <f t="array" ref="K113">_xlfn.IFS(J113="A","LULUS",J113="B","LULUS",J113="C","LULUS",J113="D","TIDAK LULUS",J113="E","TIDAK LULUS")</f>
        <v>LULUS</v>
      </c>
      <c r="L113" s="2"/>
      <c r="Q113"/>
    </row>
    <row r="114" spans="1:17" x14ac:dyDescent="0.25">
      <c r="A114" s="9" t="str">
        <f t="shared" si="2"/>
        <v>Mahasiswa 113</v>
      </c>
      <c r="B114" s="7">
        <v>2.92</v>
      </c>
      <c r="C114" s="7">
        <v>2.7</v>
      </c>
      <c r="D114" s="7">
        <v>2.8</v>
      </c>
      <c r="E114" s="7">
        <v>3</v>
      </c>
      <c r="F114" s="7">
        <v>3.1</v>
      </c>
      <c r="G114" s="7">
        <v>3.2</v>
      </c>
      <c r="H114" s="7">
        <v>3.2</v>
      </c>
      <c r="I114" s="7">
        <f t="shared" si="3"/>
        <v>3</v>
      </c>
      <c r="J114" s="9" t="str" cm="1">
        <f t="array" ref="J114">_xlfn.IFS(I114&gt;=3.7,"A",I114&gt;=3.3,"B",I114&gt;=2.8,"C",I114&gt;=2.5,"D",I114&lt;=2.4,"E")</f>
        <v>C</v>
      </c>
      <c r="K114" s="9" t="str" cm="1">
        <f t="array" ref="K114">_xlfn.IFS(J114="A","LULUS",J114="B","LULUS",J114="C","LULUS",J114="D","TIDAK LULUS",J114="E","TIDAK LULUS")</f>
        <v>LULUS</v>
      </c>
      <c r="L114" s="2"/>
      <c r="Q114"/>
    </row>
    <row r="115" spans="1:17" x14ac:dyDescent="0.25">
      <c r="A115" s="9" t="str">
        <f t="shared" si="2"/>
        <v>Mahasiswa 114</v>
      </c>
      <c r="B115" s="7">
        <v>2.98</v>
      </c>
      <c r="C115" s="7">
        <v>2.8</v>
      </c>
      <c r="D115" s="7">
        <v>2.7</v>
      </c>
      <c r="E115" s="7">
        <v>2.9</v>
      </c>
      <c r="F115" s="7">
        <v>3</v>
      </c>
      <c r="G115" s="7">
        <v>3.2</v>
      </c>
      <c r="H115" s="7">
        <v>3.2</v>
      </c>
      <c r="I115" s="7">
        <f t="shared" si="3"/>
        <v>3</v>
      </c>
      <c r="J115" s="9" t="str" cm="1">
        <f t="array" ref="J115">_xlfn.IFS(I115&gt;=3.7,"A",I115&gt;=3.3,"B",I115&gt;=2.8,"C",I115&gt;=2.5,"D",I115&lt;=2.4,"E")</f>
        <v>C</v>
      </c>
      <c r="K115" s="9" t="str" cm="1">
        <f t="array" ref="K115">_xlfn.IFS(J115="A","LULUS",J115="B","LULUS",J115="C","LULUS",J115="D","TIDAK LULUS",J115="E","TIDAK LULUS")</f>
        <v>LULUS</v>
      </c>
      <c r="L115" s="2"/>
      <c r="Q115"/>
    </row>
    <row r="116" spans="1:17" x14ac:dyDescent="0.25">
      <c r="A116" s="9" t="str">
        <f t="shared" si="2"/>
        <v>Mahasiswa 115</v>
      </c>
      <c r="B116" s="7">
        <v>2.95</v>
      </c>
      <c r="C116" s="7">
        <v>2.9</v>
      </c>
      <c r="D116" s="7">
        <v>2.8</v>
      </c>
      <c r="E116" s="7">
        <v>2.8</v>
      </c>
      <c r="F116" s="7">
        <v>3</v>
      </c>
      <c r="G116" s="7">
        <v>3.2</v>
      </c>
      <c r="H116" s="7">
        <v>3.1</v>
      </c>
      <c r="I116" s="7">
        <f t="shared" si="3"/>
        <v>3</v>
      </c>
      <c r="J116" s="9" t="str" cm="1">
        <f t="array" ref="J116">_xlfn.IFS(I116&gt;=3.7,"A",I116&gt;=3.3,"B",I116&gt;=2.8,"C",I116&gt;=2.5,"D",I116&lt;=2.4,"E")</f>
        <v>C</v>
      </c>
      <c r="K116" s="9" t="str" cm="1">
        <f t="array" ref="K116">_xlfn.IFS(J116="A","LULUS",J116="B","LULUS",J116="C","LULUS",J116="D","TIDAK LULUS",J116="E","TIDAK LULUS")</f>
        <v>LULUS</v>
      </c>
      <c r="L116" s="2"/>
      <c r="Q116"/>
    </row>
    <row r="117" spans="1:17" x14ac:dyDescent="0.25">
      <c r="A117" s="9" t="str">
        <f t="shared" si="2"/>
        <v>Mahasiswa 116</v>
      </c>
      <c r="B117" s="7">
        <v>2.95</v>
      </c>
      <c r="C117" s="7">
        <v>3</v>
      </c>
      <c r="D117" s="7">
        <v>3</v>
      </c>
      <c r="E117" s="7">
        <v>2.9</v>
      </c>
      <c r="F117" s="7">
        <v>2.8</v>
      </c>
      <c r="G117" s="7">
        <v>3</v>
      </c>
      <c r="H117" s="7">
        <v>3.1</v>
      </c>
      <c r="I117" s="7">
        <f t="shared" si="3"/>
        <v>3</v>
      </c>
      <c r="J117" s="9" t="str" cm="1">
        <f t="array" ref="J117">_xlfn.IFS(I117&gt;=3.7,"A",I117&gt;=3.3,"B",I117&gt;=2.8,"C",I117&gt;=2.5,"D",I117&lt;=2.4,"E")</f>
        <v>C</v>
      </c>
      <c r="K117" s="9" t="str" cm="1">
        <f t="array" ref="K117">_xlfn.IFS(J117="A","LULUS",J117="B","LULUS",J117="C","LULUS",J117="D","TIDAK LULUS",J117="E","TIDAK LULUS")</f>
        <v>LULUS</v>
      </c>
      <c r="L117" s="2"/>
      <c r="Q117"/>
    </row>
    <row r="118" spans="1:17" x14ac:dyDescent="0.25">
      <c r="A118" s="9" t="str">
        <f t="shared" si="2"/>
        <v>Mahasiswa 117</v>
      </c>
      <c r="B118" s="7">
        <v>2.83</v>
      </c>
      <c r="C118" s="7">
        <v>2.9</v>
      </c>
      <c r="D118" s="7">
        <v>3</v>
      </c>
      <c r="E118" s="7">
        <v>3.1</v>
      </c>
      <c r="F118" s="7">
        <v>2.9</v>
      </c>
      <c r="G118" s="7">
        <v>2.9</v>
      </c>
      <c r="H118" s="7">
        <v>3.1</v>
      </c>
      <c r="I118" s="7">
        <f t="shared" si="3"/>
        <v>3</v>
      </c>
      <c r="J118" s="9" t="str" cm="1">
        <f t="array" ref="J118">_xlfn.IFS(I118&gt;=3.7,"A",I118&gt;=3.3,"B",I118&gt;=2.8,"C",I118&gt;=2.5,"D",I118&lt;=2.4,"E")</f>
        <v>C</v>
      </c>
      <c r="K118" s="9" t="str" cm="1">
        <f t="array" ref="K118">_xlfn.IFS(J118="A","LULUS",J118="B","LULUS",J118="C","LULUS",J118="D","TIDAK LULUS",J118="E","TIDAK LULUS")</f>
        <v>LULUS</v>
      </c>
      <c r="L118" s="2"/>
      <c r="Q118"/>
    </row>
    <row r="119" spans="1:17" x14ac:dyDescent="0.25">
      <c r="A119" s="9" t="str">
        <f t="shared" si="2"/>
        <v>Mahasiswa 118</v>
      </c>
      <c r="B119" s="7">
        <v>2.91</v>
      </c>
      <c r="C119" s="7">
        <v>2.9</v>
      </c>
      <c r="D119" s="7">
        <v>3.1</v>
      </c>
      <c r="E119" s="7">
        <v>2.9</v>
      </c>
      <c r="F119" s="7">
        <v>3.1</v>
      </c>
      <c r="G119" s="7">
        <v>2.9</v>
      </c>
      <c r="H119" s="7">
        <v>2.9</v>
      </c>
      <c r="I119" s="7">
        <f t="shared" si="3"/>
        <v>3</v>
      </c>
      <c r="J119" s="9" t="str" cm="1">
        <f t="array" ref="J119">_xlfn.IFS(I119&gt;=3.7,"A",I119&gt;=3.3,"B",I119&gt;=2.8,"C",I119&gt;=2.5,"D",I119&lt;=2.4,"E")</f>
        <v>C</v>
      </c>
      <c r="K119" s="9" t="str" cm="1">
        <f t="array" ref="K119">_xlfn.IFS(J119="A","LULUS",J119="B","LULUS",J119="C","LULUS",J119="D","TIDAK LULUS",J119="E","TIDAK LULUS")</f>
        <v>LULUS</v>
      </c>
      <c r="L119" s="2"/>
      <c r="Q119"/>
    </row>
    <row r="120" spans="1:17" x14ac:dyDescent="0.25">
      <c r="A120" s="9" t="str">
        <f t="shared" si="2"/>
        <v>Mahasiswa 119</v>
      </c>
      <c r="B120" s="7">
        <v>3</v>
      </c>
      <c r="C120" s="7">
        <v>2.9</v>
      </c>
      <c r="D120" s="7">
        <v>2.9</v>
      </c>
      <c r="E120" s="7">
        <v>2.9</v>
      </c>
      <c r="F120" s="7">
        <v>3</v>
      </c>
      <c r="G120" s="7">
        <v>3</v>
      </c>
      <c r="H120" s="7">
        <v>3</v>
      </c>
      <c r="I120" s="7">
        <f t="shared" si="3"/>
        <v>3</v>
      </c>
      <c r="J120" s="9" t="str" cm="1">
        <f t="array" ref="J120">_xlfn.IFS(I120&gt;=3.7,"A",I120&gt;=3.3,"B",I120&gt;=2.8,"C",I120&gt;=2.5,"D",I120&lt;=2.4,"E")</f>
        <v>C</v>
      </c>
      <c r="K120" s="9" t="str" cm="1">
        <f t="array" ref="K120">_xlfn.IFS(J120="A","LULUS",J120="B","LULUS",J120="C","LULUS",J120="D","TIDAK LULUS",J120="E","TIDAK LULUS")</f>
        <v>LULUS</v>
      </c>
      <c r="L120" s="2"/>
      <c r="Q120"/>
    </row>
    <row r="121" spans="1:17" x14ac:dyDescent="0.25">
      <c r="A121" s="9" t="str">
        <f t="shared" si="2"/>
        <v>Mahasiswa 120</v>
      </c>
      <c r="B121" s="7">
        <v>2.58</v>
      </c>
      <c r="C121" s="7">
        <v>2.8</v>
      </c>
      <c r="D121" s="7">
        <v>2.9</v>
      </c>
      <c r="E121" s="7">
        <v>3.1</v>
      </c>
      <c r="F121" s="7">
        <v>3.3</v>
      </c>
      <c r="G121" s="7">
        <v>3.1</v>
      </c>
      <c r="H121" s="7">
        <v>2.9</v>
      </c>
      <c r="I121" s="7">
        <f t="shared" si="3"/>
        <v>3</v>
      </c>
      <c r="J121" s="9" t="str" cm="1">
        <f t="array" ref="J121">_xlfn.IFS(I121&gt;=3.7,"A",I121&gt;=3.3,"B",I121&gt;=2.8,"C",I121&gt;=2.5,"D",I121&lt;=2.4,"E")</f>
        <v>C</v>
      </c>
      <c r="K121" s="9" t="str" cm="1">
        <f t="array" ref="K121">_xlfn.IFS(J121="A","LULUS",J121="B","LULUS",J121="C","LULUS",J121="D","TIDAK LULUS",J121="E","TIDAK LULUS")</f>
        <v>LULUS</v>
      </c>
      <c r="L121" s="2"/>
      <c r="Q121"/>
    </row>
    <row r="122" spans="1:17" x14ac:dyDescent="0.25">
      <c r="A122" s="9" t="str">
        <f t="shared" si="2"/>
        <v>Mahasiswa 121</v>
      </c>
      <c r="B122" s="7">
        <v>2.87</v>
      </c>
      <c r="C122" s="7">
        <v>2.7</v>
      </c>
      <c r="D122" s="7">
        <v>2.9</v>
      </c>
      <c r="E122" s="7">
        <v>2.9</v>
      </c>
      <c r="F122" s="7">
        <v>3.1</v>
      </c>
      <c r="G122" s="7">
        <v>3</v>
      </c>
      <c r="H122" s="7">
        <v>3.2</v>
      </c>
      <c r="I122" s="7">
        <f t="shared" si="3"/>
        <v>3</v>
      </c>
      <c r="J122" s="9" t="str" cm="1">
        <f t="array" ref="J122">_xlfn.IFS(I122&gt;=3.7,"A",I122&gt;=3.3,"B",I122&gt;=2.8,"C",I122&gt;=2.5,"D",I122&lt;=2.4,"E")</f>
        <v>C</v>
      </c>
      <c r="K122" s="9" t="str" cm="1">
        <f t="array" ref="K122">_xlfn.IFS(J122="A","LULUS",J122="B","LULUS",J122="C","LULUS",J122="D","TIDAK LULUS",J122="E","TIDAK LULUS")</f>
        <v>LULUS</v>
      </c>
      <c r="L122" s="2"/>
      <c r="Q122"/>
    </row>
    <row r="123" spans="1:17" x14ac:dyDescent="0.25">
      <c r="A123" s="9" t="str">
        <f t="shared" si="2"/>
        <v>Mahasiswa 122</v>
      </c>
      <c r="B123" s="7">
        <v>2.85</v>
      </c>
      <c r="C123" s="7">
        <v>2.8</v>
      </c>
      <c r="D123" s="7">
        <v>2.9</v>
      </c>
      <c r="E123" s="7">
        <v>3.1</v>
      </c>
      <c r="F123" s="7">
        <v>2.9</v>
      </c>
      <c r="G123" s="7">
        <v>3</v>
      </c>
      <c r="H123" s="7">
        <v>3.1</v>
      </c>
      <c r="I123" s="7">
        <f t="shared" si="3"/>
        <v>3</v>
      </c>
      <c r="J123" s="9" t="str" cm="1">
        <f t="array" ref="J123">_xlfn.IFS(I123&gt;=3.7,"A",I123&gt;=3.3,"B",I123&gt;=2.8,"C",I123&gt;=2.5,"D",I123&lt;=2.4,"E")</f>
        <v>C</v>
      </c>
      <c r="K123" s="9" t="str" cm="1">
        <f t="array" ref="K123">_xlfn.IFS(J123="A","LULUS",J123="B","LULUS",J123="C","LULUS",J123="D","TIDAK LULUS",J123="E","TIDAK LULUS")</f>
        <v>LULUS</v>
      </c>
      <c r="L123" s="2"/>
      <c r="Q123"/>
    </row>
    <row r="124" spans="1:17" x14ac:dyDescent="0.25">
      <c r="A124" s="9" t="str">
        <f t="shared" si="2"/>
        <v>Mahasiswa 123</v>
      </c>
      <c r="B124" s="7">
        <v>2.94</v>
      </c>
      <c r="C124" s="7">
        <v>2.9</v>
      </c>
      <c r="D124" s="7">
        <v>3.1</v>
      </c>
      <c r="E124" s="7">
        <v>2.9</v>
      </c>
      <c r="F124" s="7">
        <v>3</v>
      </c>
      <c r="G124" s="7">
        <v>2.9</v>
      </c>
      <c r="H124" s="7">
        <v>2.9</v>
      </c>
      <c r="I124" s="7">
        <f t="shared" si="3"/>
        <v>2.9</v>
      </c>
      <c r="J124" s="9" t="str" cm="1">
        <f t="array" ref="J124">_xlfn.IFS(I124&gt;=3.7,"A",I124&gt;=3.3,"B",I124&gt;=2.8,"C",I124&gt;=2.5,"D",I124&lt;=2.4,"E")</f>
        <v>C</v>
      </c>
      <c r="K124" s="9" t="str" cm="1">
        <f t="array" ref="K124">_xlfn.IFS(J124="A","LULUS",J124="B","LULUS",J124="C","LULUS",J124="D","TIDAK LULUS",J124="E","TIDAK LULUS")</f>
        <v>LULUS</v>
      </c>
      <c r="L124" s="2"/>
      <c r="Q124"/>
    </row>
    <row r="125" spans="1:17" x14ac:dyDescent="0.25">
      <c r="A125" s="9" t="str">
        <f t="shared" si="2"/>
        <v>Mahasiswa 124</v>
      </c>
      <c r="B125" s="7">
        <v>2.91</v>
      </c>
      <c r="C125" s="7">
        <v>2.8</v>
      </c>
      <c r="D125" s="7">
        <v>3</v>
      </c>
      <c r="E125" s="7">
        <v>3.1</v>
      </c>
      <c r="F125" s="7">
        <v>3</v>
      </c>
      <c r="G125" s="7">
        <v>2.9</v>
      </c>
      <c r="H125" s="7">
        <v>2.9</v>
      </c>
      <c r="I125" s="7">
        <f t="shared" si="3"/>
        <v>2.9</v>
      </c>
      <c r="J125" s="9" t="str" cm="1">
        <f t="array" ref="J125">_xlfn.IFS(I125&gt;=3.7,"A",I125&gt;=3.3,"B",I125&gt;=2.8,"C",I125&gt;=2.5,"D",I125&lt;=2.4,"E")</f>
        <v>C</v>
      </c>
      <c r="K125" s="9" t="str" cm="1">
        <f t="array" ref="K125">_xlfn.IFS(J125="A","LULUS",J125="B","LULUS",J125="C","LULUS",J125="D","TIDAK LULUS",J125="E","TIDAK LULUS")</f>
        <v>LULUS</v>
      </c>
      <c r="L125" s="2"/>
      <c r="Q125"/>
    </row>
    <row r="126" spans="1:17" x14ac:dyDescent="0.25">
      <c r="A126" s="9" t="str">
        <f t="shared" si="2"/>
        <v>Mahasiswa 125</v>
      </c>
      <c r="B126" s="7">
        <v>3</v>
      </c>
      <c r="C126" s="7">
        <v>3</v>
      </c>
      <c r="D126" s="7">
        <v>3.1</v>
      </c>
      <c r="E126" s="7">
        <v>3</v>
      </c>
      <c r="F126" s="7">
        <v>3</v>
      </c>
      <c r="G126" s="7">
        <v>2.8</v>
      </c>
      <c r="H126" s="7">
        <v>2.7</v>
      </c>
      <c r="I126" s="7">
        <f t="shared" si="3"/>
        <v>2.9</v>
      </c>
      <c r="J126" s="9" t="str" cm="1">
        <f t="array" ref="J126">_xlfn.IFS(I126&gt;=3.7,"A",I126&gt;=3.3,"B",I126&gt;=2.8,"C",I126&gt;=2.5,"D",I126&lt;=2.4,"E")</f>
        <v>C</v>
      </c>
      <c r="K126" s="9" t="str" cm="1">
        <f t="array" ref="K126">_xlfn.IFS(J126="A","LULUS",J126="B","LULUS",J126="C","LULUS",J126="D","TIDAK LULUS",J126="E","TIDAK LULUS")</f>
        <v>LULUS</v>
      </c>
      <c r="L126" s="2"/>
      <c r="Q126"/>
    </row>
    <row r="127" spans="1:17" x14ac:dyDescent="0.25">
      <c r="A127" s="9" t="str">
        <f t="shared" si="2"/>
        <v>Mahasiswa 126</v>
      </c>
      <c r="B127" s="7">
        <v>2.86</v>
      </c>
      <c r="C127" s="7">
        <v>3.1</v>
      </c>
      <c r="D127" s="7">
        <v>3.3</v>
      </c>
      <c r="E127" s="7">
        <v>3.1</v>
      </c>
      <c r="F127" s="7">
        <v>2.9</v>
      </c>
      <c r="G127" s="7">
        <v>2.7</v>
      </c>
      <c r="H127" s="7">
        <v>2.6</v>
      </c>
      <c r="I127" s="7">
        <f t="shared" si="3"/>
        <v>2.9</v>
      </c>
      <c r="J127" s="9" t="str" cm="1">
        <f t="array" ref="J127">_xlfn.IFS(I127&gt;=3.7,"A",I127&gt;=3.3,"B",I127&gt;=2.8,"C",I127&gt;=2.5,"D",I127&lt;=2.4,"E")</f>
        <v>C</v>
      </c>
      <c r="K127" s="9" t="str" cm="1">
        <f t="array" ref="K127">_xlfn.IFS(J127="A","LULUS",J127="B","LULUS",J127="C","LULUS",J127="D","TIDAK LULUS",J127="E","TIDAK LULUS")</f>
        <v>LULUS</v>
      </c>
      <c r="L127" s="2"/>
      <c r="Q127"/>
    </row>
    <row r="128" spans="1:17" x14ac:dyDescent="0.25">
      <c r="A128" s="9" t="str">
        <f t="shared" si="2"/>
        <v>Mahasiswa 127</v>
      </c>
      <c r="B128" s="7">
        <v>2.85</v>
      </c>
      <c r="C128" s="7">
        <v>2.9</v>
      </c>
      <c r="D128" s="7">
        <v>2.9</v>
      </c>
      <c r="E128" s="7">
        <v>3</v>
      </c>
      <c r="F128" s="7">
        <v>3</v>
      </c>
      <c r="G128" s="7">
        <v>3</v>
      </c>
      <c r="H128" s="7">
        <v>2.9</v>
      </c>
      <c r="I128" s="7">
        <f t="shared" si="3"/>
        <v>2.9</v>
      </c>
      <c r="J128" s="9" t="str" cm="1">
        <f t="array" ref="J128">_xlfn.IFS(I128&gt;=3.7,"A",I128&gt;=3.3,"B",I128&gt;=2.8,"C",I128&gt;=2.5,"D",I128&lt;=2.4,"E")</f>
        <v>C</v>
      </c>
      <c r="K128" s="9" t="str" cm="1">
        <f t="array" ref="K128">_xlfn.IFS(J128="A","LULUS",J128="B","LULUS",J128="C","LULUS",J128="D","TIDAK LULUS",J128="E","TIDAK LULUS")</f>
        <v>LULUS</v>
      </c>
      <c r="L128" s="2"/>
      <c r="Q128"/>
    </row>
    <row r="129" spans="1:17" x14ac:dyDescent="0.25">
      <c r="A129" s="9" t="str">
        <f t="shared" si="2"/>
        <v>Mahasiswa 128</v>
      </c>
      <c r="B129" s="7">
        <v>3.22</v>
      </c>
      <c r="C129" s="7">
        <v>3.1</v>
      </c>
      <c r="D129" s="7">
        <v>3.1</v>
      </c>
      <c r="E129" s="7">
        <v>2.9</v>
      </c>
      <c r="F129" s="7">
        <v>2.7</v>
      </c>
      <c r="G129" s="7">
        <v>2.8</v>
      </c>
      <c r="H129" s="7">
        <v>2.6</v>
      </c>
      <c r="I129" s="7">
        <f t="shared" si="3"/>
        <v>2.9</v>
      </c>
      <c r="J129" s="9" t="str" cm="1">
        <f t="array" ref="J129">_xlfn.IFS(I129&gt;=3.7,"A",I129&gt;=3.3,"B",I129&gt;=2.8,"C",I129&gt;=2.5,"D",I129&lt;=2.4,"E")</f>
        <v>C</v>
      </c>
      <c r="K129" s="9" t="str" cm="1">
        <f t="array" ref="K129">_xlfn.IFS(J129="A","LULUS",J129="B","LULUS",J129="C","LULUS",J129="D","TIDAK LULUS",J129="E","TIDAK LULUS")</f>
        <v>LULUS</v>
      </c>
      <c r="L129" s="2"/>
      <c r="Q129"/>
    </row>
    <row r="130" spans="1:17" x14ac:dyDescent="0.25">
      <c r="A130" s="9" t="str">
        <f t="shared" si="2"/>
        <v>Mahasiswa 129</v>
      </c>
      <c r="B130" s="7">
        <v>3.31</v>
      </c>
      <c r="C130" s="7">
        <v>3.1</v>
      </c>
      <c r="D130" s="7">
        <v>3.1</v>
      </c>
      <c r="E130" s="7">
        <v>2.9</v>
      </c>
      <c r="F130" s="7">
        <v>2.7</v>
      </c>
      <c r="G130" s="7">
        <v>2.6</v>
      </c>
      <c r="H130" s="7">
        <v>2.7</v>
      </c>
      <c r="I130" s="7">
        <f t="shared" si="3"/>
        <v>2.9</v>
      </c>
      <c r="J130" s="9" t="str" cm="1">
        <f t="array" ref="J130">_xlfn.IFS(I130&gt;=3.7,"A",I130&gt;=3.3,"B",I130&gt;=2.8,"C",I130&gt;=2.5,"D",I130&lt;=2.4,"E")</f>
        <v>C</v>
      </c>
      <c r="K130" s="9" t="str" cm="1">
        <f t="array" ref="K130">_xlfn.IFS(J130="A","LULUS",J130="B","LULUS",J130="C","LULUS",J130="D","TIDAK LULUS",J130="E","TIDAK LULUS")</f>
        <v>LULUS</v>
      </c>
      <c r="L130" s="2"/>
      <c r="Q130"/>
    </row>
    <row r="131" spans="1:17" x14ac:dyDescent="0.25">
      <c r="A131" s="9" t="str">
        <f t="shared" ref="A131:A194" si="4">"Mahasiswa " &amp; ROW()-1</f>
        <v>Mahasiswa 130</v>
      </c>
      <c r="B131" s="7">
        <v>2.8</v>
      </c>
      <c r="C131" s="7">
        <v>3</v>
      </c>
      <c r="D131" s="7">
        <v>3</v>
      </c>
      <c r="E131" s="7">
        <v>2.9</v>
      </c>
      <c r="F131" s="7">
        <v>2.8</v>
      </c>
      <c r="G131" s="7">
        <v>2.9</v>
      </c>
      <c r="H131" s="7">
        <v>3</v>
      </c>
      <c r="I131" s="7">
        <f t="shared" si="3"/>
        <v>2.9</v>
      </c>
      <c r="J131" s="9" t="str" cm="1">
        <f t="array" ref="J131">_xlfn.IFS(I131&gt;=3.7,"A",I131&gt;=3.3,"B",I131&gt;=2.8,"C",I131&gt;=2.5,"D",I131&lt;=2.4,"E")</f>
        <v>C</v>
      </c>
      <c r="K131" s="9" t="str" cm="1">
        <f t="array" ref="K131">_xlfn.IFS(J131="A","LULUS",J131="B","LULUS",J131="C","LULUS",J131="D","TIDAK LULUS",J131="E","TIDAK LULUS")</f>
        <v>LULUS</v>
      </c>
      <c r="L131" s="2"/>
      <c r="Q131"/>
    </row>
    <row r="132" spans="1:17" x14ac:dyDescent="0.25">
      <c r="A132" s="9" t="str">
        <f t="shared" si="4"/>
        <v>Mahasiswa 131</v>
      </c>
      <c r="B132" s="7">
        <v>2.95</v>
      </c>
      <c r="C132" s="7">
        <v>3</v>
      </c>
      <c r="D132" s="7">
        <v>2.9</v>
      </c>
      <c r="E132" s="7">
        <v>2.9</v>
      </c>
      <c r="F132" s="7">
        <v>2.8</v>
      </c>
      <c r="G132" s="7">
        <v>3</v>
      </c>
      <c r="H132" s="7">
        <v>2.8</v>
      </c>
      <c r="I132" s="7">
        <f t="shared" ref="I132:I195" si="5">ROUND(AVERAGE(B132,C132,D132,E132,F132,G132,H132),1)</f>
        <v>2.9</v>
      </c>
      <c r="J132" s="9" t="str" cm="1">
        <f t="array" ref="J132">_xlfn.IFS(I132&gt;=3.7,"A",I132&gt;=3.3,"B",I132&gt;=2.8,"C",I132&gt;=2.5,"D",I132&lt;=2.4,"E")</f>
        <v>C</v>
      </c>
      <c r="K132" s="9" t="str" cm="1">
        <f t="array" ref="K132">_xlfn.IFS(J132="A","LULUS",J132="B","LULUS",J132="C","LULUS",J132="D","TIDAK LULUS",J132="E","TIDAK LULUS")</f>
        <v>LULUS</v>
      </c>
      <c r="L132" s="2"/>
      <c r="Q132"/>
    </row>
    <row r="133" spans="1:17" x14ac:dyDescent="0.25">
      <c r="A133" s="9" t="str">
        <f t="shared" si="4"/>
        <v>Mahasiswa 132</v>
      </c>
      <c r="B133" s="7">
        <v>2.94</v>
      </c>
      <c r="C133" s="7">
        <v>3</v>
      </c>
      <c r="D133" s="7">
        <v>3.2</v>
      </c>
      <c r="E133" s="7">
        <v>3</v>
      </c>
      <c r="F133" s="7">
        <v>2.9</v>
      </c>
      <c r="G133" s="7">
        <v>2.7</v>
      </c>
      <c r="H133" s="7">
        <v>2.6</v>
      </c>
      <c r="I133" s="7">
        <f t="shared" si="5"/>
        <v>2.9</v>
      </c>
      <c r="J133" s="9" t="str" cm="1">
        <f t="array" ref="J133">_xlfn.IFS(I133&gt;=3.7,"A",I133&gt;=3.3,"B",I133&gt;=2.8,"C",I133&gt;=2.5,"D",I133&lt;=2.4,"E")</f>
        <v>C</v>
      </c>
      <c r="K133" s="9" t="str" cm="1">
        <f t="array" ref="K133">_xlfn.IFS(J133="A","LULUS",J133="B","LULUS",J133="C","LULUS",J133="D","TIDAK LULUS",J133="E","TIDAK LULUS")</f>
        <v>LULUS</v>
      </c>
      <c r="L133" s="2"/>
      <c r="Q133"/>
    </row>
    <row r="134" spans="1:17" x14ac:dyDescent="0.25">
      <c r="A134" s="9" t="str">
        <f t="shared" si="4"/>
        <v>Mahasiswa 133</v>
      </c>
      <c r="B134" s="7">
        <v>2.84</v>
      </c>
      <c r="C134" s="7">
        <v>3</v>
      </c>
      <c r="D134" s="7">
        <v>3.2</v>
      </c>
      <c r="E134" s="7">
        <v>3</v>
      </c>
      <c r="F134" s="7">
        <v>2.8</v>
      </c>
      <c r="G134" s="7">
        <v>2.7</v>
      </c>
      <c r="H134" s="7">
        <v>2.8</v>
      </c>
      <c r="I134" s="7">
        <f t="shared" si="5"/>
        <v>2.9</v>
      </c>
      <c r="J134" s="9" t="str" cm="1">
        <f t="array" ref="J134">_xlfn.IFS(I134&gt;=3.7,"A",I134&gt;=3.3,"B",I134&gt;=2.8,"C",I134&gt;=2.5,"D",I134&lt;=2.4,"E")</f>
        <v>C</v>
      </c>
      <c r="K134" s="9" t="str" cm="1">
        <f t="array" ref="K134">_xlfn.IFS(J134="A","LULUS",J134="B","LULUS",J134="C","LULUS",J134="D","TIDAK LULUS",J134="E","TIDAK LULUS")</f>
        <v>LULUS</v>
      </c>
      <c r="L134" s="2"/>
      <c r="Q134"/>
    </row>
    <row r="135" spans="1:17" x14ac:dyDescent="0.25">
      <c r="A135" s="9" t="str">
        <f t="shared" si="4"/>
        <v>Mahasiswa 134</v>
      </c>
      <c r="B135" s="7">
        <v>2.92</v>
      </c>
      <c r="C135" s="7">
        <v>2.9</v>
      </c>
      <c r="D135" s="7">
        <v>3</v>
      </c>
      <c r="E135" s="7">
        <v>2.9</v>
      </c>
      <c r="F135" s="7">
        <v>2.8</v>
      </c>
      <c r="G135" s="7">
        <v>2.8</v>
      </c>
      <c r="H135" s="7">
        <v>3</v>
      </c>
      <c r="I135" s="7">
        <f t="shared" si="5"/>
        <v>2.9</v>
      </c>
      <c r="J135" s="9" t="str" cm="1">
        <f t="array" ref="J135">_xlfn.IFS(I135&gt;=3.7,"A",I135&gt;=3.3,"B",I135&gt;=2.8,"C",I135&gt;=2.5,"D",I135&lt;=2.4,"E")</f>
        <v>C</v>
      </c>
      <c r="K135" s="9" t="str" cm="1">
        <f t="array" ref="K135">_xlfn.IFS(J135="A","LULUS",J135="B","LULUS",J135="C","LULUS",J135="D","TIDAK LULUS",J135="E","TIDAK LULUS")</f>
        <v>LULUS</v>
      </c>
      <c r="L135" s="2"/>
      <c r="Q135"/>
    </row>
    <row r="136" spans="1:17" x14ac:dyDescent="0.25">
      <c r="A136" s="9" t="str">
        <f t="shared" si="4"/>
        <v>Mahasiswa 135</v>
      </c>
      <c r="B136" s="7">
        <v>2.8</v>
      </c>
      <c r="C136" s="7">
        <v>2.8</v>
      </c>
      <c r="D136" s="7">
        <v>3</v>
      </c>
      <c r="E136" s="7">
        <v>3.2</v>
      </c>
      <c r="F136" s="7">
        <v>3</v>
      </c>
      <c r="G136" s="7">
        <v>2.8</v>
      </c>
      <c r="H136" s="7">
        <v>2.7</v>
      </c>
      <c r="I136" s="7">
        <f t="shared" si="5"/>
        <v>2.9</v>
      </c>
      <c r="J136" s="9" t="str" cm="1">
        <f t="array" ref="J136">_xlfn.IFS(I136&gt;=3.7,"A",I136&gt;=3.3,"B",I136&gt;=2.8,"C",I136&gt;=2.5,"D",I136&lt;=2.4,"E")</f>
        <v>C</v>
      </c>
      <c r="K136" s="9" t="str" cm="1">
        <f t="array" ref="K136">_xlfn.IFS(J136="A","LULUS",J136="B","LULUS",J136="C","LULUS",J136="D","TIDAK LULUS",J136="E","TIDAK LULUS")</f>
        <v>LULUS</v>
      </c>
      <c r="L136" s="2"/>
      <c r="Q136"/>
    </row>
    <row r="137" spans="1:17" x14ac:dyDescent="0.25">
      <c r="A137" s="9" t="str">
        <f t="shared" si="4"/>
        <v>Mahasiswa 136</v>
      </c>
      <c r="B137" s="7">
        <v>2.58</v>
      </c>
      <c r="C137" s="7">
        <v>2.7</v>
      </c>
      <c r="D137" s="7">
        <v>2.9</v>
      </c>
      <c r="E137" s="7">
        <v>2.9</v>
      </c>
      <c r="F137" s="7">
        <v>3</v>
      </c>
      <c r="G137" s="7">
        <v>3.2</v>
      </c>
      <c r="H137" s="7">
        <v>3</v>
      </c>
      <c r="I137" s="7">
        <f t="shared" si="5"/>
        <v>2.9</v>
      </c>
      <c r="J137" s="9" t="str" cm="1">
        <f t="array" ref="J137">_xlfn.IFS(I137&gt;=3.7,"A",I137&gt;=3.3,"B",I137&gt;=2.8,"C",I137&gt;=2.5,"D",I137&lt;=2.4,"E")</f>
        <v>C</v>
      </c>
      <c r="K137" s="9" t="str" cm="1">
        <f t="array" ref="K137">_xlfn.IFS(J137="A","LULUS",J137="B","LULUS",J137="C","LULUS",J137="D","TIDAK LULUS",J137="E","TIDAK LULUS")</f>
        <v>LULUS</v>
      </c>
      <c r="L137" s="2"/>
      <c r="Q137"/>
    </row>
    <row r="138" spans="1:17" x14ac:dyDescent="0.25">
      <c r="A138" s="9" t="str">
        <f t="shared" si="4"/>
        <v>Mahasiswa 137</v>
      </c>
      <c r="B138" s="7">
        <v>3.25</v>
      </c>
      <c r="C138" s="7">
        <v>3.2</v>
      </c>
      <c r="D138" s="7">
        <v>3</v>
      </c>
      <c r="E138" s="7">
        <v>2.8</v>
      </c>
      <c r="F138" s="7">
        <v>2.7</v>
      </c>
      <c r="G138" s="7">
        <v>2.7</v>
      </c>
      <c r="H138" s="7">
        <v>2.6</v>
      </c>
      <c r="I138" s="7">
        <f t="shared" si="5"/>
        <v>2.9</v>
      </c>
      <c r="J138" s="9" t="str" cm="1">
        <f t="array" ref="J138">_xlfn.IFS(I138&gt;=3.7,"A",I138&gt;=3.3,"B",I138&gt;=2.8,"C",I138&gt;=2.5,"D",I138&lt;=2.4,"E")</f>
        <v>C</v>
      </c>
      <c r="K138" s="9" t="str" cm="1">
        <f t="array" ref="K138">_xlfn.IFS(J138="A","LULUS",J138="B","LULUS",J138="C","LULUS",J138="D","TIDAK LULUS",J138="E","TIDAK LULUS")</f>
        <v>LULUS</v>
      </c>
      <c r="L138" s="2"/>
      <c r="Q138"/>
    </row>
    <row r="139" spans="1:17" x14ac:dyDescent="0.25">
      <c r="A139" s="9" t="str">
        <f t="shared" si="4"/>
        <v>Mahasiswa 138</v>
      </c>
      <c r="B139" s="7">
        <v>2.83</v>
      </c>
      <c r="C139" s="7">
        <v>2.9</v>
      </c>
      <c r="D139" s="7">
        <v>2.7</v>
      </c>
      <c r="E139" s="7">
        <v>2.9</v>
      </c>
      <c r="F139" s="7">
        <v>3.1</v>
      </c>
      <c r="G139" s="7">
        <v>3</v>
      </c>
      <c r="H139" s="7">
        <v>2.8</v>
      </c>
      <c r="I139" s="7">
        <f t="shared" si="5"/>
        <v>2.9</v>
      </c>
      <c r="J139" s="9" t="str" cm="1">
        <f t="array" ref="J139">_xlfn.IFS(I139&gt;=3.7,"A",I139&gt;=3.3,"B",I139&gt;=2.8,"C",I139&gt;=2.5,"D",I139&lt;=2.4,"E")</f>
        <v>C</v>
      </c>
      <c r="K139" s="9" t="str" cm="1">
        <f t="array" ref="K139">_xlfn.IFS(J139="A","LULUS",J139="B","LULUS",J139="C","LULUS",J139="D","TIDAK LULUS",J139="E","TIDAK LULUS")</f>
        <v>LULUS</v>
      </c>
      <c r="L139" s="2"/>
      <c r="Q139"/>
    </row>
    <row r="140" spans="1:17" x14ac:dyDescent="0.25">
      <c r="A140" s="9" t="str">
        <f t="shared" si="4"/>
        <v>Mahasiswa 139</v>
      </c>
      <c r="B140" s="7">
        <v>2.86</v>
      </c>
      <c r="C140" s="7">
        <v>3.1</v>
      </c>
      <c r="D140" s="7">
        <v>3</v>
      </c>
      <c r="E140" s="7">
        <v>2.8</v>
      </c>
      <c r="F140" s="7">
        <v>2.9</v>
      </c>
      <c r="G140" s="7">
        <v>2.8</v>
      </c>
      <c r="H140" s="7">
        <v>2.7</v>
      </c>
      <c r="I140" s="7">
        <f t="shared" si="5"/>
        <v>2.9</v>
      </c>
      <c r="J140" s="9" t="str" cm="1">
        <f t="array" ref="J140">_xlfn.IFS(I140&gt;=3.7,"A",I140&gt;=3.3,"B",I140&gt;=2.8,"C",I140&gt;=2.5,"D",I140&lt;=2.4,"E")</f>
        <v>C</v>
      </c>
      <c r="K140" s="9" t="str" cm="1">
        <f t="array" ref="K140">_xlfn.IFS(J140="A","LULUS",J140="B","LULUS",J140="C","LULUS",J140="D","TIDAK LULUS",J140="E","TIDAK LULUS")</f>
        <v>LULUS</v>
      </c>
      <c r="L140" s="2"/>
      <c r="Q140"/>
    </row>
    <row r="141" spans="1:17" x14ac:dyDescent="0.25">
      <c r="A141" s="9" t="str">
        <f t="shared" si="4"/>
        <v>Mahasiswa 140</v>
      </c>
      <c r="B141" s="7">
        <v>2.75</v>
      </c>
      <c r="C141" s="7">
        <v>3</v>
      </c>
      <c r="D141" s="7">
        <v>3</v>
      </c>
      <c r="E141" s="7">
        <v>2.9</v>
      </c>
      <c r="F141" s="7">
        <v>2.9</v>
      </c>
      <c r="G141" s="7">
        <v>2.9</v>
      </c>
      <c r="H141" s="7">
        <v>2.7</v>
      </c>
      <c r="I141" s="7">
        <f t="shared" si="5"/>
        <v>2.9</v>
      </c>
      <c r="J141" s="9" t="str" cm="1">
        <f t="array" ref="J141">_xlfn.IFS(I141&gt;=3.7,"A",I141&gt;=3.3,"B",I141&gt;=2.8,"C",I141&gt;=2.5,"D",I141&lt;=2.4,"E")</f>
        <v>C</v>
      </c>
      <c r="K141" s="9" t="str" cm="1">
        <f t="array" ref="K141">_xlfn.IFS(J141="A","LULUS",J141="B","LULUS",J141="C","LULUS",J141="D","TIDAK LULUS",J141="E","TIDAK LULUS")</f>
        <v>LULUS</v>
      </c>
      <c r="L141" s="2"/>
      <c r="Q141"/>
    </row>
    <row r="142" spans="1:17" x14ac:dyDescent="0.25">
      <c r="A142" s="9" t="str">
        <f t="shared" si="4"/>
        <v>Mahasiswa 141</v>
      </c>
      <c r="B142" s="7">
        <v>2.94</v>
      </c>
      <c r="C142" s="7">
        <v>3</v>
      </c>
      <c r="D142" s="7">
        <v>3</v>
      </c>
      <c r="E142" s="7">
        <v>3.1</v>
      </c>
      <c r="F142" s="7">
        <v>2.9</v>
      </c>
      <c r="G142" s="7">
        <v>2.7</v>
      </c>
      <c r="H142" s="7">
        <v>2.5</v>
      </c>
      <c r="I142" s="7">
        <f t="shared" si="5"/>
        <v>2.9</v>
      </c>
      <c r="J142" s="9" t="str" cm="1">
        <f t="array" ref="J142">_xlfn.IFS(I142&gt;=3.7,"A",I142&gt;=3.3,"B",I142&gt;=2.8,"C",I142&gt;=2.5,"D",I142&lt;=2.4,"E")</f>
        <v>C</v>
      </c>
      <c r="K142" s="9" t="str" cm="1">
        <f t="array" ref="K142">_xlfn.IFS(J142="A","LULUS",J142="B","LULUS",J142="C","LULUS",J142="D","TIDAK LULUS",J142="E","TIDAK LULUS")</f>
        <v>LULUS</v>
      </c>
      <c r="L142" s="2"/>
      <c r="Q142"/>
    </row>
    <row r="143" spans="1:17" x14ac:dyDescent="0.25">
      <c r="A143" s="9" t="str">
        <f t="shared" si="4"/>
        <v>Mahasiswa 142</v>
      </c>
      <c r="B143" s="7">
        <v>2.89</v>
      </c>
      <c r="C143" s="7">
        <v>2.8</v>
      </c>
      <c r="D143" s="7">
        <v>2.8</v>
      </c>
      <c r="E143" s="7">
        <v>2.9</v>
      </c>
      <c r="F143" s="7">
        <v>3</v>
      </c>
      <c r="G143" s="7">
        <v>2.8</v>
      </c>
      <c r="H143" s="7">
        <v>2.9</v>
      </c>
      <c r="I143" s="7">
        <f t="shared" si="5"/>
        <v>2.9</v>
      </c>
      <c r="J143" s="9" t="str" cm="1">
        <f t="array" ref="J143">_xlfn.IFS(I143&gt;=3.7,"A",I143&gt;=3.3,"B",I143&gt;=2.8,"C",I143&gt;=2.5,"D",I143&lt;=2.4,"E")</f>
        <v>C</v>
      </c>
      <c r="K143" s="9" t="str" cm="1">
        <f t="array" ref="K143">_xlfn.IFS(J143="A","LULUS",J143="B","LULUS",J143="C","LULUS",J143="D","TIDAK LULUS",J143="E","TIDAK LULUS")</f>
        <v>LULUS</v>
      </c>
      <c r="L143" s="2"/>
      <c r="Q143"/>
    </row>
    <row r="144" spans="1:17" x14ac:dyDescent="0.25">
      <c r="A144" s="9" t="str">
        <f t="shared" si="4"/>
        <v>Mahasiswa 143</v>
      </c>
      <c r="B144" s="7">
        <v>2.67</v>
      </c>
      <c r="C144" s="7">
        <v>2.7</v>
      </c>
      <c r="D144" s="7">
        <v>2.8</v>
      </c>
      <c r="E144" s="7">
        <v>3</v>
      </c>
      <c r="F144" s="7">
        <v>2.9</v>
      </c>
      <c r="G144" s="7">
        <v>3.1</v>
      </c>
      <c r="H144" s="7">
        <v>2.9</v>
      </c>
      <c r="I144" s="7">
        <f t="shared" si="5"/>
        <v>2.9</v>
      </c>
      <c r="J144" s="9" t="str" cm="1">
        <f t="array" ref="J144">_xlfn.IFS(I144&gt;=3.7,"A",I144&gt;=3.3,"B",I144&gt;=2.8,"C",I144&gt;=2.5,"D",I144&lt;=2.4,"E")</f>
        <v>C</v>
      </c>
      <c r="K144" s="9" t="str" cm="1">
        <f t="array" ref="K144">_xlfn.IFS(J144="A","LULUS",J144="B","LULUS",J144="C","LULUS",J144="D","TIDAK LULUS",J144="E","TIDAK LULUS")</f>
        <v>LULUS</v>
      </c>
      <c r="L144" s="2"/>
      <c r="Q144"/>
    </row>
    <row r="145" spans="1:17" x14ac:dyDescent="0.25">
      <c r="A145" s="9" t="str">
        <f t="shared" si="4"/>
        <v>Mahasiswa 144</v>
      </c>
      <c r="B145" s="7">
        <v>2.76</v>
      </c>
      <c r="C145" s="7">
        <v>2.8</v>
      </c>
      <c r="D145" s="7">
        <v>2.8</v>
      </c>
      <c r="E145" s="7">
        <v>3</v>
      </c>
      <c r="F145" s="7">
        <v>3</v>
      </c>
      <c r="G145" s="7">
        <v>2.8</v>
      </c>
      <c r="H145" s="7">
        <v>2.9</v>
      </c>
      <c r="I145" s="7">
        <f t="shared" si="5"/>
        <v>2.9</v>
      </c>
      <c r="J145" s="9" t="str" cm="1">
        <f t="array" ref="J145">_xlfn.IFS(I145&gt;=3.7,"A",I145&gt;=3.3,"B",I145&gt;=2.8,"C",I145&gt;=2.5,"D",I145&lt;=2.4,"E")</f>
        <v>C</v>
      </c>
      <c r="K145" s="9" t="str" cm="1">
        <f t="array" ref="K145">_xlfn.IFS(J145="A","LULUS",J145="B","LULUS",J145="C","LULUS",J145="D","TIDAK LULUS",J145="E","TIDAK LULUS")</f>
        <v>LULUS</v>
      </c>
      <c r="L145" s="2"/>
      <c r="Q145"/>
    </row>
    <row r="146" spans="1:17" x14ac:dyDescent="0.25">
      <c r="A146" s="9" t="str">
        <f t="shared" si="4"/>
        <v>Mahasiswa 145</v>
      </c>
      <c r="B146" s="7">
        <v>3.26</v>
      </c>
      <c r="C146" s="7">
        <v>3.1</v>
      </c>
      <c r="D146" s="7">
        <v>2.9</v>
      </c>
      <c r="E146" s="7">
        <v>2.8</v>
      </c>
      <c r="F146" s="7">
        <v>2.7</v>
      </c>
      <c r="G146" s="7">
        <v>2.6</v>
      </c>
      <c r="H146" s="7">
        <v>2.7</v>
      </c>
      <c r="I146" s="7">
        <f t="shared" si="5"/>
        <v>2.9</v>
      </c>
      <c r="J146" s="9" t="str" cm="1">
        <f t="array" ref="J146">_xlfn.IFS(I146&gt;=3.7,"A",I146&gt;=3.3,"B",I146&gt;=2.8,"C",I146&gt;=2.5,"D",I146&lt;=2.4,"E")</f>
        <v>C</v>
      </c>
      <c r="K146" s="9" t="str" cm="1">
        <f t="array" ref="K146">_xlfn.IFS(J146="A","LULUS",J146="B","LULUS",J146="C","LULUS",J146="D","TIDAK LULUS",J146="E","TIDAK LULUS")</f>
        <v>LULUS</v>
      </c>
      <c r="L146" s="2"/>
      <c r="Q146"/>
    </row>
    <row r="147" spans="1:17" x14ac:dyDescent="0.25">
      <c r="A147" s="9" t="str">
        <f t="shared" si="4"/>
        <v>Mahasiswa 146</v>
      </c>
      <c r="B147" s="7">
        <v>3.13</v>
      </c>
      <c r="C147" s="7">
        <v>2.9</v>
      </c>
      <c r="D147" s="7">
        <v>2.7</v>
      </c>
      <c r="E147" s="7">
        <v>2.8</v>
      </c>
      <c r="F147" s="7">
        <v>3</v>
      </c>
      <c r="G147" s="7">
        <v>2.8</v>
      </c>
      <c r="H147" s="7">
        <v>2.7</v>
      </c>
      <c r="I147" s="7">
        <f t="shared" si="5"/>
        <v>2.9</v>
      </c>
      <c r="J147" s="9" t="str" cm="1">
        <f t="array" ref="J147">_xlfn.IFS(I147&gt;=3.7,"A",I147&gt;=3.3,"B",I147&gt;=2.8,"C",I147&gt;=2.5,"D",I147&lt;=2.4,"E")</f>
        <v>C</v>
      </c>
      <c r="K147" s="9" t="str" cm="1">
        <f t="array" ref="K147">_xlfn.IFS(J147="A","LULUS",J147="B","LULUS",J147="C","LULUS",J147="D","TIDAK LULUS",J147="E","TIDAK LULUS")</f>
        <v>LULUS</v>
      </c>
      <c r="L147" s="2"/>
      <c r="Q147"/>
    </row>
    <row r="148" spans="1:17" x14ac:dyDescent="0.25">
      <c r="A148" s="9" t="str">
        <f t="shared" si="4"/>
        <v>Mahasiswa 147</v>
      </c>
      <c r="B148" s="7">
        <v>3.11</v>
      </c>
      <c r="C148" s="7">
        <v>2.9</v>
      </c>
      <c r="D148" s="7">
        <v>2.9</v>
      </c>
      <c r="E148" s="7">
        <v>2.9</v>
      </c>
      <c r="F148" s="7">
        <v>2.9</v>
      </c>
      <c r="G148" s="7">
        <v>2.7</v>
      </c>
      <c r="H148" s="7">
        <v>2.6</v>
      </c>
      <c r="I148" s="7">
        <f t="shared" si="5"/>
        <v>2.9</v>
      </c>
      <c r="J148" s="9" t="str" cm="1">
        <f t="array" ref="J148">_xlfn.IFS(I148&gt;=3.7,"A",I148&gt;=3.3,"B",I148&gt;=2.8,"C",I148&gt;=2.5,"D",I148&lt;=2.4,"E")</f>
        <v>C</v>
      </c>
      <c r="K148" s="9" t="str" cm="1">
        <f t="array" ref="K148">_xlfn.IFS(J148="A","LULUS",J148="B","LULUS",J148="C","LULUS",J148="D","TIDAK LULUS",J148="E","TIDAK LULUS")</f>
        <v>LULUS</v>
      </c>
      <c r="L148" s="2"/>
      <c r="Q148"/>
    </row>
    <row r="149" spans="1:17" x14ac:dyDescent="0.25">
      <c r="A149" s="9" t="str">
        <f t="shared" si="4"/>
        <v>Mahasiswa 148</v>
      </c>
      <c r="B149" s="7">
        <v>2.91</v>
      </c>
      <c r="C149" s="7">
        <v>2.9</v>
      </c>
      <c r="D149" s="7">
        <v>3</v>
      </c>
      <c r="E149" s="7">
        <v>2.8</v>
      </c>
      <c r="F149" s="7">
        <v>2.6</v>
      </c>
      <c r="G149" s="7">
        <v>2.8</v>
      </c>
      <c r="H149" s="7">
        <v>3</v>
      </c>
      <c r="I149" s="7">
        <f t="shared" si="5"/>
        <v>2.9</v>
      </c>
      <c r="J149" s="9" t="str" cm="1">
        <f t="array" ref="J149">_xlfn.IFS(I149&gt;=3.7,"A",I149&gt;=3.3,"B",I149&gt;=2.8,"C",I149&gt;=2.5,"D",I149&lt;=2.4,"E")</f>
        <v>C</v>
      </c>
      <c r="K149" s="9" t="str" cm="1">
        <f t="array" ref="K149">_xlfn.IFS(J149="A","LULUS",J149="B","LULUS",J149="C","LULUS",J149="D","TIDAK LULUS",J149="E","TIDAK LULUS")</f>
        <v>LULUS</v>
      </c>
      <c r="L149" s="2"/>
      <c r="Q149"/>
    </row>
    <row r="150" spans="1:17" x14ac:dyDescent="0.25">
      <c r="A150" s="9" t="str">
        <f t="shared" si="4"/>
        <v>Mahasiswa 149</v>
      </c>
      <c r="B150" s="7">
        <v>2.69</v>
      </c>
      <c r="C150" s="7">
        <v>2.9</v>
      </c>
      <c r="D150" s="7">
        <v>2.9</v>
      </c>
      <c r="E150" s="7">
        <v>3.1</v>
      </c>
      <c r="F150" s="7">
        <v>3</v>
      </c>
      <c r="G150" s="7">
        <v>2.8</v>
      </c>
      <c r="H150" s="7">
        <v>2.6</v>
      </c>
      <c r="I150" s="7">
        <f t="shared" si="5"/>
        <v>2.9</v>
      </c>
      <c r="J150" s="9" t="str" cm="1">
        <f t="array" ref="J150">_xlfn.IFS(I150&gt;=3.7,"A",I150&gt;=3.3,"B",I150&gt;=2.8,"C",I150&gt;=2.5,"D",I150&lt;=2.4,"E")</f>
        <v>C</v>
      </c>
      <c r="K150" s="9" t="str" cm="1">
        <f t="array" ref="K150">_xlfn.IFS(J150="A","LULUS",J150="B","LULUS",J150="C","LULUS",J150="D","TIDAK LULUS",J150="E","TIDAK LULUS")</f>
        <v>LULUS</v>
      </c>
      <c r="L150" s="2"/>
      <c r="Q150"/>
    </row>
    <row r="151" spans="1:17" x14ac:dyDescent="0.25">
      <c r="A151" s="9" t="str">
        <f t="shared" si="4"/>
        <v>Mahasiswa 150</v>
      </c>
      <c r="B151" s="7">
        <v>3.14</v>
      </c>
      <c r="C151" s="7">
        <v>2.9</v>
      </c>
      <c r="D151" s="7">
        <v>3</v>
      </c>
      <c r="E151" s="7">
        <v>3</v>
      </c>
      <c r="F151" s="7">
        <v>2.8</v>
      </c>
      <c r="G151" s="7">
        <v>2.6</v>
      </c>
      <c r="H151" s="7">
        <v>2.5</v>
      </c>
      <c r="I151" s="7">
        <f t="shared" si="5"/>
        <v>2.8</v>
      </c>
      <c r="J151" s="9" t="str" cm="1">
        <f t="array" ref="J151">_xlfn.IFS(I151&gt;=3.7,"A",I151&gt;=3.3,"B",I151&gt;=2.8,"C",I151&gt;=2.5,"D",I151&lt;=2.4,"E")</f>
        <v>C</v>
      </c>
      <c r="K151" s="9" t="str" cm="1">
        <f t="array" ref="K151">_xlfn.IFS(J151="A","LULUS",J151="B","LULUS",J151="C","LULUS",J151="D","TIDAK LULUS",J151="E","TIDAK LULUS")</f>
        <v>LULUS</v>
      </c>
      <c r="L151" s="2"/>
      <c r="Q151"/>
    </row>
    <row r="152" spans="1:17" x14ac:dyDescent="0.25">
      <c r="A152" s="9" t="str">
        <f t="shared" si="4"/>
        <v>Mahasiswa 151</v>
      </c>
      <c r="B152" s="7">
        <v>2.77</v>
      </c>
      <c r="C152" s="7">
        <v>2.8</v>
      </c>
      <c r="D152" s="7">
        <v>2.9</v>
      </c>
      <c r="E152" s="7">
        <v>2.9</v>
      </c>
      <c r="F152" s="7">
        <v>2.7</v>
      </c>
      <c r="G152" s="7">
        <v>2.8</v>
      </c>
      <c r="H152" s="7">
        <v>3</v>
      </c>
      <c r="I152" s="7">
        <f t="shared" si="5"/>
        <v>2.8</v>
      </c>
      <c r="J152" s="9" t="str" cm="1">
        <f t="array" ref="J152">_xlfn.IFS(I152&gt;=3.7,"A",I152&gt;=3.3,"B",I152&gt;=2.8,"C",I152&gt;=2.5,"D",I152&lt;=2.4,"E")</f>
        <v>C</v>
      </c>
      <c r="K152" s="9" t="str" cm="1">
        <f t="array" ref="K152">_xlfn.IFS(J152="A","LULUS",J152="B","LULUS",J152="C","LULUS",J152="D","TIDAK LULUS",J152="E","TIDAK LULUS")</f>
        <v>LULUS</v>
      </c>
      <c r="L152" s="2"/>
      <c r="Q152"/>
    </row>
    <row r="153" spans="1:17" x14ac:dyDescent="0.25">
      <c r="A153" s="9" t="str">
        <f t="shared" si="4"/>
        <v>Mahasiswa 152</v>
      </c>
      <c r="B153" s="7">
        <v>2.5499999999999998</v>
      </c>
      <c r="C153" s="7">
        <v>2.8</v>
      </c>
      <c r="D153" s="7">
        <v>2.8</v>
      </c>
      <c r="E153" s="7">
        <v>2.7</v>
      </c>
      <c r="F153" s="7">
        <v>2.9</v>
      </c>
      <c r="G153" s="7">
        <v>3</v>
      </c>
      <c r="H153" s="7">
        <v>3.1</v>
      </c>
      <c r="I153" s="7">
        <f t="shared" si="5"/>
        <v>2.8</v>
      </c>
      <c r="J153" s="9" t="str" cm="1">
        <f t="array" ref="J153">_xlfn.IFS(I153&gt;=3.7,"A",I153&gt;=3.3,"B",I153&gt;=2.8,"C",I153&gt;=2.5,"D",I153&lt;=2.4,"E")</f>
        <v>C</v>
      </c>
      <c r="K153" s="9" t="str" cm="1">
        <f t="array" ref="K153">_xlfn.IFS(J153="A","LULUS",J153="B","LULUS",J153="C","LULUS",J153="D","TIDAK LULUS",J153="E","TIDAK LULUS")</f>
        <v>LULUS</v>
      </c>
      <c r="L153" s="2"/>
      <c r="Q153"/>
    </row>
    <row r="154" spans="1:17" x14ac:dyDescent="0.25">
      <c r="A154" s="9" t="str">
        <f t="shared" si="4"/>
        <v>Mahasiswa 153</v>
      </c>
      <c r="B154" s="7">
        <v>2.74</v>
      </c>
      <c r="C154" s="7">
        <v>2.8</v>
      </c>
      <c r="D154" s="7">
        <v>2.9</v>
      </c>
      <c r="E154" s="7">
        <v>2.8</v>
      </c>
      <c r="F154" s="7">
        <v>2.9</v>
      </c>
      <c r="G154" s="7">
        <v>2.8</v>
      </c>
      <c r="H154" s="7">
        <v>2.9</v>
      </c>
      <c r="I154" s="7">
        <f t="shared" si="5"/>
        <v>2.8</v>
      </c>
      <c r="J154" s="9" t="str" cm="1">
        <f t="array" ref="J154">_xlfn.IFS(I154&gt;=3.7,"A",I154&gt;=3.3,"B",I154&gt;=2.8,"C",I154&gt;=2.5,"D",I154&lt;=2.4,"E")</f>
        <v>C</v>
      </c>
      <c r="K154" s="9" t="str" cm="1">
        <f t="array" ref="K154">_xlfn.IFS(J154="A","LULUS",J154="B","LULUS",J154="C","LULUS",J154="D","TIDAK LULUS",J154="E","TIDAK LULUS")</f>
        <v>LULUS</v>
      </c>
      <c r="L154" s="2"/>
      <c r="Q154"/>
    </row>
    <row r="155" spans="1:17" x14ac:dyDescent="0.25">
      <c r="A155" s="9" t="str">
        <f t="shared" si="4"/>
        <v>Mahasiswa 154</v>
      </c>
      <c r="B155" s="7">
        <v>2.73</v>
      </c>
      <c r="C155" s="7">
        <v>2.9</v>
      </c>
      <c r="D155" s="7">
        <v>2.8</v>
      </c>
      <c r="E155" s="7">
        <v>2.9</v>
      </c>
      <c r="F155" s="7">
        <v>3</v>
      </c>
      <c r="G155" s="7">
        <v>2.8</v>
      </c>
      <c r="H155" s="7">
        <v>2.7</v>
      </c>
      <c r="I155" s="7">
        <f t="shared" si="5"/>
        <v>2.8</v>
      </c>
      <c r="J155" s="9" t="str" cm="1">
        <f t="array" ref="J155">_xlfn.IFS(I155&gt;=3.7,"A",I155&gt;=3.3,"B",I155&gt;=2.8,"C",I155&gt;=2.5,"D",I155&lt;=2.4,"E")</f>
        <v>C</v>
      </c>
      <c r="K155" s="9" t="str" cm="1">
        <f t="array" ref="K155">_xlfn.IFS(J155="A","LULUS",J155="B","LULUS",J155="C","LULUS",J155="D","TIDAK LULUS",J155="E","TIDAK LULUS")</f>
        <v>LULUS</v>
      </c>
      <c r="L155" s="2"/>
      <c r="Q155"/>
    </row>
    <row r="156" spans="1:17" x14ac:dyDescent="0.25">
      <c r="A156" s="9" t="str">
        <f t="shared" si="4"/>
        <v>Mahasiswa 155</v>
      </c>
      <c r="B156" s="7">
        <v>2.92</v>
      </c>
      <c r="C156" s="7">
        <v>2.7</v>
      </c>
      <c r="D156" s="7">
        <v>2.9</v>
      </c>
      <c r="E156" s="7">
        <v>3</v>
      </c>
      <c r="F156" s="7">
        <v>2.9</v>
      </c>
      <c r="G156" s="7">
        <v>2.8</v>
      </c>
      <c r="H156" s="7">
        <v>2.6</v>
      </c>
      <c r="I156" s="7">
        <f t="shared" si="5"/>
        <v>2.8</v>
      </c>
      <c r="J156" s="9" t="str" cm="1">
        <f t="array" ref="J156">_xlfn.IFS(I156&gt;=3.7,"A",I156&gt;=3.3,"B",I156&gt;=2.8,"C",I156&gt;=2.5,"D",I156&lt;=2.4,"E")</f>
        <v>C</v>
      </c>
      <c r="K156" s="9" t="str" cm="1">
        <f t="array" ref="K156">_xlfn.IFS(J156="A","LULUS",J156="B","LULUS",J156="C","LULUS",J156="D","TIDAK LULUS",J156="E","TIDAK LULUS")</f>
        <v>LULUS</v>
      </c>
      <c r="L156" s="2"/>
      <c r="Q156"/>
    </row>
    <row r="157" spans="1:17" x14ac:dyDescent="0.25">
      <c r="A157" s="9" t="str">
        <f t="shared" si="4"/>
        <v>Mahasiswa 156</v>
      </c>
      <c r="B157" s="7">
        <v>2.92</v>
      </c>
      <c r="C157" s="7">
        <v>2.7</v>
      </c>
      <c r="D157" s="7">
        <v>2.8</v>
      </c>
      <c r="E157" s="7">
        <v>3</v>
      </c>
      <c r="F157" s="7">
        <v>2.8</v>
      </c>
      <c r="G157" s="7">
        <v>2.9</v>
      </c>
      <c r="H157" s="7">
        <v>2.7</v>
      </c>
      <c r="I157" s="7">
        <f t="shared" si="5"/>
        <v>2.8</v>
      </c>
      <c r="J157" s="9" t="str" cm="1">
        <f t="array" ref="J157">_xlfn.IFS(I157&gt;=3.7,"A",I157&gt;=3.3,"B",I157&gt;=2.8,"C",I157&gt;=2.5,"D",I157&lt;=2.4,"E")</f>
        <v>C</v>
      </c>
      <c r="K157" s="9" t="str" cm="1">
        <f t="array" ref="K157">_xlfn.IFS(J157="A","LULUS",J157="B","LULUS",J157="C","LULUS",J157="D","TIDAK LULUS",J157="E","TIDAK LULUS")</f>
        <v>LULUS</v>
      </c>
      <c r="L157" s="2"/>
      <c r="Q157"/>
    </row>
    <row r="158" spans="1:17" x14ac:dyDescent="0.25">
      <c r="A158" s="9" t="str">
        <f t="shared" si="4"/>
        <v>Mahasiswa 157</v>
      </c>
      <c r="B158" s="7">
        <v>2.8</v>
      </c>
      <c r="C158" s="7">
        <v>2.9</v>
      </c>
      <c r="D158" s="7">
        <v>3.1</v>
      </c>
      <c r="E158" s="7">
        <v>2.9</v>
      </c>
      <c r="F158" s="7">
        <v>2.9</v>
      </c>
      <c r="G158" s="7">
        <v>2.7</v>
      </c>
      <c r="H158" s="7">
        <v>2.5</v>
      </c>
      <c r="I158" s="7">
        <f t="shared" si="5"/>
        <v>2.8</v>
      </c>
      <c r="J158" s="9" t="str" cm="1">
        <f t="array" ref="J158">_xlfn.IFS(I158&gt;=3.7,"A",I158&gt;=3.3,"B",I158&gt;=2.8,"C",I158&gt;=2.5,"D",I158&lt;=2.4,"E")</f>
        <v>C</v>
      </c>
      <c r="K158" s="9" t="str" cm="1">
        <f t="array" ref="K158">_xlfn.IFS(J158="A","LULUS",J158="B","LULUS",J158="C","LULUS",J158="D","TIDAK LULUS",J158="E","TIDAK LULUS")</f>
        <v>LULUS</v>
      </c>
      <c r="L158" s="2"/>
      <c r="Q158"/>
    </row>
    <row r="159" spans="1:17" x14ac:dyDescent="0.25">
      <c r="A159" s="9" t="str">
        <f t="shared" si="4"/>
        <v>Mahasiswa 158</v>
      </c>
      <c r="B159" s="7">
        <v>2.68</v>
      </c>
      <c r="C159" s="7">
        <v>2.9</v>
      </c>
      <c r="D159" s="7">
        <v>2.7</v>
      </c>
      <c r="E159" s="7">
        <v>2.9</v>
      </c>
      <c r="F159" s="7">
        <v>2.8</v>
      </c>
      <c r="G159" s="7">
        <v>3</v>
      </c>
      <c r="H159" s="7">
        <v>2.8</v>
      </c>
      <c r="I159" s="7">
        <f t="shared" si="5"/>
        <v>2.8</v>
      </c>
      <c r="J159" s="9" t="str" cm="1">
        <f t="array" ref="J159">_xlfn.IFS(I159&gt;=3.7,"A",I159&gt;=3.3,"B",I159&gt;=2.8,"C",I159&gt;=2.5,"D",I159&lt;=2.4,"E")</f>
        <v>C</v>
      </c>
      <c r="K159" s="9" t="str" cm="1">
        <f t="array" ref="K159">_xlfn.IFS(J159="A","LULUS",J159="B","LULUS",J159="C","LULUS",J159="D","TIDAK LULUS",J159="E","TIDAK LULUS")</f>
        <v>LULUS</v>
      </c>
      <c r="L159" s="2"/>
      <c r="Q159"/>
    </row>
    <row r="160" spans="1:17" x14ac:dyDescent="0.25">
      <c r="A160" s="9" t="str">
        <f t="shared" si="4"/>
        <v>Mahasiswa 159</v>
      </c>
      <c r="B160" s="7">
        <v>2.96</v>
      </c>
      <c r="C160" s="7">
        <v>2.9</v>
      </c>
      <c r="D160" s="7">
        <v>2.9</v>
      </c>
      <c r="E160" s="7">
        <v>2.9</v>
      </c>
      <c r="F160" s="7">
        <v>2.7</v>
      </c>
      <c r="G160" s="7">
        <v>2.6</v>
      </c>
      <c r="H160" s="7">
        <v>2.8</v>
      </c>
      <c r="I160" s="7">
        <f t="shared" si="5"/>
        <v>2.8</v>
      </c>
      <c r="J160" s="9" t="str" cm="1">
        <f t="array" ref="J160">_xlfn.IFS(I160&gt;=3.7,"A",I160&gt;=3.3,"B",I160&gt;=2.8,"C",I160&gt;=2.5,"D",I160&lt;=2.4,"E")</f>
        <v>C</v>
      </c>
      <c r="K160" s="9" t="str" cm="1">
        <f t="array" ref="K160">_xlfn.IFS(J160="A","LULUS",J160="B","LULUS",J160="C","LULUS",J160="D","TIDAK LULUS",J160="E","TIDAK LULUS")</f>
        <v>LULUS</v>
      </c>
      <c r="L160" s="2"/>
      <c r="Q160"/>
    </row>
    <row r="161" spans="1:17" x14ac:dyDescent="0.25">
      <c r="A161" s="9" t="str">
        <f t="shared" si="4"/>
        <v>Mahasiswa 160</v>
      </c>
      <c r="B161" s="7">
        <v>3.2</v>
      </c>
      <c r="C161" s="7">
        <v>3</v>
      </c>
      <c r="D161" s="7">
        <v>2.8</v>
      </c>
      <c r="E161" s="7">
        <v>2.8</v>
      </c>
      <c r="F161" s="7">
        <v>2.7</v>
      </c>
      <c r="G161" s="7">
        <v>2.7</v>
      </c>
      <c r="H161" s="7">
        <v>2.5</v>
      </c>
      <c r="I161" s="7">
        <f t="shared" si="5"/>
        <v>2.8</v>
      </c>
      <c r="J161" s="9" t="str" cm="1">
        <f t="array" ref="J161">_xlfn.IFS(I161&gt;=3.7,"A",I161&gt;=3.3,"B",I161&gt;=2.8,"C",I161&gt;=2.5,"D",I161&lt;=2.4,"E")</f>
        <v>C</v>
      </c>
      <c r="K161" s="9" t="str" cm="1">
        <f t="array" ref="K161">_xlfn.IFS(J161="A","LULUS",J161="B","LULUS",J161="C","LULUS",J161="D","TIDAK LULUS",J161="E","TIDAK LULUS")</f>
        <v>LULUS</v>
      </c>
      <c r="L161" s="2"/>
      <c r="Q161"/>
    </row>
    <row r="162" spans="1:17" x14ac:dyDescent="0.25">
      <c r="A162" s="9" t="str">
        <f t="shared" si="4"/>
        <v>Mahasiswa 161</v>
      </c>
      <c r="B162" s="7">
        <v>2.7</v>
      </c>
      <c r="C162" s="7">
        <v>2.7</v>
      </c>
      <c r="D162" s="7">
        <v>2.8</v>
      </c>
      <c r="E162" s="7">
        <v>2.9</v>
      </c>
      <c r="F162" s="7">
        <v>2.7</v>
      </c>
      <c r="G162" s="7">
        <v>2.9</v>
      </c>
      <c r="H162" s="7">
        <v>3</v>
      </c>
      <c r="I162" s="7">
        <f t="shared" si="5"/>
        <v>2.8</v>
      </c>
      <c r="J162" s="9" t="str" cm="1">
        <f t="array" ref="J162">_xlfn.IFS(I162&gt;=3.7,"A",I162&gt;=3.3,"B",I162&gt;=2.8,"C",I162&gt;=2.5,"D",I162&lt;=2.4,"E")</f>
        <v>C</v>
      </c>
      <c r="K162" s="9" t="str" cm="1">
        <f t="array" ref="K162">_xlfn.IFS(J162="A","LULUS",J162="B","LULUS",J162="C","LULUS",J162="D","TIDAK LULUS",J162="E","TIDAK LULUS")</f>
        <v>LULUS</v>
      </c>
      <c r="L162" s="2"/>
      <c r="Q162"/>
    </row>
    <row r="163" spans="1:17" x14ac:dyDescent="0.25">
      <c r="A163" s="9" t="str">
        <f t="shared" si="4"/>
        <v>Mahasiswa 162</v>
      </c>
      <c r="B163" s="7">
        <v>2.96</v>
      </c>
      <c r="C163" s="7">
        <v>2.8</v>
      </c>
      <c r="D163" s="7">
        <v>2.6</v>
      </c>
      <c r="E163" s="7">
        <v>2.8</v>
      </c>
      <c r="F163" s="7">
        <v>2.9</v>
      </c>
      <c r="G163" s="7">
        <v>2.7</v>
      </c>
      <c r="H163" s="7">
        <v>2.9</v>
      </c>
      <c r="I163" s="7">
        <f t="shared" si="5"/>
        <v>2.8</v>
      </c>
      <c r="J163" s="9" t="str" cm="1">
        <f t="array" ref="J163">_xlfn.IFS(I163&gt;=3.7,"A",I163&gt;=3.3,"B",I163&gt;=2.8,"C",I163&gt;=2.5,"D",I163&lt;=2.4,"E")</f>
        <v>C</v>
      </c>
      <c r="K163" s="9" t="str" cm="1">
        <f t="array" ref="K163">_xlfn.IFS(J163="A","LULUS",J163="B","LULUS",J163="C","LULUS",J163="D","TIDAK LULUS",J163="E","TIDAK LULUS")</f>
        <v>LULUS</v>
      </c>
      <c r="L163" s="2"/>
      <c r="Q163"/>
    </row>
    <row r="164" spans="1:17" x14ac:dyDescent="0.25">
      <c r="A164" s="9" t="str">
        <f t="shared" si="4"/>
        <v>Mahasiswa 163</v>
      </c>
      <c r="B164" s="7">
        <v>3.13</v>
      </c>
      <c r="C164" s="7">
        <v>2.9</v>
      </c>
      <c r="D164" s="7">
        <v>3</v>
      </c>
      <c r="E164" s="7">
        <v>2.8</v>
      </c>
      <c r="F164" s="7">
        <v>2.6</v>
      </c>
      <c r="G164" s="7">
        <v>2.5</v>
      </c>
      <c r="H164" s="7">
        <v>2.7</v>
      </c>
      <c r="I164" s="7">
        <f t="shared" si="5"/>
        <v>2.8</v>
      </c>
      <c r="J164" s="9" t="str" cm="1">
        <f t="array" ref="J164">_xlfn.IFS(I164&gt;=3.7,"A",I164&gt;=3.3,"B",I164&gt;=2.8,"C",I164&gt;=2.5,"D",I164&lt;=2.4,"E")</f>
        <v>C</v>
      </c>
      <c r="K164" s="9" t="str" cm="1">
        <f t="array" ref="K164">_xlfn.IFS(J164="A","LULUS",J164="B","LULUS",J164="C","LULUS",J164="D","TIDAK LULUS",J164="E","TIDAK LULUS")</f>
        <v>LULUS</v>
      </c>
      <c r="L164" s="2"/>
      <c r="Q164"/>
    </row>
    <row r="165" spans="1:17" x14ac:dyDescent="0.25">
      <c r="A165" s="9" t="str">
        <f t="shared" si="4"/>
        <v>Mahasiswa 164</v>
      </c>
      <c r="B165" s="7">
        <v>2.62</v>
      </c>
      <c r="C165" s="7">
        <v>2.8</v>
      </c>
      <c r="D165" s="7">
        <v>2.7</v>
      </c>
      <c r="E165" s="7">
        <v>2.8</v>
      </c>
      <c r="F165" s="7">
        <v>2.9</v>
      </c>
      <c r="G165" s="7">
        <v>3</v>
      </c>
      <c r="H165" s="7">
        <v>2.8</v>
      </c>
      <c r="I165" s="7">
        <f t="shared" si="5"/>
        <v>2.8</v>
      </c>
      <c r="J165" s="9" t="str" cm="1">
        <f t="array" ref="J165">_xlfn.IFS(I165&gt;=3.7,"A",I165&gt;=3.3,"B",I165&gt;=2.8,"C",I165&gt;=2.5,"D",I165&lt;=2.4,"E")</f>
        <v>C</v>
      </c>
      <c r="K165" s="9" t="str" cm="1">
        <f t="array" ref="K165">_xlfn.IFS(J165="A","LULUS",J165="B","LULUS",J165="C","LULUS",J165="D","TIDAK LULUS",J165="E","TIDAK LULUS")</f>
        <v>LULUS</v>
      </c>
      <c r="L165" s="2"/>
      <c r="Q165"/>
    </row>
    <row r="166" spans="1:17" x14ac:dyDescent="0.25">
      <c r="A166" s="9" t="str">
        <f t="shared" si="4"/>
        <v>Mahasiswa 165</v>
      </c>
      <c r="B166" s="7">
        <v>2.82</v>
      </c>
      <c r="C166" s="7">
        <v>2.6</v>
      </c>
      <c r="D166" s="7">
        <v>2.8</v>
      </c>
      <c r="E166" s="7">
        <v>2.8</v>
      </c>
      <c r="F166" s="7">
        <v>3</v>
      </c>
      <c r="G166" s="7">
        <v>2.9</v>
      </c>
      <c r="H166" s="7">
        <v>2.7</v>
      </c>
      <c r="I166" s="7">
        <f t="shared" si="5"/>
        <v>2.8</v>
      </c>
      <c r="J166" s="9" t="str" cm="1">
        <f t="array" ref="J166">_xlfn.IFS(I166&gt;=3.7,"A",I166&gt;=3.3,"B",I166&gt;=2.8,"C",I166&gt;=2.5,"D",I166&lt;=2.4,"E")</f>
        <v>C</v>
      </c>
      <c r="K166" s="9" t="str" cm="1">
        <f t="array" ref="K166">_xlfn.IFS(J166="A","LULUS",J166="B","LULUS",J166="C","LULUS",J166="D","TIDAK LULUS",J166="E","TIDAK LULUS")</f>
        <v>LULUS</v>
      </c>
      <c r="L166" s="2"/>
      <c r="Q166"/>
    </row>
    <row r="167" spans="1:17" x14ac:dyDescent="0.25">
      <c r="A167" s="9" t="str">
        <f t="shared" si="4"/>
        <v>Mahasiswa 166</v>
      </c>
      <c r="B167" s="7">
        <v>2.98</v>
      </c>
      <c r="C167" s="7">
        <v>2.8</v>
      </c>
      <c r="D167" s="7">
        <v>2.8</v>
      </c>
      <c r="E167" s="7">
        <v>2.7</v>
      </c>
      <c r="F167" s="7">
        <v>2.9</v>
      </c>
      <c r="G167" s="7">
        <v>2.8</v>
      </c>
      <c r="H167" s="7">
        <v>2.6</v>
      </c>
      <c r="I167" s="7">
        <f t="shared" si="5"/>
        <v>2.8</v>
      </c>
      <c r="J167" s="9" t="str" cm="1">
        <f t="array" ref="J167">_xlfn.IFS(I167&gt;=3.7,"A",I167&gt;=3.3,"B",I167&gt;=2.8,"C",I167&gt;=2.5,"D",I167&lt;=2.4,"E")</f>
        <v>C</v>
      </c>
      <c r="K167" s="9" t="str" cm="1">
        <f t="array" ref="K167">_xlfn.IFS(J167="A","LULUS",J167="B","LULUS",J167="C","LULUS",J167="D","TIDAK LULUS",J167="E","TIDAK LULUS")</f>
        <v>LULUS</v>
      </c>
      <c r="L167" s="2"/>
      <c r="Q167"/>
    </row>
    <row r="168" spans="1:17" x14ac:dyDescent="0.25">
      <c r="A168" s="9" t="str">
        <f t="shared" si="4"/>
        <v>Mahasiswa 167</v>
      </c>
      <c r="B168" s="7">
        <v>2.98</v>
      </c>
      <c r="C168" s="7">
        <v>2.9</v>
      </c>
      <c r="D168" s="7">
        <v>2.7</v>
      </c>
      <c r="E168" s="7">
        <v>2.7</v>
      </c>
      <c r="F168" s="7">
        <v>2.6</v>
      </c>
      <c r="G168" s="7">
        <v>2.8</v>
      </c>
      <c r="H168" s="7">
        <v>2.9</v>
      </c>
      <c r="I168" s="7">
        <f t="shared" si="5"/>
        <v>2.8</v>
      </c>
      <c r="J168" s="9" t="str" cm="1">
        <f t="array" ref="J168">_xlfn.IFS(I168&gt;=3.7,"A",I168&gt;=3.3,"B",I168&gt;=2.8,"C",I168&gt;=2.5,"D",I168&lt;=2.4,"E")</f>
        <v>C</v>
      </c>
      <c r="K168" s="9" t="str" cm="1">
        <f t="array" ref="K168">_xlfn.IFS(J168="A","LULUS",J168="B","LULUS",J168="C","LULUS",J168="D","TIDAK LULUS",J168="E","TIDAK LULUS")</f>
        <v>LULUS</v>
      </c>
      <c r="L168" s="2"/>
      <c r="Q168"/>
    </row>
    <row r="169" spans="1:17" x14ac:dyDescent="0.25">
      <c r="A169" s="9" t="str">
        <f t="shared" si="4"/>
        <v>Mahasiswa 168</v>
      </c>
      <c r="B169" s="7">
        <v>2.97</v>
      </c>
      <c r="C169" s="7">
        <v>2.8</v>
      </c>
      <c r="D169" s="7">
        <v>2.7</v>
      </c>
      <c r="E169" s="7">
        <v>2.9</v>
      </c>
      <c r="F169" s="7">
        <v>2.8</v>
      </c>
      <c r="G169" s="7">
        <v>2.7</v>
      </c>
      <c r="H169" s="7">
        <v>2.7</v>
      </c>
      <c r="I169" s="7">
        <f t="shared" si="5"/>
        <v>2.8</v>
      </c>
      <c r="J169" s="9" t="str" cm="1">
        <f t="array" ref="J169">_xlfn.IFS(I169&gt;=3.7,"A",I169&gt;=3.3,"B",I169&gt;=2.8,"C",I169&gt;=2.5,"D",I169&lt;=2.4,"E")</f>
        <v>C</v>
      </c>
      <c r="K169" s="9" t="str" cm="1">
        <f t="array" ref="K169">_xlfn.IFS(J169="A","LULUS",J169="B","LULUS",J169="C","LULUS",J169="D","TIDAK LULUS",J169="E","TIDAK LULUS")</f>
        <v>LULUS</v>
      </c>
      <c r="L169" s="2"/>
      <c r="Q169"/>
    </row>
    <row r="170" spans="1:17" x14ac:dyDescent="0.25">
      <c r="A170" s="9" t="str">
        <f t="shared" si="4"/>
        <v>Mahasiswa 169</v>
      </c>
      <c r="B170" s="7">
        <v>2.56</v>
      </c>
      <c r="C170" s="7">
        <v>2.8</v>
      </c>
      <c r="D170" s="7">
        <v>2.9</v>
      </c>
      <c r="E170" s="7">
        <v>3.1</v>
      </c>
      <c r="F170" s="7">
        <v>2.9</v>
      </c>
      <c r="G170" s="7">
        <v>2.7</v>
      </c>
      <c r="H170" s="7">
        <v>2.6</v>
      </c>
      <c r="I170" s="7">
        <f t="shared" si="5"/>
        <v>2.8</v>
      </c>
      <c r="J170" s="9" t="str" cm="1">
        <f t="array" ref="J170">_xlfn.IFS(I170&gt;=3.7,"A",I170&gt;=3.3,"B",I170&gt;=2.8,"C",I170&gt;=2.5,"D",I170&lt;=2.4,"E")</f>
        <v>C</v>
      </c>
      <c r="K170" s="9" t="str" cm="1">
        <f t="array" ref="K170">_xlfn.IFS(J170="A","LULUS",J170="B","LULUS",J170="C","LULUS",J170="D","TIDAK LULUS",J170="E","TIDAK LULUS")</f>
        <v>LULUS</v>
      </c>
      <c r="L170" s="2"/>
      <c r="Q170"/>
    </row>
    <row r="171" spans="1:17" x14ac:dyDescent="0.25">
      <c r="A171" s="9" t="str">
        <f t="shared" si="4"/>
        <v>Mahasiswa 170</v>
      </c>
      <c r="B171" s="7">
        <v>2.86</v>
      </c>
      <c r="C171" s="7">
        <v>2.9</v>
      </c>
      <c r="D171" s="7">
        <v>2.8</v>
      </c>
      <c r="E171" s="7">
        <v>2.7</v>
      </c>
      <c r="F171" s="7">
        <v>2.9</v>
      </c>
      <c r="G171" s="7">
        <v>2.7</v>
      </c>
      <c r="H171" s="7">
        <v>2.6</v>
      </c>
      <c r="I171" s="7">
        <f t="shared" si="5"/>
        <v>2.8</v>
      </c>
      <c r="J171" s="9" t="str" cm="1">
        <f t="array" ref="J171">_xlfn.IFS(I171&gt;=3.7,"A",I171&gt;=3.3,"B",I171&gt;=2.8,"C",I171&gt;=2.5,"D",I171&lt;=2.4,"E")</f>
        <v>C</v>
      </c>
      <c r="K171" s="9" t="str" cm="1">
        <f t="array" ref="K171">_xlfn.IFS(J171="A","LULUS",J171="B","LULUS",J171="C","LULUS",J171="D","TIDAK LULUS",J171="E","TIDAK LULUS")</f>
        <v>LULUS</v>
      </c>
      <c r="L171" s="2"/>
      <c r="Q171"/>
    </row>
    <row r="172" spans="1:17" x14ac:dyDescent="0.25">
      <c r="A172" s="9" t="str">
        <f t="shared" si="4"/>
        <v>Mahasiswa 171</v>
      </c>
      <c r="B172" s="7">
        <v>2.54</v>
      </c>
      <c r="C172" s="7">
        <v>2.6</v>
      </c>
      <c r="D172" s="7">
        <v>2.8</v>
      </c>
      <c r="E172" s="7">
        <v>2.9</v>
      </c>
      <c r="F172" s="7">
        <v>2.8</v>
      </c>
      <c r="G172" s="7">
        <v>2.8</v>
      </c>
      <c r="H172" s="7">
        <v>3</v>
      </c>
      <c r="I172" s="7">
        <f t="shared" si="5"/>
        <v>2.8</v>
      </c>
      <c r="J172" s="9" t="str" cm="1">
        <f t="array" ref="J172">_xlfn.IFS(I172&gt;=3.7,"A",I172&gt;=3.3,"B",I172&gt;=2.8,"C",I172&gt;=2.5,"D",I172&lt;=2.4,"E")</f>
        <v>C</v>
      </c>
      <c r="K172" s="9" t="str" cm="1">
        <f t="array" ref="K172">_xlfn.IFS(J172="A","LULUS",J172="B","LULUS",J172="C","LULUS",J172="D","TIDAK LULUS",J172="E","TIDAK LULUS")</f>
        <v>LULUS</v>
      </c>
      <c r="L172" s="2"/>
      <c r="Q172"/>
    </row>
    <row r="173" spans="1:17" x14ac:dyDescent="0.25">
      <c r="A173" s="9" t="str">
        <f t="shared" si="4"/>
        <v>Mahasiswa 172</v>
      </c>
      <c r="B173" s="7">
        <v>2.72</v>
      </c>
      <c r="C173" s="7">
        <v>2.6</v>
      </c>
      <c r="D173" s="7">
        <v>2.5</v>
      </c>
      <c r="E173" s="7">
        <v>2.7</v>
      </c>
      <c r="F173" s="7">
        <v>2.8</v>
      </c>
      <c r="G173" s="7">
        <v>3</v>
      </c>
      <c r="H173" s="7">
        <v>3.1</v>
      </c>
      <c r="I173" s="7">
        <f t="shared" si="5"/>
        <v>2.8</v>
      </c>
      <c r="J173" s="9" t="str" cm="1">
        <f t="array" ref="J173">_xlfn.IFS(I173&gt;=3.7,"A",I173&gt;=3.3,"B",I173&gt;=2.8,"C",I173&gt;=2.5,"D",I173&lt;=2.4,"E")</f>
        <v>C</v>
      </c>
      <c r="K173" s="9" t="str" cm="1">
        <f t="array" ref="K173">_xlfn.IFS(J173="A","LULUS",J173="B","LULUS",J173="C","LULUS",J173="D","TIDAK LULUS",J173="E","TIDAK LULUS")</f>
        <v>LULUS</v>
      </c>
      <c r="L173" s="2"/>
      <c r="Q173"/>
    </row>
    <row r="174" spans="1:17" x14ac:dyDescent="0.25">
      <c r="A174" s="9" t="str">
        <f t="shared" si="4"/>
        <v>Mahasiswa 173</v>
      </c>
      <c r="B174" s="7">
        <v>2.62</v>
      </c>
      <c r="C174" s="7">
        <v>2.8</v>
      </c>
      <c r="D174" s="7">
        <v>2.9</v>
      </c>
      <c r="E174" s="7">
        <v>2.7</v>
      </c>
      <c r="F174" s="7">
        <v>2.9</v>
      </c>
      <c r="G174" s="7">
        <v>2.7</v>
      </c>
      <c r="H174" s="7">
        <v>2.8</v>
      </c>
      <c r="I174" s="7">
        <f t="shared" si="5"/>
        <v>2.8</v>
      </c>
      <c r="J174" s="9" t="str" cm="1">
        <f t="array" ref="J174">_xlfn.IFS(I174&gt;=3.7,"A",I174&gt;=3.3,"B",I174&gt;=2.8,"C",I174&gt;=2.5,"D",I174&lt;=2.4,"E")</f>
        <v>C</v>
      </c>
      <c r="K174" s="9" t="str" cm="1">
        <f t="array" ref="K174">_xlfn.IFS(J174="A","LULUS",J174="B","LULUS",J174="C","LULUS",J174="D","TIDAK LULUS",J174="E","TIDAK LULUS")</f>
        <v>LULUS</v>
      </c>
      <c r="L174" s="2"/>
      <c r="Q174"/>
    </row>
    <row r="175" spans="1:17" x14ac:dyDescent="0.25">
      <c r="A175" s="9" t="str">
        <f t="shared" si="4"/>
        <v>Mahasiswa 174</v>
      </c>
      <c r="B175" s="7">
        <v>2.88</v>
      </c>
      <c r="C175" s="7">
        <v>2.9</v>
      </c>
      <c r="D175" s="7">
        <v>2.9</v>
      </c>
      <c r="E175" s="7">
        <v>2.7</v>
      </c>
      <c r="F175" s="7">
        <v>2.8</v>
      </c>
      <c r="G175" s="7">
        <v>2.7</v>
      </c>
      <c r="H175" s="7">
        <v>2.5</v>
      </c>
      <c r="I175" s="7">
        <f t="shared" si="5"/>
        <v>2.8</v>
      </c>
      <c r="J175" s="9" t="str" cm="1">
        <f t="array" ref="J175">_xlfn.IFS(I175&gt;=3.7,"A",I175&gt;=3.3,"B",I175&gt;=2.8,"C",I175&gt;=2.5,"D",I175&lt;=2.4,"E")</f>
        <v>C</v>
      </c>
      <c r="K175" s="9" t="str" cm="1">
        <f t="array" ref="K175">_xlfn.IFS(J175="A","LULUS",J175="B","LULUS",J175="C","LULUS",J175="D","TIDAK LULUS",J175="E","TIDAK LULUS")</f>
        <v>LULUS</v>
      </c>
      <c r="L175" s="2"/>
      <c r="Q175"/>
    </row>
    <row r="176" spans="1:17" x14ac:dyDescent="0.25">
      <c r="A176" s="9" t="str">
        <f t="shared" si="4"/>
        <v>Mahasiswa 175</v>
      </c>
      <c r="B176" s="7">
        <v>2.87</v>
      </c>
      <c r="C176" s="7">
        <v>2.9</v>
      </c>
      <c r="D176" s="7">
        <v>2.8</v>
      </c>
      <c r="E176" s="7">
        <v>2.7</v>
      </c>
      <c r="F176" s="7">
        <v>2.8</v>
      </c>
      <c r="G176" s="7">
        <v>2.7</v>
      </c>
      <c r="H176" s="7">
        <v>2.6</v>
      </c>
      <c r="I176" s="7">
        <f t="shared" si="5"/>
        <v>2.8</v>
      </c>
      <c r="J176" s="9" t="str" cm="1">
        <f t="array" ref="J176">_xlfn.IFS(I176&gt;=3.7,"A",I176&gt;=3.3,"B",I176&gt;=2.8,"C",I176&gt;=2.5,"D",I176&lt;=2.4,"E")</f>
        <v>C</v>
      </c>
      <c r="K176" s="9" t="str" cm="1">
        <f t="array" ref="K176">_xlfn.IFS(J176="A","LULUS",J176="B","LULUS",J176="C","LULUS",J176="D","TIDAK LULUS",J176="E","TIDAK LULUS")</f>
        <v>LULUS</v>
      </c>
      <c r="L176" s="2"/>
      <c r="Q176"/>
    </row>
    <row r="177" spans="1:17" x14ac:dyDescent="0.25">
      <c r="A177" s="9" t="str">
        <f t="shared" si="4"/>
        <v>Mahasiswa 176</v>
      </c>
      <c r="B177" s="7">
        <v>2.64</v>
      </c>
      <c r="C177" s="7">
        <v>2.5</v>
      </c>
      <c r="D177" s="7">
        <v>2.5</v>
      </c>
      <c r="E177" s="7">
        <v>2.7</v>
      </c>
      <c r="F177" s="7">
        <v>2.9</v>
      </c>
      <c r="G177" s="7">
        <v>3.1</v>
      </c>
      <c r="H177" s="7">
        <v>3</v>
      </c>
      <c r="I177" s="7">
        <f t="shared" si="5"/>
        <v>2.8</v>
      </c>
      <c r="J177" s="9" t="str" cm="1">
        <f t="array" ref="J177">_xlfn.IFS(I177&gt;=3.7,"A",I177&gt;=3.3,"B",I177&gt;=2.8,"C",I177&gt;=2.5,"D",I177&lt;=2.4,"E")</f>
        <v>C</v>
      </c>
      <c r="K177" s="9" t="str" cm="1">
        <f t="array" ref="K177">_xlfn.IFS(J177="A","LULUS",J177="B","LULUS",J177="C","LULUS",J177="D","TIDAK LULUS",J177="E","TIDAK LULUS")</f>
        <v>LULUS</v>
      </c>
      <c r="L177" s="2"/>
      <c r="Q177"/>
    </row>
    <row r="178" spans="1:17" x14ac:dyDescent="0.25">
      <c r="A178" s="9" t="str">
        <f t="shared" si="4"/>
        <v>Mahasiswa 177</v>
      </c>
      <c r="B178" s="7">
        <v>2.78</v>
      </c>
      <c r="C178" s="7">
        <v>2.8</v>
      </c>
      <c r="D178" s="7">
        <v>2.7</v>
      </c>
      <c r="E178" s="7">
        <v>2.8</v>
      </c>
      <c r="F178" s="7">
        <v>2.8</v>
      </c>
      <c r="G178" s="7">
        <v>2.6</v>
      </c>
      <c r="H178" s="7">
        <v>2.8</v>
      </c>
      <c r="I178" s="7">
        <f t="shared" si="5"/>
        <v>2.8</v>
      </c>
      <c r="J178" s="9" t="str" cm="1">
        <f t="array" ref="J178">_xlfn.IFS(I178&gt;=3.7,"A",I178&gt;=3.3,"B",I178&gt;=2.8,"C",I178&gt;=2.5,"D",I178&lt;=2.4,"E")</f>
        <v>C</v>
      </c>
      <c r="K178" s="9" t="str" cm="1">
        <f t="array" ref="K178">_xlfn.IFS(J178="A","LULUS",J178="B","LULUS",J178="C","LULUS",J178="D","TIDAK LULUS",J178="E","TIDAK LULUS")</f>
        <v>LULUS</v>
      </c>
      <c r="L178" s="2"/>
      <c r="Q178"/>
    </row>
    <row r="179" spans="1:17" x14ac:dyDescent="0.25">
      <c r="A179" s="9" t="str">
        <f t="shared" si="4"/>
        <v>Mahasiswa 178</v>
      </c>
      <c r="B179" s="7">
        <v>2.87</v>
      </c>
      <c r="C179" s="7">
        <v>2.7</v>
      </c>
      <c r="D179" s="7">
        <v>2.8</v>
      </c>
      <c r="E179" s="7">
        <v>2.7</v>
      </c>
      <c r="F179" s="7">
        <v>2.8</v>
      </c>
      <c r="G179" s="7">
        <v>2.7</v>
      </c>
      <c r="H179" s="7">
        <v>2.7</v>
      </c>
      <c r="I179" s="7">
        <f t="shared" si="5"/>
        <v>2.8</v>
      </c>
      <c r="J179" s="9" t="str" cm="1">
        <f t="array" ref="J179">_xlfn.IFS(I179&gt;=3.7,"A",I179&gt;=3.3,"B",I179&gt;=2.8,"C",I179&gt;=2.5,"D",I179&lt;=2.4,"E")</f>
        <v>C</v>
      </c>
      <c r="K179" s="9" t="str" cm="1">
        <f t="array" ref="K179">_xlfn.IFS(J179="A","LULUS",J179="B","LULUS",J179="C","LULUS",J179="D","TIDAK LULUS",J179="E","TIDAK LULUS")</f>
        <v>LULUS</v>
      </c>
      <c r="L179" s="2"/>
      <c r="Q179"/>
    </row>
    <row r="180" spans="1:17" x14ac:dyDescent="0.25">
      <c r="A180" s="9" t="str">
        <f t="shared" si="4"/>
        <v>Mahasiswa 179</v>
      </c>
      <c r="B180" s="7">
        <v>2.96</v>
      </c>
      <c r="C180" s="7">
        <v>2.8</v>
      </c>
      <c r="D180" s="7">
        <v>2.7</v>
      </c>
      <c r="E180" s="7">
        <v>2.5</v>
      </c>
      <c r="F180" s="7">
        <v>2.7</v>
      </c>
      <c r="G180" s="7">
        <v>2.9</v>
      </c>
      <c r="H180" s="7">
        <v>2.7</v>
      </c>
      <c r="I180" s="7">
        <f t="shared" si="5"/>
        <v>2.8</v>
      </c>
      <c r="J180" s="9" t="str" cm="1">
        <f t="array" ref="J180">_xlfn.IFS(I180&gt;=3.7,"A",I180&gt;=3.3,"B",I180&gt;=2.8,"C",I180&gt;=2.5,"D",I180&lt;=2.4,"E")</f>
        <v>C</v>
      </c>
      <c r="K180" s="9" t="str" cm="1">
        <f t="array" ref="K180">_xlfn.IFS(J180="A","LULUS",J180="B","LULUS",J180="C","LULUS",J180="D","TIDAK LULUS",J180="E","TIDAK LULUS")</f>
        <v>LULUS</v>
      </c>
      <c r="L180" s="2"/>
      <c r="Q180"/>
    </row>
    <row r="181" spans="1:17" x14ac:dyDescent="0.25">
      <c r="A181" s="9" t="str">
        <f t="shared" si="4"/>
        <v>Mahasiswa 180</v>
      </c>
      <c r="B181" s="7">
        <v>2.75</v>
      </c>
      <c r="C181" s="7">
        <v>2.7</v>
      </c>
      <c r="D181" s="7">
        <v>2.7</v>
      </c>
      <c r="E181" s="7">
        <v>2.8</v>
      </c>
      <c r="F181" s="7">
        <v>2.8</v>
      </c>
      <c r="G181" s="7">
        <v>2.8</v>
      </c>
      <c r="H181" s="7">
        <v>2.7</v>
      </c>
      <c r="I181" s="7">
        <f t="shared" si="5"/>
        <v>2.8</v>
      </c>
      <c r="J181" s="9" t="str" cm="1">
        <f t="array" ref="J181">_xlfn.IFS(I181&gt;=3.7,"A",I181&gt;=3.3,"B",I181&gt;=2.8,"C",I181&gt;=2.5,"D",I181&lt;=2.4,"E")</f>
        <v>C</v>
      </c>
      <c r="K181" s="9" t="str" cm="1">
        <f t="array" ref="K181">_xlfn.IFS(J181="A","LULUS",J181="B","LULUS",J181="C","LULUS",J181="D","TIDAK LULUS",J181="E","TIDAK LULUS")</f>
        <v>LULUS</v>
      </c>
      <c r="L181" s="2"/>
      <c r="Q181"/>
    </row>
    <row r="182" spans="1:17" x14ac:dyDescent="0.25">
      <c r="A182" s="9" t="str">
        <f t="shared" si="4"/>
        <v>Mahasiswa 181</v>
      </c>
      <c r="B182" s="7">
        <v>2.93</v>
      </c>
      <c r="C182" s="7">
        <v>3</v>
      </c>
      <c r="D182" s="7">
        <v>2.8</v>
      </c>
      <c r="E182" s="7">
        <v>2.8</v>
      </c>
      <c r="F182" s="7">
        <v>2.7</v>
      </c>
      <c r="G182" s="7">
        <v>2.6</v>
      </c>
      <c r="H182" s="7">
        <v>2.4</v>
      </c>
      <c r="I182" s="7">
        <f t="shared" si="5"/>
        <v>2.7</v>
      </c>
      <c r="J182" s="9" t="str" cm="1">
        <f t="array" ref="J182">_xlfn.IFS(I182&gt;=3.7,"A",I182&gt;=3.3,"B",I182&gt;=2.8,"C",I182&gt;=2.5,"D",I182&lt;=2.4,"E")</f>
        <v>D</v>
      </c>
      <c r="K182" s="9" t="str" cm="1">
        <f t="array" ref="K182">_xlfn.IFS(J182="A","LULUS",J182="B","LULUS",J182="C","LULUS",J182="D","TIDAK LULUS",J182="E","TIDAK LULUS")</f>
        <v>TIDAK LULUS</v>
      </c>
      <c r="L182" s="2"/>
      <c r="Q182"/>
    </row>
    <row r="183" spans="1:17" x14ac:dyDescent="0.25">
      <c r="A183" s="9" t="str">
        <f t="shared" si="4"/>
        <v>Mahasiswa 182</v>
      </c>
      <c r="B183" s="7">
        <v>2.92</v>
      </c>
      <c r="C183" s="7">
        <v>2.8</v>
      </c>
      <c r="D183" s="7">
        <v>2.8</v>
      </c>
      <c r="E183" s="7">
        <v>2.9</v>
      </c>
      <c r="F183" s="7">
        <v>2.8</v>
      </c>
      <c r="G183" s="7">
        <v>2.6</v>
      </c>
      <c r="H183" s="7">
        <v>2.4</v>
      </c>
      <c r="I183" s="7">
        <f t="shared" si="5"/>
        <v>2.7</v>
      </c>
      <c r="J183" s="9" t="str" cm="1">
        <f t="array" ref="J183">_xlfn.IFS(I183&gt;=3.7,"A",I183&gt;=3.3,"B",I183&gt;=2.8,"C",I183&gt;=2.5,"D",I183&lt;=2.4,"E")</f>
        <v>D</v>
      </c>
      <c r="K183" s="9" t="str" cm="1">
        <f t="array" ref="K183">_xlfn.IFS(J183="A","LULUS",J183="B","LULUS",J183="C","LULUS",J183="D","TIDAK LULUS",J183="E","TIDAK LULUS")</f>
        <v>TIDAK LULUS</v>
      </c>
      <c r="L183" s="2"/>
      <c r="Q183"/>
    </row>
    <row r="184" spans="1:17" x14ac:dyDescent="0.25">
      <c r="A184" s="9" t="str">
        <f t="shared" si="4"/>
        <v>Mahasiswa 183</v>
      </c>
      <c r="B184" s="7">
        <v>2.78</v>
      </c>
      <c r="C184" s="7">
        <v>2.9</v>
      </c>
      <c r="D184" s="7">
        <v>2.7</v>
      </c>
      <c r="E184" s="7">
        <v>2.5</v>
      </c>
      <c r="F184" s="7">
        <v>2.7</v>
      </c>
      <c r="G184" s="7">
        <v>2.7</v>
      </c>
      <c r="H184" s="7">
        <v>2.8</v>
      </c>
      <c r="I184" s="7">
        <f t="shared" si="5"/>
        <v>2.7</v>
      </c>
      <c r="J184" s="9" t="str" cm="1">
        <f t="array" ref="J184">_xlfn.IFS(I184&gt;=3.7,"A",I184&gt;=3.3,"B",I184&gt;=2.8,"C",I184&gt;=2.5,"D",I184&lt;=2.4,"E")</f>
        <v>D</v>
      </c>
      <c r="K184" s="9" t="str" cm="1">
        <f t="array" ref="K184">_xlfn.IFS(J184="A","LULUS",J184="B","LULUS",J184="C","LULUS",J184="D","TIDAK LULUS",J184="E","TIDAK LULUS")</f>
        <v>TIDAK LULUS</v>
      </c>
      <c r="L184" s="2"/>
      <c r="Q184"/>
    </row>
    <row r="185" spans="1:17" x14ac:dyDescent="0.25">
      <c r="A185" s="9" t="str">
        <f t="shared" si="4"/>
        <v>Mahasiswa 184</v>
      </c>
      <c r="B185" s="7">
        <v>2.81</v>
      </c>
      <c r="C185" s="7">
        <v>2.7</v>
      </c>
      <c r="D185" s="7">
        <v>2.7</v>
      </c>
      <c r="E185" s="7">
        <v>2.8</v>
      </c>
      <c r="F185" s="7">
        <v>2.7</v>
      </c>
      <c r="G185" s="7">
        <v>2.7</v>
      </c>
      <c r="H185" s="7">
        <v>2.6</v>
      </c>
      <c r="I185" s="7">
        <f t="shared" si="5"/>
        <v>2.7</v>
      </c>
      <c r="J185" s="9" t="str" cm="1">
        <f t="array" ref="J185">_xlfn.IFS(I185&gt;=3.7,"A",I185&gt;=3.3,"B",I185&gt;=2.8,"C",I185&gt;=2.5,"D",I185&lt;=2.4,"E")</f>
        <v>D</v>
      </c>
      <c r="K185" s="9" t="str" cm="1">
        <f t="array" ref="K185">_xlfn.IFS(J185="A","LULUS",J185="B","LULUS",J185="C","LULUS",J185="D","TIDAK LULUS",J185="E","TIDAK LULUS")</f>
        <v>TIDAK LULUS</v>
      </c>
      <c r="L185" s="2"/>
      <c r="Q185"/>
    </row>
    <row r="186" spans="1:17" x14ac:dyDescent="0.25">
      <c r="A186" s="9" t="str">
        <f t="shared" si="4"/>
        <v>Mahasiswa 185</v>
      </c>
      <c r="B186" s="7">
        <v>2.89</v>
      </c>
      <c r="C186" s="7">
        <v>2.9</v>
      </c>
      <c r="D186" s="7">
        <v>2.7</v>
      </c>
      <c r="E186" s="7">
        <v>2.5</v>
      </c>
      <c r="F186" s="7">
        <v>2.5</v>
      </c>
      <c r="G186" s="7">
        <v>2.7</v>
      </c>
      <c r="H186" s="7">
        <v>2.8</v>
      </c>
      <c r="I186" s="7">
        <f t="shared" si="5"/>
        <v>2.7</v>
      </c>
      <c r="J186" s="9" t="str" cm="1">
        <f t="array" ref="J186">_xlfn.IFS(I186&gt;=3.7,"A",I186&gt;=3.3,"B",I186&gt;=2.8,"C",I186&gt;=2.5,"D",I186&lt;=2.4,"E")</f>
        <v>D</v>
      </c>
      <c r="K186" s="9" t="str" cm="1">
        <f t="array" ref="K186">_xlfn.IFS(J186="A","LULUS",J186="B","LULUS",J186="C","LULUS",J186="D","TIDAK LULUS",J186="E","TIDAK LULUS")</f>
        <v>TIDAK LULUS</v>
      </c>
      <c r="L186" s="2"/>
      <c r="Q186"/>
    </row>
    <row r="187" spans="1:17" x14ac:dyDescent="0.25">
      <c r="A187" s="9" t="str">
        <f t="shared" si="4"/>
        <v>Mahasiswa 186</v>
      </c>
      <c r="B187" s="7">
        <v>2.79</v>
      </c>
      <c r="C187" s="7">
        <v>2.8</v>
      </c>
      <c r="D187" s="7">
        <v>2.7</v>
      </c>
      <c r="E187" s="7">
        <v>2.6</v>
      </c>
      <c r="F187" s="7">
        <v>2.8</v>
      </c>
      <c r="G187" s="7">
        <v>2.6</v>
      </c>
      <c r="H187" s="7">
        <v>2.7</v>
      </c>
      <c r="I187" s="7">
        <f t="shared" si="5"/>
        <v>2.7</v>
      </c>
      <c r="J187" s="9" t="str" cm="1">
        <f t="array" ref="J187">_xlfn.IFS(I187&gt;=3.7,"A",I187&gt;=3.3,"B",I187&gt;=2.8,"C",I187&gt;=2.5,"D",I187&lt;=2.4,"E")</f>
        <v>D</v>
      </c>
      <c r="K187" s="9" t="str" cm="1">
        <f t="array" ref="K187">_xlfn.IFS(J187="A","LULUS",J187="B","LULUS",J187="C","LULUS",J187="D","TIDAK LULUS",J187="E","TIDAK LULUS")</f>
        <v>TIDAK LULUS</v>
      </c>
      <c r="L187" s="2"/>
      <c r="Q187"/>
    </row>
    <row r="188" spans="1:17" x14ac:dyDescent="0.25">
      <c r="A188" s="9" t="str">
        <f t="shared" si="4"/>
        <v>Mahasiswa 187</v>
      </c>
      <c r="B188" s="7">
        <v>2.66</v>
      </c>
      <c r="C188" s="7">
        <v>2.5</v>
      </c>
      <c r="D188" s="7">
        <v>2.7</v>
      </c>
      <c r="E188" s="7">
        <v>2.9</v>
      </c>
      <c r="F188" s="7">
        <v>2.8</v>
      </c>
      <c r="G188" s="7">
        <v>2.7</v>
      </c>
      <c r="H188" s="7">
        <v>2.7</v>
      </c>
      <c r="I188" s="7">
        <f t="shared" si="5"/>
        <v>2.7</v>
      </c>
      <c r="J188" s="9" t="str" cm="1">
        <f t="array" ref="J188">_xlfn.IFS(I188&gt;=3.7,"A",I188&gt;=3.3,"B",I188&gt;=2.8,"C",I188&gt;=2.5,"D",I188&lt;=2.4,"E")</f>
        <v>D</v>
      </c>
      <c r="K188" s="9" t="str" cm="1">
        <f t="array" ref="K188">_xlfn.IFS(J188="A","LULUS",J188="B","LULUS",J188="C","LULUS",J188="D","TIDAK LULUS",J188="E","TIDAK LULUS")</f>
        <v>TIDAK LULUS</v>
      </c>
      <c r="L188" s="2"/>
      <c r="Q188"/>
    </row>
    <row r="189" spans="1:17" x14ac:dyDescent="0.25">
      <c r="A189" s="9" t="str">
        <f t="shared" si="4"/>
        <v>Mahasiswa 188</v>
      </c>
      <c r="B189" s="7">
        <v>2.91</v>
      </c>
      <c r="C189" s="7">
        <v>2.7</v>
      </c>
      <c r="D189" s="7">
        <v>2.5</v>
      </c>
      <c r="E189" s="7">
        <v>2.5</v>
      </c>
      <c r="F189" s="7">
        <v>2.7</v>
      </c>
      <c r="G189" s="7">
        <v>2.7</v>
      </c>
      <c r="H189" s="7">
        <v>2.9</v>
      </c>
      <c r="I189" s="7">
        <f t="shared" si="5"/>
        <v>2.7</v>
      </c>
      <c r="J189" s="9" t="str" cm="1">
        <f t="array" ref="J189">_xlfn.IFS(I189&gt;=3.7,"A",I189&gt;=3.3,"B",I189&gt;=2.8,"C",I189&gt;=2.5,"D",I189&lt;=2.4,"E")</f>
        <v>D</v>
      </c>
      <c r="K189" s="9" t="str" cm="1">
        <f t="array" ref="K189">_xlfn.IFS(J189="A","LULUS",J189="B","LULUS",J189="C","LULUS",J189="D","TIDAK LULUS",J189="E","TIDAK LULUS")</f>
        <v>TIDAK LULUS</v>
      </c>
      <c r="L189" s="2"/>
      <c r="Q189"/>
    </row>
    <row r="190" spans="1:17" x14ac:dyDescent="0.25">
      <c r="A190" s="9" t="str">
        <f t="shared" si="4"/>
        <v>Mahasiswa 189</v>
      </c>
      <c r="B190" s="7">
        <v>2.88</v>
      </c>
      <c r="C190" s="7">
        <v>2.9</v>
      </c>
      <c r="D190" s="7">
        <v>2.7</v>
      </c>
      <c r="E190" s="7">
        <v>2.8</v>
      </c>
      <c r="F190" s="7">
        <v>2.6</v>
      </c>
      <c r="G190" s="7">
        <v>2.6</v>
      </c>
      <c r="H190" s="7">
        <v>2.4</v>
      </c>
      <c r="I190" s="7">
        <f t="shared" si="5"/>
        <v>2.7</v>
      </c>
      <c r="J190" s="9" t="str" cm="1">
        <f t="array" ref="J190">_xlfn.IFS(I190&gt;=3.7,"A",I190&gt;=3.3,"B",I190&gt;=2.8,"C",I190&gt;=2.5,"D",I190&lt;=2.4,"E")</f>
        <v>D</v>
      </c>
      <c r="K190" s="9" t="str" cm="1">
        <f t="array" ref="K190">_xlfn.IFS(J190="A","LULUS",J190="B","LULUS",J190="C","LULUS",J190="D","TIDAK LULUS",J190="E","TIDAK LULUS")</f>
        <v>TIDAK LULUS</v>
      </c>
      <c r="L190" s="2"/>
      <c r="Q190"/>
    </row>
    <row r="191" spans="1:17" x14ac:dyDescent="0.25">
      <c r="A191" s="9" t="str">
        <f t="shared" si="4"/>
        <v>Mahasiswa 190</v>
      </c>
      <c r="B191" s="7">
        <v>2.94</v>
      </c>
      <c r="C191" s="7">
        <v>2.8</v>
      </c>
      <c r="D191" s="7">
        <v>2.9</v>
      </c>
      <c r="E191" s="7">
        <v>2.7</v>
      </c>
      <c r="F191" s="7">
        <v>2.7</v>
      </c>
      <c r="G191" s="7">
        <v>2.5</v>
      </c>
      <c r="H191" s="7">
        <v>2.2999999999999998</v>
      </c>
      <c r="I191" s="7">
        <f t="shared" si="5"/>
        <v>2.7</v>
      </c>
      <c r="J191" s="9" t="str" cm="1">
        <f t="array" ref="J191">_xlfn.IFS(I191&gt;=3.7,"A",I191&gt;=3.3,"B",I191&gt;=2.8,"C",I191&gt;=2.5,"D",I191&lt;=2.4,"E")</f>
        <v>D</v>
      </c>
      <c r="K191" s="9" t="str" cm="1">
        <f t="array" ref="K191">_xlfn.IFS(J191="A","LULUS",J191="B","LULUS",J191="C","LULUS",J191="D","TIDAK LULUS",J191="E","TIDAK LULUS")</f>
        <v>TIDAK LULUS</v>
      </c>
      <c r="L191" s="2"/>
      <c r="Q191"/>
    </row>
    <row r="192" spans="1:17" x14ac:dyDescent="0.25">
      <c r="A192" s="9" t="str">
        <f t="shared" si="4"/>
        <v>Mahasiswa 191</v>
      </c>
      <c r="B192" s="7">
        <v>2.82</v>
      </c>
      <c r="C192" s="7">
        <v>2.6</v>
      </c>
      <c r="D192" s="7">
        <v>2.7</v>
      </c>
      <c r="E192" s="7">
        <v>2.7</v>
      </c>
      <c r="F192" s="7">
        <v>2.8</v>
      </c>
      <c r="G192" s="7">
        <v>2.7</v>
      </c>
      <c r="H192" s="7">
        <v>2.5</v>
      </c>
      <c r="I192" s="7">
        <f t="shared" si="5"/>
        <v>2.7</v>
      </c>
      <c r="J192" s="9" t="str" cm="1">
        <f t="array" ref="J192">_xlfn.IFS(I192&gt;=3.7,"A",I192&gt;=3.3,"B",I192&gt;=2.8,"C",I192&gt;=2.5,"D",I192&lt;=2.4,"E")</f>
        <v>D</v>
      </c>
      <c r="K192" s="9" t="str" cm="1">
        <f t="array" ref="K192">_xlfn.IFS(J192="A","LULUS",J192="B","LULUS",J192="C","LULUS",J192="D","TIDAK LULUS",J192="E","TIDAK LULUS")</f>
        <v>TIDAK LULUS</v>
      </c>
      <c r="L192" s="2"/>
      <c r="Q192"/>
    </row>
    <row r="193" spans="1:17" x14ac:dyDescent="0.25">
      <c r="A193" s="9" t="str">
        <f t="shared" si="4"/>
        <v>Mahasiswa 192</v>
      </c>
      <c r="B193" s="7">
        <v>2.79</v>
      </c>
      <c r="C193" s="7">
        <v>2.8</v>
      </c>
      <c r="D193" s="7">
        <v>2.6</v>
      </c>
      <c r="E193" s="7">
        <v>2.6</v>
      </c>
      <c r="F193" s="7">
        <v>2.6</v>
      </c>
      <c r="G193" s="7">
        <v>2.7</v>
      </c>
      <c r="H193" s="7">
        <v>2.7</v>
      </c>
      <c r="I193" s="7">
        <f t="shared" si="5"/>
        <v>2.7</v>
      </c>
      <c r="J193" s="9" t="str" cm="1">
        <f t="array" ref="J193">_xlfn.IFS(I193&gt;=3.7,"A",I193&gt;=3.3,"B",I193&gt;=2.8,"C",I193&gt;=2.5,"D",I193&lt;=2.4,"E")</f>
        <v>D</v>
      </c>
      <c r="K193" s="9" t="str" cm="1">
        <f t="array" ref="K193">_xlfn.IFS(J193="A","LULUS",J193="B","LULUS",J193="C","LULUS",J193="D","TIDAK LULUS",J193="E","TIDAK LULUS")</f>
        <v>TIDAK LULUS</v>
      </c>
      <c r="L193" s="2"/>
      <c r="Q193"/>
    </row>
    <row r="194" spans="1:17" x14ac:dyDescent="0.25">
      <c r="A194" s="9" t="str">
        <f t="shared" si="4"/>
        <v>Mahasiswa 193</v>
      </c>
      <c r="B194" s="7">
        <v>2.66</v>
      </c>
      <c r="C194" s="7">
        <v>2.6</v>
      </c>
      <c r="D194" s="7">
        <v>2.7</v>
      </c>
      <c r="E194" s="7">
        <v>2.8</v>
      </c>
      <c r="F194" s="7">
        <v>2.7</v>
      </c>
      <c r="G194" s="7">
        <v>2.6</v>
      </c>
      <c r="H194" s="7">
        <v>2.7</v>
      </c>
      <c r="I194" s="7">
        <f t="shared" si="5"/>
        <v>2.7</v>
      </c>
      <c r="J194" s="9" t="str" cm="1">
        <f t="array" ref="J194">_xlfn.IFS(I194&gt;=3.7,"A",I194&gt;=3.3,"B",I194&gt;=2.8,"C",I194&gt;=2.5,"D",I194&lt;=2.4,"E")</f>
        <v>D</v>
      </c>
      <c r="K194" s="9" t="str" cm="1">
        <f t="array" ref="K194">_xlfn.IFS(J194="A","LULUS",J194="B","LULUS",J194="C","LULUS",J194="D","TIDAK LULUS",J194="E","TIDAK LULUS")</f>
        <v>TIDAK LULUS</v>
      </c>
      <c r="L194" s="2"/>
      <c r="Q194"/>
    </row>
    <row r="195" spans="1:17" x14ac:dyDescent="0.25">
      <c r="A195" s="9" t="str">
        <f t="shared" ref="A195:A258" si="6">"Mahasiswa " &amp; ROW()-1</f>
        <v>Mahasiswa 194</v>
      </c>
      <c r="B195" s="7">
        <v>2.86</v>
      </c>
      <c r="C195" s="7">
        <v>2.8</v>
      </c>
      <c r="D195" s="7">
        <v>2.7</v>
      </c>
      <c r="E195" s="7">
        <v>2.5</v>
      </c>
      <c r="F195" s="7">
        <v>2.5</v>
      </c>
      <c r="G195" s="7">
        <v>2.7</v>
      </c>
      <c r="H195" s="7">
        <v>2.7</v>
      </c>
      <c r="I195" s="7">
        <f t="shared" si="5"/>
        <v>2.7</v>
      </c>
      <c r="J195" s="9" t="str" cm="1">
        <f t="array" ref="J195">_xlfn.IFS(I195&gt;=3.7,"A",I195&gt;=3.3,"B",I195&gt;=2.8,"C",I195&gt;=2.5,"D",I195&lt;=2.4,"E")</f>
        <v>D</v>
      </c>
      <c r="K195" s="9" t="str" cm="1">
        <f t="array" ref="K195">_xlfn.IFS(J195="A","LULUS",J195="B","LULUS",J195="C","LULUS",J195="D","TIDAK LULUS",J195="E","TIDAK LULUS")</f>
        <v>TIDAK LULUS</v>
      </c>
      <c r="L195" s="2"/>
      <c r="Q195"/>
    </row>
    <row r="196" spans="1:17" x14ac:dyDescent="0.25">
      <c r="A196" s="9" t="str">
        <f t="shared" si="6"/>
        <v>Mahasiswa 195</v>
      </c>
      <c r="B196" s="7">
        <v>2.74</v>
      </c>
      <c r="C196" s="7">
        <v>2.7</v>
      </c>
      <c r="D196" s="7">
        <v>2.8</v>
      </c>
      <c r="E196" s="7">
        <v>2.8</v>
      </c>
      <c r="F196" s="7">
        <v>2.7</v>
      </c>
      <c r="G196" s="7">
        <v>2.5</v>
      </c>
      <c r="H196" s="7">
        <v>2.5</v>
      </c>
      <c r="I196" s="7">
        <f t="shared" ref="I196:I259" si="7">ROUND(AVERAGE(B196,C196,D196,E196,F196,G196,H196),1)</f>
        <v>2.7</v>
      </c>
      <c r="J196" s="9" t="str" cm="1">
        <f t="array" ref="J196">_xlfn.IFS(I196&gt;=3.7,"A",I196&gt;=3.3,"B",I196&gt;=2.8,"C",I196&gt;=2.5,"D",I196&lt;=2.4,"E")</f>
        <v>D</v>
      </c>
      <c r="K196" s="9" t="str" cm="1">
        <f t="array" ref="K196">_xlfn.IFS(J196="A","LULUS",J196="B","LULUS",J196="C","LULUS",J196="D","TIDAK LULUS",J196="E","TIDAK LULUS")</f>
        <v>TIDAK LULUS</v>
      </c>
      <c r="L196" s="2"/>
      <c r="Q196"/>
    </row>
    <row r="197" spans="1:17" x14ac:dyDescent="0.25">
      <c r="A197" s="9" t="str">
        <f t="shared" si="6"/>
        <v>Mahasiswa 196</v>
      </c>
      <c r="B197" s="7">
        <v>2.61</v>
      </c>
      <c r="C197" s="7">
        <v>2.6</v>
      </c>
      <c r="D197" s="7">
        <v>2.6</v>
      </c>
      <c r="E197" s="7">
        <v>2.7</v>
      </c>
      <c r="F197" s="7">
        <v>2.7</v>
      </c>
      <c r="G197" s="7">
        <v>2.7</v>
      </c>
      <c r="H197" s="7">
        <v>2.8</v>
      </c>
      <c r="I197" s="7">
        <f t="shared" si="7"/>
        <v>2.7</v>
      </c>
      <c r="J197" s="9" t="str" cm="1">
        <f t="array" ref="J197">_xlfn.IFS(I197&gt;=3.7,"A",I197&gt;=3.3,"B",I197&gt;=2.8,"C",I197&gt;=2.5,"D",I197&lt;=2.4,"E")</f>
        <v>D</v>
      </c>
      <c r="K197" s="9" t="str" cm="1">
        <f t="array" ref="K197">_xlfn.IFS(J197="A","LULUS",J197="B","LULUS",J197="C","LULUS",J197="D","TIDAK LULUS",J197="E","TIDAK LULUS")</f>
        <v>TIDAK LULUS</v>
      </c>
      <c r="L197" s="2"/>
      <c r="Q197"/>
    </row>
    <row r="198" spans="1:17" x14ac:dyDescent="0.25">
      <c r="A198" s="9" t="str">
        <f t="shared" si="6"/>
        <v>Mahasiswa 197</v>
      </c>
      <c r="B198" s="7">
        <v>2.85</v>
      </c>
      <c r="C198" s="7">
        <v>2.7</v>
      </c>
      <c r="D198" s="7">
        <v>2.9</v>
      </c>
      <c r="E198" s="7">
        <v>2.7</v>
      </c>
      <c r="F198" s="7">
        <v>2.6</v>
      </c>
      <c r="G198" s="7">
        <v>2.4</v>
      </c>
      <c r="H198" s="7">
        <v>2.2999999999999998</v>
      </c>
      <c r="I198" s="7">
        <f t="shared" si="7"/>
        <v>2.6</v>
      </c>
      <c r="J198" s="9" t="str" cm="1">
        <f t="array" ref="J198">_xlfn.IFS(I198&gt;=3.7,"A",I198&gt;=3.3,"B",I198&gt;=2.8,"C",I198&gt;=2.5,"D",I198&lt;=2.4,"E")</f>
        <v>D</v>
      </c>
      <c r="K198" s="9" t="str" cm="1">
        <f t="array" ref="K198">_xlfn.IFS(J198="A","LULUS",J198="B","LULUS",J198="C","LULUS",J198="D","TIDAK LULUS",J198="E","TIDAK LULUS")</f>
        <v>TIDAK LULUS</v>
      </c>
      <c r="L198" s="2"/>
      <c r="Q198"/>
    </row>
    <row r="199" spans="1:17" x14ac:dyDescent="0.25">
      <c r="A199" s="9" t="str">
        <f t="shared" si="6"/>
        <v>Mahasiswa 198</v>
      </c>
      <c r="B199" s="7">
        <v>2.65</v>
      </c>
      <c r="C199" s="7">
        <v>2.7</v>
      </c>
      <c r="D199" s="7">
        <v>2.7</v>
      </c>
      <c r="E199" s="7">
        <v>2.6</v>
      </c>
      <c r="F199" s="7">
        <v>2.7</v>
      </c>
      <c r="G199" s="7">
        <v>2.6</v>
      </c>
      <c r="H199" s="7">
        <v>2.5</v>
      </c>
      <c r="I199" s="7">
        <f t="shared" si="7"/>
        <v>2.6</v>
      </c>
      <c r="J199" s="9" t="str" cm="1">
        <f t="array" ref="J199">_xlfn.IFS(I199&gt;=3.7,"A",I199&gt;=3.3,"B",I199&gt;=2.8,"C",I199&gt;=2.5,"D",I199&lt;=2.4,"E")</f>
        <v>D</v>
      </c>
      <c r="K199" s="9" t="str" cm="1">
        <f t="array" ref="K199">_xlfn.IFS(J199="A","LULUS",J199="B","LULUS",J199="C","LULUS",J199="D","TIDAK LULUS",J199="E","TIDAK LULUS")</f>
        <v>TIDAK LULUS</v>
      </c>
      <c r="L199" s="2"/>
      <c r="Q199"/>
    </row>
    <row r="200" spans="1:17" x14ac:dyDescent="0.25">
      <c r="A200" s="9" t="str">
        <f t="shared" si="6"/>
        <v>Mahasiswa 199</v>
      </c>
      <c r="B200" s="7">
        <v>2.5</v>
      </c>
      <c r="C200" s="7">
        <v>2.6</v>
      </c>
      <c r="D200" s="7">
        <v>2.6</v>
      </c>
      <c r="E200" s="7">
        <v>2.7</v>
      </c>
      <c r="F200" s="7">
        <v>2.6</v>
      </c>
      <c r="G200" s="7">
        <v>2.7</v>
      </c>
      <c r="H200" s="7">
        <v>2.7</v>
      </c>
      <c r="I200" s="7">
        <f t="shared" si="7"/>
        <v>2.6</v>
      </c>
      <c r="J200" s="9" t="str" cm="1">
        <f t="array" ref="J200">_xlfn.IFS(I200&gt;=3.7,"A",I200&gt;=3.3,"B",I200&gt;=2.8,"C",I200&gt;=2.5,"D",I200&lt;=2.4,"E")</f>
        <v>D</v>
      </c>
      <c r="K200" s="9" t="str" cm="1">
        <f t="array" ref="K200">_xlfn.IFS(J200="A","LULUS",J200="B","LULUS",J200="C","LULUS",J200="D","TIDAK LULUS",J200="E","TIDAK LULUS")</f>
        <v>TIDAK LULUS</v>
      </c>
      <c r="L200" s="2"/>
      <c r="Q200"/>
    </row>
    <row r="201" spans="1:17" x14ac:dyDescent="0.25">
      <c r="A201" s="9" t="str">
        <f t="shared" si="6"/>
        <v>Mahasiswa 200</v>
      </c>
      <c r="B201" s="7">
        <v>2.5299999999999998</v>
      </c>
      <c r="C201" s="7">
        <v>2.7</v>
      </c>
      <c r="D201" s="7">
        <v>2.7</v>
      </c>
      <c r="E201" s="7">
        <v>2.5</v>
      </c>
      <c r="F201" s="7">
        <v>2.5</v>
      </c>
      <c r="G201" s="7">
        <v>2.7</v>
      </c>
      <c r="H201" s="7">
        <v>2.7</v>
      </c>
      <c r="I201" s="7">
        <f t="shared" si="7"/>
        <v>2.6</v>
      </c>
      <c r="J201" s="9" t="str" cm="1">
        <f t="array" ref="J201">_xlfn.IFS(I201&gt;=3.7,"A",I201&gt;=3.3,"B",I201&gt;=2.8,"C",I201&gt;=2.5,"D",I201&lt;=2.4,"E")</f>
        <v>D</v>
      </c>
      <c r="K201" s="9" t="str" cm="1">
        <f t="array" ref="K201">_xlfn.IFS(J201="A","LULUS",J201="B","LULUS",J201="C","LULUS",J201="D","TIDAK LULUS",J201="E","TIDAK LULUS")</f>
        <v>TIDAK LULUS</v>
      </c>
      <c r="L201" s="2"/>
      <c r="Q201"/>
    </row>
    <row r="202" spans="1:17" x14ac:dyDescent="0.25">
      <c r="A202" s="9" t="str">
        <f t="shared" si="6"/>
        <v>Mahasiswa 201</v>
      </c>
      <c r="B202" s="7">
        <v>2.73</v>
      </c>
      <c r="C202" s="7">
        <v>2.7</v>
      </c>
      <c r="D202" s="7">
        <v>2.7</v>
      </c>
      <c r="E202" s="7">
        <v>2.6</v>
      </c>
      <c r="F202" s="7">
        <v>2.6</v>
      </c>
      <c r="G202" s="7">
        <v>2.6</v>
      </c>
      <c r="H202" s="7">
        <v>2.4</v>
      </c>
      <c r="I202" s="7">
        <f t="shared" si="7"/>
        <v>2.6</v>
      </c>
      <c r="J202" s="9" t="str" cm="1">
        <f t="array" ref="J202">_xlfn.IFS(I202&gt;=3.7,"A",I202&gt;=3.3,"B",I202&gt;=2.8,"C",I202&gt;=2.5,"D",I202&lt;=2.4,"E")</f>
        <v>D</v>
      </c>
      <c r="K202" s="9" t="str" cm="1">
        <f t="array" ref="K202">_xlfn.IFS(J202="A","LULUS",J202="B","LULUS",J202="C","LULUS",J202="D","TIDAK LULUS",J202="E","TIDAK LULUS")</f>
        <v>TIDAK LULUS</v>
      </c>
      <c r="L202" s="2"/>
      <c r="Q202"/>
    </row>
    <row r="203" spans="1:17" x14ac:dyDescent="0.25">
      <c r="A203" s="9" t="str">
        <f t="shared" si="6"/>
        <v>Mahasiswa 202</v>
      </c>
      <c r="B203" s="7">
        <v>2.3199999999999998</v>
      </c>
      <c r="C203" s="7">
        <v>2.4</v>
      </c>
      <c r="D203" s="7">
        <v>2.6</v>
      </c>
      <c r="E203" s="7">
        <v>2.8</v>
      </c>
      <c r="F203" s="7">
        <v>2.9</v>
      </c>
      <c r="G203" s="7">
        <v>2.7</v>
      </c>
      <c r="H203" s="7">
        <v>2.6</v>
      </c>
      <c r="I203" s="7">
        <f t="shared" si="7"/>
        <v>2.6</v>
      </c>
      <c r="J203" s="9" t="str" cm="1">
        <f t="array" ref="J203">_xlfn.IFS(I203&gt;=3.7,"A",I203&gt;=3.3,"B",I203&gt;=2.8,"C",I203&gt;=2.5,"D",I203&lt;=2.4,"E")</f>
        <v>D</v>
      </c>
      <c r="K203" s="9" t="str" cm="1">
        <f t="array" ref="K203">_xlfn.IFS(J203="A","LULUS",J203="B","LULUS",J203="C","LULUS",J203="D","TIDAK LULUS",J203="E","TIDAK LULUS")</f>
        <v>TIDAK LULUS</v>
      </c>
      <c r="L203" s="2"/>
      <c r="Q203"/>
    </row>
    <row r="204" spans="1:17" x14ac:dyDescent="0.25">
      <c r="A204" s="9" t="str">
        <f t="shared" si="6"/>
        <v>Mahasiswa 203</v>
      </c>
      <c r="B204" s="7">
        <v>2.5299999999999998</v>
      </c>
      <c r="C204" s="7">
        <v>2.6</v>
      </c>
      <c r="D204" s="7">
        <v>2.5</v>
      </c>
      <c r="E204" s="7">
        <v>2.5</v>
      </c>
      <c r="F204" s="7">
        <v>2.6</v>
      </c>
      <c r="G204" s="7">
        <v>2.7</v>
      </c>
      <c r="H204" s="7">
        <v>2.5</v>
      </c>
      <c r="I204" s="7">
        <f t="shared" si="7"/>
        <v>2.6</v>
      </c>
      <c r="J204" s="9" t="str" cm="1">
        <f t="array" ref="J204">_xlfn.IFS(I204&gt;=3.7,"A",I204&gt;=3.3,"B",I204&gt;=2.8,"C",I204&gt;=2.5,"D",I204&lt;=2.4,"E")</f>
        <v>D</v>
      </c>
      <c r="K204" s="9" t="str" cm="1">
        <f t="array" ref="K204">_xlfn.IFS(J204="A","LULUS",J204="B","LULUS",J204="C","LULUS",J204="D","TIDAK LULUS",J204="E","TIDAK LULUS")</f>
        <v>TIDAK LULUS</v>
      </c>
      <c r="L204" s="2"/>
      <c r="Q204"/>
    </row>
    <row r="205" spans="1:17" x14ac:dyDescent="0.25">
      <c r="A205" s="9" t="str">
        <f t="shared" si="6"/>
        <v>Mahasiswa 204</v>
      </c>
      <c r="B205" s="7">
        <v>2.72</v>
      </c>
      <c r="C205" s="7">
        <v>2.5</v>
      </c>
      <c r="D205" s="7">
        <v>2.7</v>
      </c>
      <c r="E205" s="7">
        <v>2.7</v>
      </c>
      <c r="F205" s="7">
        <v>2.5</v>
      </c>
      <c r="G205" s="7">
        <v>2.2999999999999998</v>
      </c>
      <c r="H205" s="7">
        <v>2.5</v>
      </c>
      <c r="I205" s="7">
        <f t="shared" si="7"/>
        <v>2.6</v>
      </c>
      <c r="J205" s="9" t="str" cm="1">
        <f t="array" ref="J205">_xlfn.IFS(I205&gt;=3.7,"A",I205&gt;=3.3,"B",I205&gt;=2.8,"C",I205&gt;=2.5,"D",I205&lt;=2.4,"E")</f>
        <v>D</v>
      </c>
      <c r="K205" s="9" t="str" cm="1">
        <f t="array" ref="K205">_xlfn.IFS(J205="A","LULUS",J205="B","LULUS",J205="C","LULUS",J205="D","TIDAK LULUS",J205="E","TIDAK LULUS")</f>
        <v>TIDAK LULUS</v>
      </c>
      <c r="L205" s="2"/>
      <c r="Q205"/>
    </row>
    <row r="206" spans="1:17" x14ac:dyDescent="0.25">
      <c r="A206" s="9" t="str">
        <f t="shared" si="6"/>
        <v>Mahasiswa 205</v>
      </c>
      <c r="B206" s="7">
        <v>2.56</v>
      </c>
      <c r="C206" s="7">
        <v>2.6</v>
      </c>
      <c r="D206" s="7">
        <v>2.7</v>
      </c>
      <c r="E206" s="7">
        <v>2.7</v>
      </c>
      <c r="F206" s="7">
        <v>2.6</v>
      </c>
      <c r="G206" s="7">
        <v>2.4</v>
      </c>
      <c r="H206" s="7">
        <v>2.2999999999999998</v>
      </c>
      <c r="I206" s="7">
        <f t="shared" si="7"/>
        <v>2.6</v>
      </c>
      <c r="J206" s="9" t="str" cm="1">
        <f t="array" ref="J206">_xlfn.IFS(I206&gt;=3.7,"A",I206&gt;=3.3,"B",I206&gt;=2.8,"C",I206&gt;=2.5,"D",I206&lt;=2.4,"E")</f>
        <v>D</v>
      </c>
      <c r="K206" s="9" t="str" cm="1">
        <f t="array" ref="K206">_xlfn.IFS(J206="A","LULUS",J206="B","LULUS",J206="C","LULUS",J206="D","TIDAK LULUS",J206="E","TIDAK LULUS")</f>
        <v>TIDAK LULUS</v>
      </c>
      <c r="L206" s="2"/>
      <c r="Q206"/>
    </row>
    <row r="207" spans="1:17" x14ac:dyDescent="0.25">
      <c r="A207" s="9" t="str">
        <f t="shared" si="6"/>
        <v>Mahasiswa 206</v>
      </c>
      <c r="B207" s="7">
        <v>2.5299999999999998</v>
      </c>
      <c r="C207" s="7">
        <v>2.7</v>
      </c>
      <c r="D207" s="7">
        <v>2.5</v>
      </c>
      <c r="E207" s="7">
        <v>2.6</v>
      </c>
      <c r="F207" s="7">
        <v>2.6</v>
      </c>
      <c r="G207" s="7">
        <v>2.5</v>
      </c>
      <c r="H207" s="7">
        <v>2.4</v>
      </c>
      <c r="I207" s="7">
        <f t="shared" si="7"/>
        <v>2.5</v>
      </c>
      <c r="J207" s="9" t="str" cm="1">
        <f t="array" ref="J207">_xlfn.IFS(I207&gt;=3.7,"A",I207&gt;=3.3,"B",I207&gt;=2.8,"C",I207&gt;=2.5,"D",I207&lt;=2.4,"E")</f>
        <v>D</v>
      </c>
      <c r="K207" s="9" t="str" cm="1">
        <f t="array" ref="K207">_xlfn.IFS(J207="A","LULUS",J207="B","LULUS",J207="C","LULUS",J207="D","TIDAK LULUS",J207="E","TIDAK LULUS")</f>
        <v>TIDAK LULUS</v>
      </c>
      <c r="L207" s="2"/>
      <c r="Q207"/>
    </row>
    <row r="208" spans="1:17" x14ac:dyDescent="0.25">
      <c r="A208" s="9" t="str">
        <f t="shared" si="6"/>
        <v>Mahasiswa 207</v>
      </c>
      <c r="B208" s="7">
        <v>2.72</v>
      </c>
      <c r="C208" s="7">
        <v>2.7</v>
      </c>
      <c r="D208" s="7">
        <v>2.5</v>
      </c>
      <c r="E208" s="7">
        <v>2.5</v>
      </c>
      <c r="F208" s="7">
        <v>2.2999999999999998</v>
      </c>
      <c r="G208" s="7">
        <v>2.5</v>
      </c>
      <c r="H208" s="7">
        <v>2.6</v>
      </c>
      <c r="I208" s="7">
        <f t="shared" si="7"/>
        <v>2.5</v>
      </c>
      <c r="J208" s="9" t="str" cm="1">
        <f t="array" ref="J208">_xlfn.IFS(I208&gt;=3.7,"A",I208&gt;=3.3,"B",I208&gt;=2.8,"C",I208&gt;=2.5,"D",I208&lt;=2.4,"E")</f>
        <v>D</v>
      </c>
      <c r="K208" s="9" t="str" cm="1">
        <f t="array" ref="K208">_xlfn.IFS(J208="A","LULUS",J208="B","LULUS",J208="C","LULUS",J208="D","TIDAK LULUS",J208="E","TIDAK LULUS")</f>
        <v>TIDAK LULUS</v>
      </c>
      <c r="L208" s="2"/>
      <c r="Q208"/>
    </row>
    <row r="209" spans="1:17" x14ac:dyDescent="0.25">
      <c r="A209" s="9" t="str">
        <f t="shared" si="6"/>
        <v>Mahasiswa 208</v>
      </c>
      <c r="B209" s="7">
        <v>2.91</v>
      </c>
      <c r="C209" s="7">
        <v>2.7</v>
      </c>
      <c r="D209" s="7">
        <v>2.6</v>
      </c>
      <c r="E209" s="7">
        <v>2.5</v>
      </c>
      <c r="F209" s="7">
        <v>2.5</v>
      </c>
      <c r="G209" s="7">
        <v>2.2999999999999998</v>
      </c>
      <c r="H209" s="7">
        <v>2.1</v>
      </c>
      <c r="I209" s="7">
        <f t="shared" si="7"/>
        <v>2.5</v>
      </c>
      <c r="J209" s="9" t="str" cm="1">
        <f t="array" ref="J209">_xlfn.IFS(I209&gt;=3.7,"A",I209&gt;=3.3,"B",I209&gt;=2.8,"C",I209&gt;=2.5,"D",I209&lt;=2.4,"E")</f>
        <v>D</v>
      </c>
      <c r="K209" s="9" t="str" cm="1">
        <f t="array" ref="K209">_xlfn.IFS(J209="A","LULUS",J209="B","LULUS",J209="C","LULUS",J209="D","TIDAK LULUS",J209="E","TIDAK LULUS")</f>
        <v>TIDAK LULUS</v>
      </c>
      <c r="L209" s="2"/>
      <c r="Q209"/>
    </row>
    <row r="210" spans="1:17" x14ac:dyDescent="0.25">
      <c r="A210" s="9" t="str">
        <f t="shared" si="6"/>
        <v>Mahasiswa 209</v>
      </c>
      <c r="B210" s="7">
        <v>2.93</v>
      </c>
      <c r="C210" s="7">
        <v>2.7</v>
      </c>
      <c r="D210" s="7">
        <v>2.7</v>
      </c>
      <c r="E210" s="7">
        <v>2.5</v>
      </c>
      <c r="F210" s="7">
        <v>2.2999999999999998</v>
      </c>
      <c r="G210" s="7">
        <v>2.1</v>
      </c>
      <c r="H210" s="7">
        <v>2.2000000000000002</v>
      </c>
      <c r="I210" s="7">
        <f t="shared" si="7"/>
        <v>2.5</v>
      </c>
      <c r="J210" s="9" t="str" cm="1">
        <f t="array" ref="J210">_xlfn.IFS(I210&gt;=3.7,"A",I210&gt;=3.3,"B",I210&gt;=2.8,"C",I210&gt;=2.5,"D",I210&lt;=2.4,"E")</f>
        <v>D</v>
      </c>
      <c r="K210" s="9" t="str" cm="1">
        <f t="array" ref="K210">_xlfn.IFS(J210="A","LULUS",J210="B","LULUS",J210="C","LULUS",J210="D","TIDAK LULUS",J210="E","TIDAK LULUS")</f>
        <v>TIDAK LULUS</v>
      </c>
      <c r="L210" s="2"/>
      <c r="Q210"/>
    </row>
    <row r="211" spans="1:17" x14ac:dyDescent="0.25">
      <c r="A211" s="9" t="str">
        <f t="shared" si="6"/>
        <v>Mahasiswa 210</v>
      </c>
      <c r="B211" s="7">
        <v>2.8</v>
      </c>
      <c r="C211" s="7">
        <v>2.6</v>
      </c>
      <c r="D211" s="7">
        <v>2.4</v>
      </c>
      <c r="E211" s="7">
        <v>2.5</v>
      </c>
      <c r="F211" s="7">
        <v>2.2999999999999998</v>
      </c>
      <c r="G211" s="7">
        <v>2.4</v>
      </c>
      <c r="H211" s="7">
        <v>2.4</v>
      </c>
      <c r="I211" s="7">
        <f t="shared" si="7"/>
        <v>2.5</v>
      </c>
      <c r="J211" s="9" t="str" cm="1">
        <f t="array" ref="J211">_xlfn.IFS(I211&gt;=3.7,"A",I211&gt;=3.3,"B",I211&gt;=2.8,"C",I211&gt;=2.5,"D",I211&lt;=2.4,"E")</f>
        <v>D</v>
      </c>
      <c r="K211" s="9" t="str" cm="1">
        <f t="array" ref="K211">_xlfn.IFS(J211="A","LULUS",J211="B","LULUS",J211="C","LULUS",J211="D","TIDAK LULUS",J211="E","TIDAK LULUS")</f>
        <v>TIDAK LULUS</v>
      </c>
      <c r="L211" s="2"/>
      <c r="Q211"/>
    </row>
    <row r="212" spans="1:17" x14ac:dyDescent="0.25">
      <c r="A212" s="9" t="str">
        <f t="shared" si="6"/>
        <v>Mahasiswa 211</v>
      </c>
      <c r="B212" s="7">
        <v>2.54</v>
      </c>
      <c r="C212" s="7">
        <v>2.5</v>
      </c>
      <c r="D212" s="7">
        <v>2.5</v>
      </c>
      <c r="E212" s="7">
        <v>2.5</v>
      </c>
      <c r="F212" s="7">
        <v>2.2999999999999998</v>
      </c>
      <c r="G212" s="7">
        <v>2.4</v>
      </c>
      <c r="H212" s="7">
        <v>2.6</v>
      </c>
      <c r="I212" s="7">
        <f t="shared" si="7"/>
        <v>2.5</v>
      </c>
      <c r="J212" s="9" t="str" cm="1">
        <f t="array" ref="J212">_xlfn.IFS(I212&gt;=3.7,"A",I212&gt;=3.3,"B",I212&gt;=2.8,"C",I212&gt;=2.5,"D",I212&lt;=2.4,"E")</f>
        <v>D</v>
      </c>
      <c r="K212" s="9" t="str" cm="1">
        <f t="array" ref="K212">_xlfn.IFS(J212="A","LULUS",J212="B","LULUS",J212="C","LULUS",J212="D","TIDAK LULUS",J212="E","TIDAK LULUS")</f>
        <v>TIDAK LULUS</v>
      </c>
      <c r="L212" s="2"/>
      <c r="Q212"/>
    </row>
    <row r="213" spans="1:17" x14ac:dyDescent="0.25">
      <c r="A213" s="9" t="str">
        <f t="shared" si="6"/>
        <v>Mahasiswa 212</v>
      </c>
      <c r="B213" s="7">
        <v>2.59</v>
      </c>
      <c r="C213" s="7">
        <v>2.4</v>
      </c>
      <c r="D213" s="7">
        <v>2.4</v>
      </c>
      <c r="E213" s="7">
        <v>2.5</v>
      </c>
      <c r="F213" s="7">
        <v>2.2999999999999998</v>
      </c>
      <c r="G213" s="7">
        <v>2.5</v>
      </c>
      <c r="H213" s="7">
        <v>2.6</v>
      </c>
      <c r="I213" s="7">
        <f t="shared" si="7"/>
        <v>2.5</v>
      </c>
      <c r="J213" s="9" t="str" cm="1">
        <f t="array" ref="J213">_xlfn.IFS(I213&gt;=3.7,"A",I213&gt;=3.3,"B",I213&gt;=2.8,"C",I213&gt;=2.5,"D",I213&lt;=2.4,"E")</f>
        <v>D</v>
      </c>
      <c r="K213" s="9" t="str" cm="1">
        <f t="array" ref="K213">_xlfn.IFS(J213="A","LULUS",J213="B","LULUS",J213="C","LULUS",J213="D","TIDAK LULUS",J213="E","TIDAK LULUS")</f>
        <v>TIDAK LULUS</v>
      </c>
      <c r="L213" s="2"/>
      <c r="Q213"/>
    </row>
    <row r="214" spans="1:17" x14ac:dyDescent="0.25">
      <c r="A214" s="9" t="str">
        <f t="shared" si="6"/>
        <v>Mahasiswa 213</v>
      </c>
      <c r="B214" s="7">
        <v>2.29</v>
      </c>
      <c r="C214" s="7">
        <v>2.4</v>
      </c>
      <c r="D214" s="7">
        <v>2.5</v>
      </c>
      <c r="E214" s="7">
        <v>2.2999999999999998</v>
      </c>
      <c r="F214" s="7">
        <v>2.5</v>
      </c>
      <c r="G214" s="7">
        <v>2.7</v>
      </c>
      <c r="H214" s="7">
        <v>2.6</v>
      </c>
      <c r="I214" s="7">
        <f t="shared" si="7"/>
        <v>2.5</v>
      </c>
      <c r="J214" s="9" t="str" cm="1">
        <f t="array" ref="J214">_xlfn.IFS(I214&gt;=3.7,"A",I214&gt;=3.3,"B",I214&gt;=2.8,"C",I214&gt;=2.5,"D",I214&lt;=2.4,"E")</f>
        <v>D</v>
      </c>
      <c r="K214" s="9" t="str" cm="1">
        <f t="array" ref="K214">_xlfn.IFS(J214="A","LULUS",J214="B","LULUS",J214="C","LULUS",J214="D","TIDAK LULUS",J214="E","TIDAK LULUS")</f>
        <v>TIDAK LULUS</v>
      </c>
      <c r="L214" s="2"/>
      <c r="Q214"/>
    </row>
    <row r="215" spans="1:17" x14ac:dyDescent="0.25">
      <c r="A215" s="9" t="str">
        <f t="shared" si="6"/>
        <v>Mahasiswa 214</v>
      </c>
      <c r="B215" s="7">
        <v>2.62</v>
      </c>
      <c r="C215" s="7">
        <v>2.7</v>
      </c>
      <c r="D215" s="7">
        <v>2.6</v>
      </c>
      <c r="E215" s="7">
        <v>2.4</v>
      </c>
      <c r="F215" s="7">
        <v>2.4</v>
      </c>
      <c r="G215" s="7">
        <v>2.2999999999999998</v>
      </c>
      <c r="H215" s="7">
        <v>2.2000000000000002</v>
      </c>
      <c r="I215" s="7">
        <f t="shared" si="7"/>
        <v>2.5</v>
      </c>
      <c r="J215" s="9" t="str" cm="1">
        <f t="array" ref="J215">_xlfn.IFS(I215&gt;=3.7,"A",I215&gt;=3.3,"B",I215&gt;=2.8,"C",I215&gt;=2.5,"D",I215&lt;=2.4,"E")</f>
        <v>D</v>
      </c>
      <c r="K215" s="9" t="str" cm="1">
        <f t="array" ref="K215">_xlfn.IFS(J215="A","LULUS",J215="B","LULUS",J215="C","LULUS",J215="D","TIDAK LULUS",J215="E","TIDAK LULUS")</f>
        <v>TIDAK LULUS</v>
      </c>
      <c r="L215" s="2"/>
      <c r="Q215"/>
    </row>
    <row r="216" spans="1:17" x14ac:dyDescent="0.25">
      <c r="A216" s="9" t="str">
        <f t="shared" si="6"/>
        <v>Mahasiswa 215</v>
      </c>
      <c r="B216" s="7">
        <v>2.82</v>
      </c>
      <c r="C216" s="7">
        <v>2.8</v>
      </c>
      <c r="D216" s="7">
        <v>2.7</v>
      </c>
      <c r="E216" s="7">
        <v>2.5</v>
      </c>
      <c r="F216" s="7">
        <v>2.2999999999999998</v>
      </c>
      <c r="G216" s="7">
        <v>2.1</v>
      </c>
      <c r="H216" s="7">
        <v>1.9</v>
      </c>
      <c r="I216" s="7">
        <f t="shared" si="7"/>
        <v>2.4</v>
      </c>
      <c r="J216" s="9" t="str" cm="1">
        <f t="array" ref="J216">_xlfn.IFS(I216&gt;=3.7,"A",I216&gt;=3.3,"B",I216&gt;=2.8,"C",I216&gt;=2.5,"D",I216&lt;=2.4,"E")</f>
        <v>E</v>
      </c>
      <c r="K216" s="9" t="str" cm="1">
        <f t="array" ref="K216">_xlfn.IFS(J216="A","LULUS",J216="B","LULUS",J216="C","LULUS",J216="D","TIDAK LULUS",J216="E","TIDAK LULUS")</f>
        <v>TIDAK LULUS</v>
      </c>
      <c r="L216" s="2"/>
      <c r="Q216"/>
    </row>
    <row r="217" spans="1:17" x14ac:dyDescent="0.25">
      <c r="A217" s="9" t="str">
        <f t="shared" si="6"/>
        <v>Mahasiswa 216</v>
      </c>
      <c r="B217" s="7">
        <v>2.91</v>
      </c>
      <c r="C217" s="7">
        <v>2.8</v>
      </c>
      <c r="D217" s="7">
        <v>2.6</v>
      </c>
      <c r="E217" s="7">
        <v>2.4</v>
      </c>
      <c r="F217" s="7">
        <v>2.2000000000000002</v>
      </c>
      <c r="G217" s="7">
        <v>2</v>
      </c>
      <c r="H217" s="7">
        <v>2.2000000000000002</v>
      </c>
      <c r="I217" s="7">
        <f t="shared" si="7"/>
        <v>2.4</v>
      </c>
      <c r="J217" s="9" t="str" cm="1">
        <f t="array" ref="J217">_xlfn.IFS(I217&gt;=3.7,"A",I217&gt;=3.3,"B",I217&gt;=2.8,"C",I217&gt;=2.5,"D",I217&lt;=2.4,"E")</f>
        <v>E</v>
      </c>
      <c r="K217" s="9" t="str" cm="1">
        <f t="array" ref="K217">_xlfn.IFS(J217="A","LULUS",J217="B","LULUS",J217="C","LULUS",J217="D","TIDAK LULUS",J217="E","TIDAK LULUS")</f>
        <v>TIDAK LULUS</v>
      </c>
      <c r="L217" s="2"/>
      <c r="Q217"/>
    </row>
    <row r="218" spans="1:17" x14ac:dyDescent="0.25">
      <c r="A218" s="9" t="str">
        <f t="shared" si="6"/>
        <v>Mahasiswa 217</v>
      </c>
      <c r="B218" s="7">
        <v>2.62</v>
      </c>
      <c r="C218" s="7">
        <v>2.4</v>
      </c>
      <c r="D218" s="7">
        <v>2.6</v>
      </c>
      <c r="E218" s="7">
        <v>2.5</v>
      </c>
      <c r="F218" s="7">
        <v>2.5</v>
      </c>
      <c r="G218" s="7">
        <v>2.2999999999999998</v>
      </c>
      <c r="H218" s="7">
        <v>2.1</v>
      </c>
      <c r="I218" s="7">
        <f t="shared" si="7"/>
        <v>2.4</v>
      </c>
      <c r="J218" s="9" t="str" cm="1">
        <f t="array" ref="J218">_xlfn.IFS(I218&gt;=3.7,"A",I218&gt;=3.3,"B",I218&gt;=2.8,"C",I218&gt;=2.5,"D",I218&lt;=2.4,"E")</f>
        <v>E</v>
      </c>
      <c r="K218" s="9" t="str" cm="1">
        <f t="array" ref="K218">_xlfn.IFS(J218="A","LULUS",J218="B","LULUS",J218="C","LULUS",J218="D","TIDAK LULUS",J218="E","TIDAK LULUS")</f>
        <v>TIDAK LULUS</v>
      </c>
      <c r="L218" s="2"/>
      <c r="Q218"/>
    </row>
    <row r="219" spans="1:17" x14ac:dyDescent="0.25">
      <c r="A219" s="9" t="str">
        <f t="shared" si="6"/>
        <v>Mahasiswa 218</v>
      </c>
      <c r="B219" s="7">
        <v>2.57</v>
      </c>
      <c r="C219" s="7">
        <v>2.5</v>
      </c>
      <c r="D219" s="7">
        <v>2.5</v>
      </c>
      <c r="E219" s="7">
        <v>2.4</v>
      </c>
      <c r="F219" s="7">
        <v>2.2000000000000002</v>
      </c>
      <c r="G219" s="7">
        <v>2.2999999999999998</v>
      </c>
      <c r="H219" s="7">
        <v>2.5</v>
      </c>
      <c r="I219" s="7">
        <f t="shared" si="7"/>
        <v>2.4</v>
      </c>
      <c r="J219" s="9" t="str" cm="1">
        <f t="array" ref="J219">_xlfn.IFS(I219&gt;=3.7,"A",I219&gt;=3.3,"B",I219&gt;=2.8,"C",I219&gt;=2.5,"D",I219&lt;=2.4,"E")</f>
        <v>E</v>
      </c>
      <c r="K219" s="9" t="str" cm="1">
        <f t="array" ref="K219">_xlfn.IFS(J219="A","LULUS",J219="B","LULUS",J219="C","LULUS",J219="D","TIDAK LULUS",J219="E","TIDAK LULUS")</f>
        <v>TIDAK LULUS</v>
      </c>
      <c r="L219" s="2"/>
      <c r="Q219"/>
    </row>
    <row r="220" spans="1:17" x14ac:dyDescent="0.25">
      <c r="A220" s="9" t="str">
        <f t="shared" si="6"/>
        <v>Mahasiswa 219</v>
      </c>
      <c r="B220" s="7">
        <v>2.59</v>
      </c>
      <c r="C220" s="7">
        <v>2.6</v>
      </c>
      <c r="D220" s="7">
        <v>2.5</v>
      </c>
      <c r="E220" s="7">
        <v>2.2999999999999998</v>
      </c>
      <c r="F220" s="7">
        <v>2.1</v>
      </c>
      <c r="G220" s="7">
        <v>2.2999999999999998</v>
      </c>
      <c r="H220" s="7">
        <v>2.5</v>
      </c>
      <c r="I220" s="7">
        <f t="shared" si="7"/>
        <v>2.4</v>
      </c>
      <c r="J220" s="9" t="str" cm="1">
        <f t="array" ref="J220">_xlfn.IFS(I220&gt;=3.7,"A",I220&gt;=3.3,"B",I220&gt;=2.8,"C",I220&gt;=2.5,"D",I220&lt;=2.4,"E")</f>
        <v>E</v>
      </c>
      <c r="K220" s="9" t="str" cm="1">
        <f t="array" ref="K220">_xlfn.IFS(J220="A","LULUS",J220="B","LULUS",J220="C","LULUS",J220="D","TIDAK LULUS",J220="E","TIDAK LULUS")</f>
        <v>TIDAK LULUS</v>
      </c>
      <c r="L220" s="2"/>
      <c r="Q220"/>
    </row>
    <row r="221" spans="1:17" x14ac:dyDescent="0.25">
      <c r="A221" s="9" t="str">
        <f t="shared" si="6"/>
        <v>Mahasiswa 220</v>
      </c>
      <c r="B221" s="7">
        <v>2.2799999999999998</v>
      </c>
      <c r="C221" s="7">
        <v>2.5</v>
      </c>
      <c r="D221" s="7">
        <v>2.5</v>
      </c>
      <c r="E221" s="7">
        <v>2.4</v>
      </c>
      <c r="F221" s="7">
        <v>2.4</v>
      </c>
      <c r="G221" s="7">
        <v>2.5</v>
      </c>
      <c r="H221" s="7">
        <v>2.2999999999999998</v>
      </c>
      <c r="I221" s="7">
        <f t="shared" si="7"/>
        <v>2.4</v>
      </c>
      <c r="J221" s="9" t="str" cm="1">
        <f t="array" ref="J221">_xlfn.IFS(I221&gt;=3.7,"A",I221&gt;=3.3,"B",I221&gt;=2.8,"C",I221&gt;=2.5,"D",I221&lt;=2.4,"E")</f>
        <v>E</v>
      </c>
      <c r="K221" s="9" t="str" cm="1">
        <f t="array" ref="K221">_xlfn.IFS(J221="A","LULUS",J221="B","LULUS",J221="C","LULUS",J221="D","TIDAK LULUS",J221="E","TIDAK LULUS")</f>
        <v>TIDAK LULUS</v>
      </c>
      <c r="L221" s="2"/>
      <c r="Q221"/>
    </row>
    <row r="222" spans="1:17" x14ac:dyDescent="0.25">
      <c r="A222" s="9" t="str">
        <f t="shared" si="6"/>
        <v>Mahasiswa 221</v>
      </c>
      <c r="B222" s="7">
        <v>2.52</v>
      </c>
      <c r="C222" s="7">
        <v>2.6</v>
      </c>
      <c r="D222" s="7">
        <v>2.4</v>
      </c>
      <c r="E222" s="7">
        <v>2.2999999999999998</v>
      </c>
      <c r="F222" s="7">
        <v>2.1</v>
      </c>
      <c r="G222" s="7">
        <v>2.2999999999999998</v>
      </c>
      <c r="H222" s="7">
        <v>2.5</v>
      </c>
      <c r="I222" s="7">
        <f t="shared" si="7"/>
        <v>2.4</v>
      </c>
      <c r="J222" s="9" t="str" cm="1">
        <f t="array" ref="J222">_xlfn.IFS(I222&gt;=3.7,"A",I222&gt;=3.3,"B",I222&gt;=2.8,"C",I222&gt;=2.5,"D",I222&lt;=2.4,"E")</f>
        <v>E</v>
      </c>
      <c r="K222" s="9" t="str" cm="1">
        <f t="array" ref="K222">_xlfn.IFS(J222="A","LULUS",J222="B","LULUS",J222="C","LULUS",J222="D","TIDAK LULUS",J222="E","TIDAK LULUS")</f>
        <v>TIDAK LULUS</v>
      </c>
      <c r="L222" s="2"/>
      <c r="Q222"/>
    </row>
    <row r="223" spans="1:17" x14ac:dyDescent="0.25">
      <c r="A223" s="9" t="str">
        <f t="shared" si="6"/>
        <v>Mahasiswa 222</v>
      </c>
      <c r="B223" s="7">
        <v>2.35</v>
      </c>
      <c r="C223" s="7">
        <v>2.2999999999999998</v>
      </c>
      <c r="D223" s="7">
        <v>2.1</v>
      </c>
      <c r="E223" s="7">
        <v>2.2999999999999998</v>
      </c>
      <c r="F223" s="7">
        <v>2.5</v>
      </c>
      <c r="G223" s="7">
        <v>2.6</v>
      </c>
      <c r="H223" s="7">
        <v>2.4</v>
      </c>
      <c r="I223" s="7">
        <f t="shared" si="7"/>
        <v>2.4</v>
      </c>
      <c r="J223" s="9" t="str" cm="1">
        <f t="array" ref="J223">_xlfn.IFS(I223&gt;=3.7,"A",I223&gt;=3.3,"B",I223&gt;=2.8,"C",I223&gt;=2.5,"D",I223&lt;=2.4,"E")</f>
        <v>E</v>
      </c>
      <c r="K223" s="9" t="str" cm="1">
        <f t="array" ref="K223">_xlfn.IFS(J223="A","LULUS",J223="B","LULUS",J223="C","LULUS",J223="D","TIDAK LULUS",J223="E","TIDAK LULUS")</f>
        <v>TIDAK LULUS</v>
      </c>
      <c r="L223" s="2"/>
      <c r="Q223"/>
    </row>
    <row r="224" spans="1:17" x14ac:dyDescent="0.25">
      <c r="A224" s="9" t="str">
        <f t="shared" si="6"/>
        <v>Mahasiswa 223</v>
      </c>
      <c r="B224" s="7">
        <v>2.0499999999999998</v>
      </c>
      <c r="C224" s="7">
        <v>2.1</v>
      </c>
      <c r="D224" s="7">
        <v>2.2999999999999998</v>
      </c>
      <c r="E224" s="7">
        <v>2.5</v>
      </c>
      <c r="F224" s="7">
        <v>2.6</v>
      </c>
      <c r="G224" s="7">
        <v>2.6</v>
      </c>
      <c r="H224" s="7">
        <v>2.4</v>
      </c>
      <c r="I224" s="7">
        <f t="shared" si="7"/>
        <v>2.4</v>
      </c>
      <c r="J224" s="9" t="str" cm="1">
        <f t="array" ref="J224">_xlfn.IFS(I224&gt;=3.7,"A",I224&gt;=3.3,"B",I224&gt;=2.8,"C",I224&gt;=2.5,"D",I224&lt;=2.4,"E")</f>
        <v>E</v>
      </c>
      <c r="K224" s="9" t="str" cm="1">
        <f t="array" ref="K224">_xlfn.IFS(J224="A","LULUS",J224="B","LULUS",J224="C","LULUS",J224="D","TIDAK LULUS",J224="E","TIDAK LULUS")</f>
        <v>TIDAK LULUS</v>
      </c>
      <c r="L224" s="2"/>
      <c r="Q224"/>
    </row>
    <row r="225" spans="1:17" x14ac:dyDescent="0.25">
      <c r="A225" s="9" t="str">
        <f t="shared" si="6"/>
        <v>Mahasiswa 224</v>
      </c>
      <c r="B225" s="7">
        <v>2.38</v>
      </c>
      <c r="C225" s="7">
        <v>2.4</v>
      </c>
      <c r="D225" s="7">
        <v>2.2999999999999998</v>
      </c>
      <c r="E225" s="7">
        <v>2.2999999999999998</v>
      </c>
      <c r="F225" s="7">
        <v>2.2999999999999998</v>
      </c>
      <c r="G225" s="7">
        <v>2.5</v>
      </c>
      <c r="H225" s="7">
        <v>2.2999999999999998</v>
      </c>
      <c r="I225" s="7">
        <f t="shared" si="7"/>
        <v>2.4</v>
      </c>
      <c r="J225" s="9" t="str" cm="1">
        <f t="array" ref="J225">_xlfn.IFS(I225&gt;=3.7,"A",I225&gt;=3.3,"B",I225&gt;=2.8,"C",I225&gt;=2.5,"D",I225&lt;=2.4,"E")</f>
        <v>E</v>
      </c>
      <c r="K225" s="9" t="str" cm="1">
        <f t="array" ref="K225">_xlfn.IFS(J225="A","LULUS",J225="B","LULUS",J225="C","LULUS",J225="D","TIDAK LULUS",J225="E","TIDAK LULUS")</f>
        <v>TIDAK LULUS</v>
      </c>
      <c r="L225" s="2"/>
      <c r="Q225"/>
    </row>
    <row r="226" spans="1:17" x14ac:dyDescent="0.25">
      <c r="A226" s="9" t="str">
        <f t="shared" si="6"/>
        <v>Mahasiswa 225</v>
      </c>
      <c r="B226" s="7">
        <v>1.87</v>
      </c>
      <c r="C226" s="7">
        <v>2.1</v>
      </c>
      <c r="D226" s="7">
        <v>2.2999999999999998</v>
      </c>
      <c r="E226" s="7">
        <v>2.5</v>
      </c>
      <c r="F226" s="7">
        <v>2.6</v>
      </c>
      <c r="G226" s="7">
        <v>2.6</v>
      </c>
      <c r="H226" s="7">
        <v>2.5</v>
      </c>
      <c r="I226" s="7">
        <f t="shared" si="7"/>
        <v>2.4</v>
      </c>
      <c r="J226" s="9" t="str" cm="1">
        <f t="array" ref="J226">_xlfn.IFS(I226&gt;=3.7,"A",I226&gt;=3.3,"B",I226&gt;=2.8,"C",I226&gt;=2.5,"D",I226&lt;=2.4,"E")</f>
        <v>E</v>
      </c>
      <c r="K226" s="9" t="str" cm="1">
        <f t="array" ref="K226">_xlfn.IFS(J226="A","LULUS",J226="B","LULUS",J226="C","LULUS",J226="D","TIDAK LULUS",J226="E","TIDAK LULUS")</f>
        <v>TIDAK LULUS</v>
      </c>
      <c r="L226" s="2"/>
      <c r="Q226"/>
    </row>
    <row r="227" spans="1:17" x14ac:dyDescent="0.25">
      <c r="A227" s="9" t="str">
        <f t="shared" si="6"/>
        <v>Mahasiswa 226</v>
      </c>
      <c r="B227" s="7">
        <v>2.5099999999999998</v>
      </c>
      <c r="C227" s="7">
        <v>2.2999999999999998</v>
      </c>
      <c r="D227" s="7">
        <v>2.2999999999999998</v>
      </c>
      <c r="E227" s="7">
        <v>2.2000000000000002</v>
      </c>
      <c r="F227" s="7">
        <v>2.4</v>
      </c>
      <c r="G227" s="7">
        <v>2.2000000000000002</v>
      </c>
      <c r="H227" s="7">
        <v>2.4</v>
      </c>
      <c r="I227" s="7">
        <f t="shared" si="7"/>
        <v>2.2999999999999998</v>
      </c>
      <c r="J227" s="9" t="str" cm="1">
        <f t="array" ref="J227">_xlfn.IFS(I227&gt;=3.7,"A",I227&gt;=3.3,"B",I227&gt;=2.8,"C",I227&gt;=2.5,"D",I227&lt;=2.4,"E")</f>
        <v>E</v>
      </c>
      <c r="K227" s="9" t="str" cm="1">
        <f t="array" ref="K227">_xlfn.IFS(J227="A","LULUS",J227="B","LULUS",J227="C","LULUS",J227="D","TIDAK LULUS",J227="E","TIDAK LULUS")</f>
        <v>TIDAK LULUS</v>
      </c>
      <c r="L227" s="2"/>
      <c r="Q227"/>
    </row>
    <row r="228" spans="1:17" x14ac:dyDescent="0.25">
      <c r="A228" s="9" t="str">
        <f t="shared" si="6"/>
        <v>Mahasiswa 227</v>
      </c>
      <c r="B228" s="7">
        <v>2.38</v>
      </c>
      <c r="C228" s="7">
        <v>2.4</v>
      </c>
      <c r="D228" s="7">
        <v>2.2999999999999998</v>
      </c>
      <c r="E228" s="7">
        <v>2.4</v>
      </c>
      <c r="F228" s="7">
        <v>2.2000000000000002</v>
      </c>
      <c r="G228" s="7">
        <v>2.2000000000000002</v>
      </c>
      <c r="H228" s="7">
        <v>2.2999999999999998</v>
      </c>
      <c r="I228" s="7">
        <f t="shared" si="7"/>
        <v>2.2999999999999998</v>
      </c>
      <c r="J228" s="9" t="str" cm="1">
        <f t="array" ref="J228">_xlfn.IFS(I228&gt;=3.7,"A",I228&gt;=3.3,"B",I228&gt;=2.8,"C",I228&gt;=2.5,"D",I228&lt;=2.4,"E")</f>
        <v>E</v>
      </c>
      <c r="K228" s="9" t="str" cm="1">
        <f t="array" ref="K228">_xlfn.IFS(J228="A","LULUS",J228="B","LULUS",J228="C","LULUS",J228="D","TIDAK LULUS",J228="E","TIDAK LULUS")</f>
        <v>TIDAK LULUS</v>
      </c>
      <c r="L228" s="2"/>
      <c r="Q228"/>
    </row>
    <row r="229" spans="1:17" x14ac:dyDescent="0.25">
      <c r="A229" s="9" t="str">
        <f t="shared" si="6"/>
        <v>Mahasiswa 228</v>
      </c>
      <c r="B229" s="7">
        <v>2.67</v>
      </c>
      <c r="C229" s="7">
        <v>2.6</v>
      </c>
      <c r="D229" s="7">
        <v>2.4</v>
      </c>
      <c r="E229" s="7">
        <v>2.2000000000000002</v>
      </c>
      <c r="F229" s="7">
        <v>2.1</v>
      </c>
      <c r="G229" s="7">
        <v>1.9</v>
      </c>
      <c r="H229" s="7">
        <v>1.9</v>
      </c>
      <c r="I229" s="7">
        <f t="shared" si="7"/>
        <v>2.2999999999999998</v>
      </c>
      <c r="J229" s="9" t="str" cm="1">
        <f t="array" ref="J229">_xlfn.IFS(I229&gt;=3.7,"A",I229&gt;=3.3,"B",I229&gt;=2.8,"C",I229&gt;=2.5,"D",I229&lt;=2.4,"E")</f>
        <v>E</v>
      </c>
      <c r="K229" s="9" t="str" cm="1">
        <f t="array" ref="K229">_xlfn.IFS(J229="A","LULUS",J229="B","LULUS",J229="C","LULUS",J229="D","TIDAK LULUS",J229="E","TIDAK LULUS")</f>
        <v>TIDAK LULUS</v>
      </c>
      <c r="L229" s="2"/>
      <c r="Q229"/>
    </row>
    <row r="230" spans="1:17" x14ac:dyDescent="0.25">
      <c r="A230" s="9" t="str">
        <f t="shared" si="6"/>
        <v>Mahasiswa 229</v>
      </c>
      <c r="B230" s="7">
        <v>2.63</v>
      </c>
      <c r="C230" s="7">
        <v>2.4</v>
      </c>
      <c r="D230" s="7">
        <v>2.2000000000000002</v>
      </c>
      <c r="E230" s="7">
        <v>2.2999999999999998</v>
      </c>
      <c r="F230" s="7">
        <v>2.1</v>
      </c>
      <c r="G230" s="7">
        <v>2.1</v>
      </c>
      <c r="H230" s="7">
        <v>1.9</v>
      </c>
      <c r="I230" s="7">
        <f t="shared" si="7"/>
        <v>2.2000000000000002</v>
      </c>
      <c r="J230" s="9" t="str" cm="1">
        <f t="array" ref="J230">_xlfn.IFS(I230&gt;=3.7,"A",I230&gt;=3.3,"B",I230&gt;=2.8,"C",I230&gt;=2.5,"D",I230&lt;=2.4,"E")</f>
        <v>E</v>
      </c>
      <c r="K230" s="9" t="str" cm="1">
        <f t="array" ref="K230">_xlfn.IFS(J230="A","LULUS",J230="B","LULUS",J230="C","LULUS",J230="D","TIDAK LULUS",J230="E","TIDAK LULUS")</f>
        <v>TIDAK LULUS</v>
      </c>
      <c r="L230" s="2"/>
      <c r="Q230"/>
    </row>
    <row r="231" spans="1:17" x14ac:dyDescent="0.25">
      <c r="A231" s="9" t="str">
        <f t="shared" si="6"/>
        <v>Mahasiswa 230</v>
      </c>
      <c r="B231" s="7">
        <v>2.62</v>
      </c>
      <c r="C231" s="7">
        <v>2.5</v>
      </c>
      <c r="D231" s="7">
        <v>2.2999999999999998</v>
      </c>
      <c r="E231" s="7">
        <v>2.2000000000000002</v>
      </c>
      <c r="F231" s="7">
        <v>2</v>
      </c>
      <c r="G231" s="7">
        <v>2</v>
      </c>
      <c r="H231" s="7">
        <v>1.9</v>
      </c>
      <c r="I231" s="7">
        <f t="shared" si="7"/>
        <v>2.2000000000000002</v>
      </c>
      <c r="J231" s="9" t="str" cm="1">
        <f t="array" ref="J231">_xlfn.IFS(I231&gt;=3.7,"A",I231&gt;=3.3,"B",I231&gt;=2.8,"C",I231&gt;=2.5,"D",I231&lt;=2.4,"E")</f>
        <v>E</v>
      </c>
      <c r="K231" s="9" t="str" cm="1">
        <f t="array" ref="K231">_xlfn.IFS(J231="A","LULUS",J231="B","LULUS",J231="C","LULUS",J231="D","TIDAK LULUS",J231="E","TIDAK LULUS")</f>
        <v>TIDAK LULUS</v>
      </c>
      <c r="L231" s="2"/>
      <c r="Q231"/>
    </row>
    <row r="232" spans="1:17" x14ac:dyDescent="0.25">
      <c r="A232" s="9" t="str">
        <f t="shared" si="6"/>
        <v>Mahasiswa 231</v>
      </c>
      <c r="B232" s="7">
        <v>2.0699999999999998</v>
      </c>
      <c r="C232" s="7">
        <v>2.1</v>
      </c>
      <c r="D232" s="7">
        <v>2.2000000000000002</v>
      </c>
      <c r="E232" s="7">
        <v>2.2999999999999998</v>
      </c>
      <c r="F232" s="7">
        <v>2.2000000000000002</v>
      </c>
      <c r="G232" s="7">
        <v>2.2000000000000002</v>
      </c>
      <c r="H232" s="7">
        <v>2.2000000000000002</v>
      </c>
      <c r="I232" s="7">
        <f t="shared" si="7"/>
        <v>2.2000000000000002</v>
      </c>
      <c r="J232" s="9" t="str" cm="1">
        <f t="array" ref="J232">_xlfn.IFS(I232&gt;=3.7,"A",I232&gt;=3.3,"B",I232&gt;=2.8,"C",I232&gt;=2.5,"D",I232&lt;=2.4,"E")</f>
        <v>E</v>
      </c>
      <c r="K232" s="9" t="str" cm="1">
        <f t="array" ref="K232">_xlfn.IFS(J232="A","LULUS",J232="B","LULUS",J232="C","LULUS",J232="D","TIDAK LULUS",J232="E","TIDAK LULUS")</f>
        <v>TIDAK LULUS</v>
      </c>
      <c r="L232" s="2"/>
      <c r="Q232"/>
    </row>
    <row r="233" spans="1:17" x14ac:dyDescent="0.25">
      <c r="A233" s="9" t="str">
        <f t="shared" si="6"/>
        <v>Mahasiswa 232</v>
      </c>
      <c r="B233" s="7">
        <v>1.97</v>
      </c>
      <c r="C233" s="7">
        <v>2.2000000000000002</v>
      </c>
      <c r="D233" s="7">
        <v>2.1</v>
      </c>
      <c r="E233" s="7">
        <v>2.1</v>
      </c>
      <c r="F233" s="7">
        <v>2.2999999999999998</v>
      </c>
      <c r="G233" s="7">
        <v>2.4</v>
      </c>
      <c r="H233" s="7">
        <v>2.2000000000000002</v>
      </c>
      <c r="I233" s="7">
        <f t="shared" si="7"/>
        <v>2.2000000000000002</v>
      </c>
      <c r="J233" s="9" t="str" cm="1">
        <f t="array" ref="J233">_xlfn.IFS(I233&gt;=3.7,"A",I233&gt;=3.3,"B",I233&gt;=2.8,"C",I233&gt;=2.5,"D",I233&lt;=2.4,"E")</f>
        <v>E</v>
      </c>
      <c r="K233" s="9" t="str" cm="1">
        <f t="array" ref="K233">_xlfn.IFS(J233="A","LULUS",J233="B","LULUS",J233="C","LULUS",J233="D","TIDAK LULUS",J233="E","TIDAK LULUS")</f>
        <v>TIDAK LULUS</v>
      </c>
      <c r="L233" s="2"/>
      <c r="Q233"/>
    </row>
    <row r="234" spans="1:17" x14ac:dyDescent="0.25">
      <c r="A234" s="9" t="str">
        <f t="shared" si="6"/>
        <v>Mahasiswa 233</v>
      </c>
      <c r="B234" s="7">
        <v>2.31</v>
      </c>
      <c r="C234" s="7">
        <v>2.2000000000000002</v>
      </c>
      <c r="D234" s="7">
        <v>2.1</v>
      </c>
      <c r="E234" s="7">
        <v>2.2000000000000002</v>
      </c>
      <c r="F234" s="7">
        <v>2.1</v>
      </c>
      <c r="G234" s="7">
        <v>2.2000000000000002</v>
      </c>
      <c r="H234" s="7">
        <v>2.1</v>
      </c>
      <c r="I234" s="7">
        <f t="shared" si="7"/>
        <v>2.2000000000000002</v>
      </c>
      <c r="J234" s="9" t="str" cm="1">
        <f t="array" ref="J234">_xlfn.IFS(I234&gt;=3.7,"A",I234&gt;=3.3,"B",I234&gt;=2.8,"C",I234&gt;=2.5,"D",I234&lt;=2.4,"E")</f>
        <v>E</v>
      </c>
      <c r="K234" s="9" t="str" cm="1">
        <f t="array" ref="K234">_xlfn.IFS(J234="A","LULUS",J234="B","LULUS",J234="C","LULUS",J234="D","TIDAK LULUS",J234="E","TIDAK LULUS")</f>
        <v>TIDAK LULUS</v>
      </c>
      <c r="L234" s="2"/>
      <c r="Q234"/>
    </row>
    <row r="235" spans="1:17" x14ac:dyDescent="0.25">
      <c r="A235" s="9" t="str">
        <f t="shared" si="6"/>
        <v>Mahasiswa 234</v>
      </c>
      <c r="B235" s="7">
        <v>2.1</v>
      </c>
      <c r="C235" s="7">
        <v>2.2000000000000002</v>
      </c>
      <c r="D235" s="7">
        <v>2</v>
      </c>
      <c r="E235" s="7">
        <v>2.2000000000000002</v>
      </c>
      <c r="F235" s="7">
        <v>2.1</v>
      </c>
      <c r="G235" s="7">
        <v>2.2999999999999998</v>
      </c>
      <c r="H235" s="7">
        <v>2.2000000000000002</v>
      </c>
      <c r="I235" s="7">
        <f t="shared" si="7"/>
        <v>2.2000000000000002</v>
      </c>
      <c r="J235" s="9" t="str" cm="1">
        <f t="array" ref="J235">_xlfn.IFS(I235&gt;=3.7,"A",I235&gt;=3.3,"B",I235&gt;=2.8,"C",I235&gt;=2.5,"D",I235&lt;=2.4,"E")</f>
        <v>E</v>
      </c>
      <c r="K235" s="9" t="str" cm="1">
        <f t="array" ref="K235">_xlfn.IFS(J235="A","LULUS",J235="B","LULUS",J235="C","LULUS",J235="D","TIDAK LULUS",J235="E","TIDAK LULUS")</f>
        <v>TIDAK LULUS</v>
      </c>
      <c r="L235" s="2"/>
      <c r="Q235"/>
    </row>
    <row r="236" spans="1:17" x14ac:dyDescent="0.25">
      <c r="A236" s="9" t="str">
        <f t="shared" si="6"/>
        <v>Mahasiswa 235</v>
      </c>
      <c r="B236" s="7">
        <v>1.85</v>
      </c>
      <c r="C236" s="7">
        <v>2</v>
      </c>
      <c r="D236" s="7">
        <v>2.1</v>
      </c>
      <c r="E236" s="7">
        <v>2.1</v>
      </c>
      <c r="F236" s="7">
        <v>2.2999999999999998</v>
      </c>
      <c r="G236" s="7">
        <v>2.2000000000000002</v>
      </c>
      <c r="H236" s="7">
        <v>2.4</v>
      </c>
      <c r="I236" s="7">
        <f t="shared" si="7"/>
        <v>2.1</v>
      </c>
      <c r="J236" s="9" t="str" cm="1">
        <f t="array" ref="J236">_xlfn.IFS(I236&gt;=3.7,"A",I236&gt;=3.3,"B",I236&gt;=2.8,"C",I236&gt;=2.5,"D",I236&lt;=2.4,"E")</f>
        <v>E</v>
      </c>
      <c r="K236" s="9" t="str" cm="1">
        <f t="array" ref="K236">_xlfn.IFS(J236="A","LULUS",J236="B","LULUS",J236="C","LULUS",J236="D","TIDAK LULUS",J236="E","TIDAK LULUS")</f>
        <v>TIDAK LULUS</v>
      </c>
      <c r="L236" s="2"/>
      <c r="Q236"/>
    </row>
    <row r="237" spans="1:17" x14ac:dyDescent="0.25">
      <c r="A237" s="9" t="str">
        <f t="shared" si="6"/>
        <v>Mahasiswa 236</v>
      </c>
      <c r="B237" s="7">
        <v>2.06</v>
      </c>
      <c r="C237" s="7">
        <v>2</v>
      </c>
      <c r="D237" s="7">
        <v>2.2000000000000002</v>
      </c>
      <c r="E237" s="7">
        <v>2</v>
      </c>
      <c r="F237" s="7">
        <v>2</v>
      </c>
      <c r="G237" s="7">
        <v>2.2000000000000002</v>
      </c>
      <c r="H237" s="7">
        <v>2.2999999999999998</v>
      </c>
      <c r="I237" s="7">
        <f t="shared" si="7"/>
        <v>2.1</v>
      </c>
      <c r="J237" s="9" t="str" cm="1">
        <f t="array" ref="J237">_xlfn.IFS(I237&gt;=3.7,"A",I237&gt;=3.3,"B",I237&gt;=2.8,"C",I237&gt;=2.5,"D",I237&lt;=2.4,"E")</f>
        <v>E</v>
      </c>
      <c r="K237" s="9" t="str" cm="1">
        <f t="array" ref="K237">_xlfn.IFS(J237="A","LULUS",J237="B","LULUS",J237="C","LULUS",J237="D","TIDAK LULUS",J237="E","TIDAK LULUS")</f>
        <v>TIDAK LULUS</v>
      </c>
      <c r="L237" s="2"/>
      <c r="Q237"/>
    </row>
    <row r="238" spans="1:17" x14ac:dyDescent="0.25">
      <c r="A238" s="9" t="str">
        <f t="shared" si="6"/>
        <v>Mahasiswa 237</v>
      </c>
      <c r="B238" s="7">
        <v>2.15</v>
      </c>
      <c r="C238" s="7">
        <v>2.2000000000000002</v>
      </c>
      <c r="D238" s="7">
        <v>2.1</v>
      </c>
      <c r="E238" s="7">
        <v>2.1</v>
      </c>
      <c r="F238" s="7">
        <v>2.1</v>
      </c>
      <c r="G238" s="7">
        <v>1.9</v>
      </c>
      <c r="H238" s="7">
        <v>2.1</v>
      </c>
      <c r="I238" s="7">
        <f t="shared" si="7"/>
        <v>2.1</v>
      </c>
      <c r="J238" s="9" t="str" cm="1">
        <f t="array" ref="J238">_xlfn.IFS(I238&gt;=3.7,"A",I238&gt;=3.3,"B",I238&gt;=2.8,"C",I238&gt;=2.5,"D",I238&lt;=2.4,"E")</f>
        <v>E</v>
      </c>
      <c r="K238" s="9" t="str" cm="1">
        <f t="array" ref="K238">_xlfn.IFS(J238="A","LULUS",J238="B","LULUS",J238="C","LULUS",J238="D","TIDAK LULUS",J238="E","TIDAK LULUS")</f>
        <v>TIDAK LULUS</v>
      </c>
      <c r="L238" s="2"/>
      <c r="Q238"/>
    </row>
    <row r="239" spans="1:17" x14ac:dyDescent="0.25">
      <c r="A239" s="9" t="str">
        <f t="shared" si="6"/>
        <v>Mahasiswa 238</v>
      </c>
      <c r="B239" s="7">
        <v>1.99</v>
      </c>
      <c r="C239" s="7">
        <v>2.1</v>
      </c>
      <c r="D239" s="7">
        <v>2</v>
      </c>
      <c r="E239" s="7">
        <v>2.1</v>
      </c>
      <c r="F239" s="7">
        <v>2</v>
      </c>
      <c r="G239" s="7">
        <v>2</v>
      </c>
      <c r="H239" s="7">
        <v>2.2000000000000002</v>
      </c>
      <c r="I239" s="7">
        <f t="shared" si="7"/>
        <v>2.1</v>
      </c>
      <c r="J239" s="9" t="str" cm="1">
        <f t="array" ref="J239">_xlfn.IFS(I239&gt;=3.7,"A",I239&gt;=3.3,"B",I239&gt;=2.8,"C",I239&gt;=2.5,"D",I239&lt;=2.4,"E")</f>
        <v>E</v>
      </c>
      <c r="K239" s="9" t="str" cm="1">
        <f t="array" ref="K239">_xlfn.IFS(J239="A","LULUS",J239="B","LULUS",J239="C","LULUS",J239="D","TIDAK LULUS",J239="E","TIDAK LULUS")</f>
        <v>TIDAK LULUS</v>
      </c>
      <c r="L239" s="2"/>
      <c r="Q239"/>
    </row>
    <row r="240" spans="1:17" x14ac:dyDescent="0.25">
      <c r="A240" s="9" t="str">
        <f t="shared" si="6"/>
        <v>Mahasiswa 239</v>
      </c>
      <c r="B240" s="7">
        <v>2.12</v>
      </c>
      <c r="C240" s="7">
        <v>2.1</v>
      </c>
      <c r="D240" s="7">
        <v>2</v>
      </c>
      <c r="E240" s="7">
        <v>2</v>
      </c>
      <c r="F240" s="7">
        <v>2</v>
      </c>
      <c r="G240" s="7">
        <v>2.1</v>
      </c>
      <c r="H240" s="7">
        <v>2</v>
      </c>
      <c r="I240" s="7">
        <f t="shared" si="7"/>
        <v>2</v>
      </c>
      <c r="J240" s="9" t="str" cm="1">
        <f t="array" ref="J240">_xlfn.IFS(I240&gt;=3.7,"A",I240&gt;=3.3,"B",I240&gt;=2.8,"C",I240&gt;=2.5,"D",I240&lt;=2.4,"E")</f>
        <v>E</v>
      </c>
      <c r="K240" s="9" t="str" cm="1">
        <f t="array" ref="K240">_xlfn.IFS(J240="A","LULUS",J240="B","LULUS",J240="C","LULUS",J240="D","TIDAK LULUS",J240="E","TIDAK LULUS")</f>
        <v>TIDAK LULUS</v>
      </c>
      <c r="L240" s="2"/>
      <c r="Q240"/>
    </row>
    <row r="241" spans="1:17" x14ac:dyDescent="0.25">
      <c r="A241" s="9" t="str">
        <f t="shared" si="6"/>
        <v>Mahasiswa 240</v>
      </c>
      <c r="B241" s="7">
        <v>2.2000000000000002</v>
      </c>
      <c r="C241" s="7">
        <v>2.2000000000000002</v>
      </c>
      <c r="D241" s="7">
        <v>2</v>
      </c>
      <c r="E241" s="7">
        <v>1.8</v>
      </c>
      <c r="F241" s="7">
        <v>1.8</v>
      </c>
      <c r="G241" s="7">
        <v>2</v>
      </c>
      <c r="H241" s="7">
        <v>2.1</v>
      </c>
      <c r="I241" s="7">
        <f t="shared" si="7"/>
        <v>2</v>
      </c>
      <c r="J241" s="9" t="str" cm="1">
        <f t="array" ref="J241">_xlfn.IFS(I241&gt;=3.7,"A",I241&gt;=3.3,"B",I241&gt;=2.8,"C",I241&gt;=2.5,"D",I241&lt;=2.4,"E")</f>
        <v>E</v>
      </c>
      <c r="K241" s="9" t="str" cm="1">
        <f t="array" ref="K241">_xlfn.IFS(J241="A","LULUS",J241="B","LULUS",J241="C","LULUS",J241="D","TIDAK LULUS",J241="E","TIDAK LULUS")</f>
        <v>TIDAK LULUS</v>
      </c>
      <c r="L241" s="2"/>
      <c r="Q241"/>
    </row>
    <row r="242" spans="1:17" x14ac:dyDescent="0.25">
      <c r="A242" s="9" t="str">
        <f t="shared" si="6"/>
        <v>Mahasiswa 241</v>
      </c>
      <c r="B242" s="7">
        <v>1.8</v>
      </c>
      <c r="C242" s="7">
        <v>2</v>
      </c>
      <c r="D242" s="7">
        <v>2.2000000000000002</v>
      </c>
      <c r="E242" s="7">
        <v>2.2000000000000002</v>
      </c>
      <c r="F242" s="7">
        <v>2</v>
      </c>
      <c r="G242" s="7">
        <v>1.8</v>
      </c>
      <c r="H242" s="7">
        <v>1.7</v>
      </c>
      <c r="I242" s="7">
        <f t="shared" si="7"/>
        <v>2</v>
      </c>
      <c r="J242" s="9" t="str" cm="1">
        <f t="array" ref="J242">_xlfn.IFS(I242&gt;=3.7,"A",I242&gt;=3.3,"B",I242&gt;=2.8,"C",I242&gt;=2.5,"D",I242&lt;=2.4,"E")</f>
        <v>E</v>
      </c>
      <c r="K242" s="9" t="str" cm="1">
        <f t="array" ref="K242">_xlfn.IFS(J242="A","LULUS",J242="B","LULUS",J242="C","LULUS",J242="D","TIDAK LULUS",J242="E","TIDAK LULUS")</f>
        <v>TIDAK LULUS</v>
      </c>
      <c r="L242" s="2"/>
      <c r="Q242"/>
    </row>
    <row r="243" spans="1:17" x14ac:dyDescent="0.25">
      <c r="A243" s="9" t="str">
        <f t="shared" si="6"/>
        <v>Mahasiswa 242</v>
      </c>
      <c r="B243" s="7">
        <v>1.9</v>
      </c>
      <c r="C243" s="7">
        <v>2.1</v>
      </c>
      <c r="D243" s="7">
        <v>1.9</v>
      </c>
      <c r="E243" s="7">
        <v>1.8</v>
      </c>
      <c r="F243" s="7">
        <v>1.7</v>
      </c>
      <c r="G243" s="7">
        <v>1.7</v>
      </c>
      <c r="H243" s="7">
        <v>1.9</v>
      </c>
      <c r="I243" s="7">
        <f t="shared" si="7"/>
        <v>1.9</v>
      </c>
      <c r="J243" s="9" t="str" cm="1">
        <f t="array" ref="J243">_xlfn.IFS(I243&gt;=3.7,"A",I243&gt;=3.3,"B",I243&gt;=2.8,"C",I243&gt;=2.5,"D",I243&lt;=2.4,"E")</f>
        <v>E</v>
      </c>
      <c r="K243" s="9" t="str" cm="1">
        <f t="array" ref="K243">_xlfn.IFS(J243="A","LULUS",J243="B","LULUS",J243="C","LULUS",J243="D","TIDAK LULUS",J243="E","TIDAK LULUS")</f>
        <v>TIDAK LULUS</v>
      </c>
      <c r="L243" s="2"/>
      <c r="Q243"/>
    </row>
    <row r="244" spans="1:17" x14ac:dyDescent="0.25">
      <c r="A244" s="9" t="str">
        <f t="shared" si="6"/>
        <v>Mahasiswa 243</v>
      </c>
      <c r="B244" s="7">
        <v>2.0499999999999998</v>
      </c>
      <c r="C244" s="7">
        <v>1.9</v>
      </c>
      <c r="D244" s="7">
        <v>1.8</v>
      </c>
      <c r="E244" s="7">
        <v>1.9</v>
      </c>
      <c r="F244" s="7">
        <v>1.7</v>
      </c>
      <c r="G244" s="7">
        <v>1.9</v>
      </c>
      <c r="H244" s="7">
        <v>1.7</v>
      </c>
      <c r="I244" s="7">
        <f t="shared" si="7"/>
        <v>1.9</v>
      </c>
      <c r="J244" s="9" t="str" cm="1">
        <f t="array" ref="J244">_xlfn.IFS(I244&gt;=3.7,"A",I244&gt;=3.3,"B",I244&gt;=2.8,"C",I244&gt;=2.5,"D",I244&lt;=2.4,"E")</f>
        <v>E</v>
      </c>
      <c r="K244" s="9" t="str" cm="1">
        <f t="array" ref="K244">_xlfn.IFS(J244="A","LULUS",J244="B","LULUS",J244="C","LULUS",J244="D","TIDAK LULUS",J244="E","TIDAK LULUS")</f>
        <v>TIDAK LULUS</v>
      </c>
      <c r="L244" s="2"/>
      <c r="Q244"/>
    </row>
    <row r="245" spans="1:17" x14ac:dyDescent="0.25">
      <c r="A245" s="9" t="str">
        <f t="shared" si="6"/>
        <v>Mahasiswa 244</v>
      </c>
      <c r="B245" s="7">
        <v>2.1</v>
      </c>
      <c r="C245" s="7">
        <v>2</v>
      </c>
      <c r="D245" s="7">
        <v>1.8</v>
      </c>
      <c r="E245" s="7">
        <v>1.6</v>
      </c>
      <c r="F245" s="7">
        <v>1.8</v>
      </c>
      <c r="G245" s="7">
        <v>1.8</v>
      </c>
      <c r="H245" s="7">
        <v>1.6</v>
      </c>
      <c r="I245" s="7">
        <f t="shared" si="7"/>
        <v>1.8</v>
      </c>
      <c r="J245" s="9" t="str" cm="1">
        <f t="array" ref="J245">_xlfn.IFS(I245&gt;=3.7,"A",I245&gt;=3.3,"B",I245&gt;=2.8,"C",I245&gt;=2.5,"D",I245&lt;=2.4,"E")</f>
        <v>E</v>
      </c>
      <c r="K245" s="9" t="str" cm="1">
        <f t="array" ref="K245">_xlfn.IFS(J245="A","LULUS",J245="B","LULUS",J245="C","LULUS",J245="D","TIDAK LULUS",J245="E","TIDAK LULUS")</f>
        <v>TIDAK LULUS</v>
      </c>
      <c r="L245" s="2"/>
      <c r="Q245"/>
    </row>
    <row r="246" spans="1:17" x14ac:dyDescent="0.25">
      <c r="A246" s="9" t="str">
        <f t="shared" si="6"/>
        <v>Mahasiswa 245</v>
      </c>
      <c r="B246" s="7">
        <v>1.51</v>
      </c>
      <c r="C246" s="7">
        <v>1.7</v>
      </c>
      <c r="D246" s="7">
        <v>1.8</v>
      </c>
      <c r="E246" s="7">
        <v>1.9</v>
      </c>
      <c r="F246" s="7">
        <v>2</v>
      </c>
      <c r="G246" s="7">
        <v>1.8</v>
      </c>
      <c r="H246" s="7">
        <v>1.9</v>
      </c>
      <c r="I246" s="7">
        <f t="shared" si="7"/>
        <v>1.8</v>
      </c>
      <c r="J246" s="9" t="str" cm="1">
        <f t="array" ref="J246">_xlfn.IFS(I246&gt;=3.7,"A",I246&gt;=3.3,"B",I246&gt;=2.8,"C",I246&gt;=2.5,"D",I246&lt;=2.4,"E")</f>
        <v>E</v>
      </c>
      <c r="K246" s="9" t="str" cm="1">
        <f t="array" ref="K246">_xlfn.IFS(J246="A","LULUS",J246="B","LULUS",J246="C","LULUS",J246="D","TIDAK LULUS",J246="E","TIDAK LULUS")</f>
        <v>TIDAK LULUS</v>
      </c>
      <c r="L246" s="2"/>
      <c r="Q246"/>
    </row>
    <row r="247" spans="1:17" x14ac:dyDescent="0.25">
      <c r="A247" s="9" t="str">
        <f t="shared" si="6"/>
        <v>Mahasiswa 246</v>
      </c>
      <c r="B247" s="7">
        <v>1.97</v>
      </c>
      <c r="C247" s="7">
        <v>1.8</v>
      </c>
      <c r="D247" s="7">
        <v>1.8</v>
      </c>
      <c r="E247" s="7">
        <v>1.6</v>
      </c>
      <c r="F247" s="7">
        <v>1.6</v>
      </c>
      <c r="G247" s="7">
        <v>1.8</v>
      </c>
      <c r="H247" s="7">
        <v>1.9</v>
      </c>
      <c r="I247" s="7">
        <f t="shared" si="7"/>
        <v>1.8</v>
      </c>
      <c r="J247" s="9" t="str" cm="1">
        <f t="array" ref="J247">_xlfn.IFS(I247&gt;=3.7,"A",I247&gt;=3.3,"B",I247&gt;=2.8,"C",I247&gt;=2.5,"D",I247&lt;=2.4,"E")</f>
        <v>E</v>
      </c>
      <c r="K247" s="9" t="str" cm="1">
        <f t="array" ref="K247">_xlfn.IFS(J247="A","LULUS",J247="B","LULUS",J247="C","LULUS",J247="D","TIDAK LULUS",J247="E","TIDAK LULUS")</f>
        <v>TIDAK LULUS</v>
      </c>
      <c r="L247" s="2"/>
      <c r="Q247"/>
    </row>
    <row r="248" spans="1:17" x14ac:dyDescent="0.25">
      <c r="A248" s="9" t="str">
        <f t="shared" si="6"/>
        <v>Mahasiswa 247</v>
      </c>
      <c r="B248" s="7">
        <v>1.92</v>
      </c>
      <c r="C248" s="7">
        <v>2</v>
      </c>
      <c r="D248" s="7">
        <v>1.9</v>
      </c>
      <c r="E248" s="7">
        <v>1.7</v>
      </c>
      <c r="F248" s="7">
        <v>1.5</v>
      </c>
      <c r="G248" s="7">
        <v>1.6</v>
      </c>
      <c r="H248" s="7">
        <v>1.6</v>
      </c>
      <c r="I248" s="7">
        <f t="shared" si="7"/>
        <v>1.7</v>
      </c>
      <c r="J248" s="9" t="str" cm="1">
        <f t="array" ref="J248">_xlfn.IFS(I248&gt;=3.7,"A",I248&gt;=3.3,"B",I248&gt;=2.8,"C",I248&gt;=2.5,"D",I248&lt;=2.4,"E")</f>
        <v>E</v>
      </c>
      <c r="K248" s="9" t="str" cm="1">
        <f t="array" ref="K248">_xlfn.IFS(J248="A","LULUS",J248="B","LULUS",J248="C","LULUS",J248="D","TIDAK LULUS",J248="E","TIDAK LULUS")</f>
        <v>TIDAK LULUS</v>
      </c>
      <c r="L248" s="2"/>
      <c r="Q248"/>
    </row>
    <row r="249" spans="1:17" x14ac:dyDescent="0.25">
      <c r="A249" s="9" t="str">
        <f t="shared" si="6"/>
        <v>Mahasiswa 248</v>
      </c>
      <c r="B249" s="7">
        <v>1.58</v>
      </c>
      <c r="C249" s="7">
        <v>1.8</v>
      </c>
      <c r="D249" s="7">
        <v>1.9</v>
      </c>
      <c r="E249" s="7">
        <v>1.9</v>
      </c>
      <c r="F249" s="7">
        <v>1.8</v>
      </c>
      <c r="G249" s="7">
        <v>1.7</v>
      </c>
      <c r="H249" s="7">
        <v>1.5</v>
      </c>
      <c r="I249" s="7">
        <f t="shared" si="7"/>
        <v>1.7</v>
      </c>
      <c r="J249" s="9" t="str" cm="1">
        <f t="array" ref="J249">_xlfn.IFS(I249&gt;=3.7,"A",I249&gt;=3.3,"B",I249&gt;=2.8,"C",I249&gt;=2.5,"D",I249&lt;=2.4,"E")</f>
        <v>E</v>
      </c>
      <c r="K249" s="9" t="str" cm="1">
        <f t="array" ref="K249">_xlfn.IFS(J249="A","LULUS",J249="B","LULUS",J249="C","LULUS",J249="D","TIDAK LULUS",J249="E","TIDAK LULUS")</f>
        <v>TIDAK LULUS</v>
      </c>
      <c r="L249" s="2"/>
      <c r="Q249"/>
    </row>
    <row r="250" spans="1:17" x14ac:dyDescent="0.25">
      <c r="A250" s="9" t="str">
        <f t="shared" si="6"/>
        <v>Mahasiswa 249</v>
      </c>
      <c r="B250" s="7">
        <v>1.5</v>
      </c>
      <c r="C250" s="7">
        <v>1.6</v>
      </c>
      <c r="D250" s="7">
        <v>1.5</v>
      </c>
      <c r="E250" s="7">
        <v>1.5</v>
      </c>
      <c r="F250" s="7">
        <v>1.7</v>
      </c>
      <c r="G250" s="7">
        <v>1.9</v>
      </c>
      <c r="H250" s="7">
        <v>1.8</v>
      </c>
      <c r="I250" s="7">
        <f t="shared" si="7"/>
        <v>1.6</v>
      </c>
      <c r="J250" s="9" t="str" cm="1">
        <f t="array" ref="J250">_xlfn.IFS(I250&gt;=3.7,"A",I250&gt;=3.3,"B",I250&gt;=2.8,"C",I250&gt;=2.5,"D",I250&lt;=2.4,"E")</f>
        <v>E</v>
      </c>
      <c r="K250" s="9" t="str" cm="1">
        <f t="array" ref="K250">_xlfn.IFS(J250="A","LULUS",J250="B","LULUS",J250="C","LULUS",J250="D","TIDAK LULUS",J250="E","TIDAK LULUS")</f>
        <v>TIDAK LULUS</v>
      </c>
      <c r="L250" s="2"/>
      <c r="Q250"/>
    </row>
    <row r="251" spans="1:17" x14ac:dyDescent="0.25">
      <c r="A251" s="9" t="str">
        <f t="shared" si="6"/>
        <v>Mahasiswa 250</v>
      </c>
      <c r="B251" s="7">
        <v>2.13</v>
      </c>
      <c r="C251" s="7">
        <v>1.9</v>
      </c>
      <c r="D251" s="7">
        <v>1.7</v>
      </c>
      <c r="E251" s="7">
        <v>1.5</v>
      </c>
      <c r="F251" s="7">
        <v>1.6</v>
      </c>
      <c r="G251" s="7">
        <v>1.4</v>
      </c>
      <c r="H251" s="7">
        <v>1.2</v>
      </c>
      <c r="I251" s="7">
        <f t="shared" si="7"/>
        <v>1.6</v>
      </c>
      <c r="J251" s="9" t="str" cm="1">
        <f t="array" ref="J251">_xlfn.IFS(I251&gt;=3.7,"A",I251&gt;=3.3,"B",I251&gt;=2.8,"C",I251&gt;=2.5,"D",I251&lt;=2.4,"E")</f>
        <v>E</v>
      </c>
      <c r="K251" s="9" t="str" cm="1">
        <f t="array" ref="K251">_xlfn.IFS(J251="A","LULUS",J251="B","LULUS",J251="C","LULUS",J251="D","TIDAK LULUS",J251="E","TIDAK LULUS")</f>
        <v>TIDAK LULUS</v>
      </c>
      <c r="L251" s="2"/>
      <c r="Q251"/>
    </row>
    <row r="252" spans="1:17" x14ac:dyDescent="0.25">
      <c r="A252" s="9" t="str">
        <f t="shared" si="6"/>
        <v>Mahasiswa 251</v>
      </c>
      <c r="B252" s="7">
        <v>1.73</v>
      </c>
      <c r="C252" s="7">
        <v>1.8</v>
      </c>
      <c r="D252" s="7">
        <v>1.8</v>
      </c>
      <c r="E252" s="7">
        <v>1.6</v>
      </c>
      <c r="F252" s="7">
        <v>1.6</v>
      </c>
      <c r="G252" s="7">
        <v>1.4</v>
      </c>
      <c r="H252" s="7">
        <v>1.5</v>
      </c>
      <c r="I252" s="7">
        <f t="shared" si="7"/>
        <v>1.6</v>
      </c>
      <c r="J252" s="9" t="str" cm="1">
        <f t="array" ref="J252">_xlfn.IFS(I252&gt;=3.7,"A",I252&gt;=3.3,"B",I252&gt;=2.8,"C",I252&gt;=2.5,"D",I252&lt;=2.4,"E")</f>
        <v>E</v>
      </c>
      <c r="K252" s="9" t="str" cm="1">
        <f t="array" ref="K252">_xlfn.IFS(J252="A","LULUS",J252="B","LULUS",J252="C","LULUS",J252="D","TIDAK LULUS",J252="E","TIDAK LULUS")</f>
        <v>TIDAK LULUS</v>
      </c>
      <c r="L252" s="2"/>
      <c r="Q252"/>
    </row>
    <row r="253" spans="1:17" x14ac:dyDescent="0.25">
      <c r="A253" s="9" t="str">
        <f t="shared" si="6"/>
        <v>Mahasiswa 252</v>
      </c>
      <c r="B253" s="7">
        <v>1.9</v>
      </c>
      <c r="C253" s="7">
        <v>1.8</v>
      </c>
      <c r="D253" s="7">
        <v>1.6</v>
      </c>
      <c r="E253" s="7">
        <v>1.4</v>
      </c>
      <c r="F253" s="7">
        <v>1.4</v>
      </c>
      <c r="G253" s="7">
        <v>1.6</v>
      </c>
      <c r="H253" s="7">
        <v>1.7</v>
      </c>
      <c r="I253" s="7">
        <f t="shared" si="7"/>
        <v>1.6</v>
      </c>
      <c r="J253" s="9" t="str" cm="1">
        <f t="array" ref="J253">_xlfn.IFS(I253&gt;=3.7,"A",I253&gt;=3.3,"B",I253&gt;=2.8,"C",I253&gt;=2.5,"D",I253&lt;=2.4,"E")</f>
        <v>E</v>
      </c>
      <c r="K253" s="9" t="str" cm="1">
        <f t="array" ref="K253">_xlfn.IFS(J253="A","LULUS",J253="B","LULUS",J253="C","LULUS",J253="D","TIDAK LULUS",J253="E","TIDAK LULUS")</f>
        <v>TIDAK LULUS</v>
      </c>
      <c r="L253" s="2"/>
      <c r="Q253"/>
    </row>
    <row r="254" spans="1:17" x14ac:dyDescent="0.25">
      <c r="A254" s="9" t="str">
        <f t="shared" si="6"/>
        <v>Mahasiswa 253</v>
      </c>
      <c r="B254" s="7">
        <v>1.36</v>
      </c>
      <c r="C254" s="7">
        <v>1.2</v>
      </c>
      <c r="D254" s="7">
        <v>1.4</v>
      </c>
      <c r="E254" s="7">
        <v>1.6</v>
      </c>
      <c r="F254" s="7">
        <v>1.8</v>
      </c>
      <c r="G254" s="7">
        <v>1.9</v>
      </c>
      <c r="H254" s="7">
        <v>1.8</v>
      </c>
      <c r="I254" s="7">
        <f t="shared" si="7"/>
        <v>1.6</v>
      </c>
      <c r="J254" s="9" t="str" cm="1">
        <f t="array" ref="J254">_xlfn.IFS(I254&gt;=3.7,"A",I254&gt;=3.3,"B",I254&gt;=2.8,"C",I254&gt;=2.5,"D",I254&lt;=2.4,"E")</f>
        <v>E</v>
      </c>
      <c r="K254" s="9" t="str" cm="1">
        <f t="array" ref="K254">_xlfn.IFS(J254="A","LULUS",J254="B","LULUS",J254="C","LULUS",J254="D","TIDAK LULUS",J254="E","TIDAK LULUS")</f>
        <v>TIDAK LULUS</v>
      </c>
      <c r="L254" s="2"/>
      <c r="Q254"/>
    </row>
    <row r="255" spans="1:17" x14ac:dyDescent="0.25">
      <c r="A255" s="9" t="str">
        <f t="shared" si="6"/>
        <v>Mahasiswa 254</v>
      </c>
      <c r="B255" s="7">
        <v>2.04</v>
      </c>
      <c r="C255" s="7">
        <v>1.8</v>
      </c>
      <c r="D255" s="7">
        <v>1.6</v>
      </c>
      <c r="E255" s="7">
        <v>1.4</v>
      </c>
      <c r="F255" s="7">
        <v>1.4</v>
      </c>
      <c r="G255" s="7">
        <v>1.4</v>
      </c>
      <c r="H255" s="7">
        <v>1.4</v>
      </c>
      <c r="I255" s="7">
        <f t="shared" si="7"/>
        <v>1.6</v>
      </c>
      <c r="J255" s="9" t="str" cm="1">
        <f t="array" ref="J255">_xlfn.IFS(I255&gt;=3.7,"A",I255&gt;=3.3,"B",I255&gt;=2.8,"C",I255&gt;=2.5,"D",I255&lt;=2.4,"E")</f>
        <v>E</v>
      </c>
      <c r="K255" s="9" t="str" cm="1">
        <f t="array" ref="K255">_xlfn.IFS(J255="A","LULUS",J255="B","LULUS",J255="C","LULUS",J255="D","TIDAK LULUS",J255="E","TIDAK LULUS")</f>
        <v>TIDAK LULUS</v>
      </c>
      <c r="L255" s="2"/>
      <c r="Q255"/>
    </row>
    <row r="256" spans="1:17" x14ac:dyDescent="0.25">
      <c r="A256" s="9" t="str">
        <f t="shared" si="6"/>
        <v>Mahasiswa 255</v>
      </c>
      <c r="B256" s="7">
        <v>1.42</v>
      </c>
      <c r="C256" s="7">
        <v>1.6</v>
      </c>
      <c r="D256" s="7">
        <v>1.6</v>
      </c>
      <c r="E256" s="7">
        <v>1.6</v>
      </c>
      <c r="F256" s="7">
        <v>1.4</v>
      </c>
      <c r="G256" s="7">
        <v>1.6</v>
      </c>
      <c r="H256" s="7">
        <v>1.4</v>
      </c>
      <c r="I256" s="7">
        <f t="shared" si="7"/>
        <v>1.5</v>
      </c>
      <c r="J256" s="9" t="str" cm="1">
        <f t="array" ref="J256">_xlfn.IFS(I256&gt;=3.7,"A",I256&gt;=3.3,"B",I256&gt;=2.8,"C",I256&gt;=2.5,"D",I256&lt;=2.4,"E")</f>
        <v>E</v>
      </c>
      <c r="K256" s="9" t="str" cm="1">
        <f t="array" ref="K256">_xlfn.IFS(J256="A","LULUS",J256="B","LULUS",J256="C","LULUS",J256="D","TIDAK LULUS",J256="E","TIDAK LULUS")</f>
        <v>TIDAK LULUS</v>
      </c>
      <c r="L256" s="2"/>
      <c r="Q256"/>
    </row>
    <row r="257" spans="1:17" x14ac:dyDescent="0.25">
      <c r="A257" s="9" t="str">
        <f t="shared" si="6"/>
        <v>Mahasiswa 256</v>
      </c>
      <c r="B257" s="7">
        <v>1.44</v>
      </c>
      <c r="C257" s="7">
        <v>1.3</v>
      </c>
      <c r="D257" s="7">
        <v>1.5</v>
      </c>
      <c r="E257" s="7">
        <v>1.4</v>
      </c>
      <c r="F257" s="7">
        <v>1.4</v>
      </c>
      <c r="G257" s="7">
        <v>1.6</v>
      </c>
      <c r="H257" s="7">
        <v>1.7</v>
      </c>
      <c r="I257" s="7">
        <f t="shared" si="7"/>
        <v>1.5</v>
      </c>
      <c r="J257" s="9" t="str" cm="1">
        <f t="array" ref="J257">_xlfn.IFS(I257&gt;=3.7,"A",I257&gt;=3.3,"B",I257&gt;=2.8,"C",I257&gt;=2.5,"D",I257&lt;=2.4,"E")</f>
        <v>E</v>
      </c>
      <c r="K257" s="9" t="str" cm="1">
        <f t="array" ref="K257">_xlfn.IFS(J257="A","LULUS",J257="B","LULUS",J257="C","LULUS",J257="D","TIDAK LULUS",J257="E","TIDAK LULUS")</f>
        <v>TIDAK LULUS</v>
      </c>
      <c r="L257" s="2"/>
      <c r="Q257"/>
    </row>
    <row r="258" spans="1:17" x14ac:dyDescent="0.25">
      <c r="A258" s="9" t="str">
        <f t="shared" si="6"/>
        <v>Mahasiswa 257</v>
      </c>
      <c r="B258" s="7">
        <v>1.34</v>
      </c>
      <c r="C258" s="7">
        <v>1.5</v>
      </c>
      <c r="D258" s="7">
        <v>1.5</v>
      </c>
      <c r="E258" s="7">
        <v>1.7</v>
      </c>
      <c r="F258" s="7">
        <v>1.5</v>
      </c>
      <c r="G258" s="7">
        <v>1.3</v>
      </c>
      <c r="H258" s="7">
        <v>1.5</v>
      </c>
      <c r="I258" s="7">
        <f t="shared" si="7"/>
        <v>1.5</v>
      </c>
      <c r="J258" s="9" t="str" cm="1">
        <f t="array" ref="J258">_xlfn.IFS(I258&gt;=3.7,"A",I258&gt;=3.3,"B",I258&gt;=2.8,"C",I258&gt;=2.5,"D",I258&lt;=2.4,"E")</f>
        <v>E</v>
      </c>
      <c r="K258" s="9" t="str" cm="1">
        <f t="array" ref="K258">_xlfn.IFS(J258="A","LULUS",J258="B","LULUS",J258="C","LULUS",J258="D","TIDAK LULUS",J258="E","TIDAK LULUS")</f>
        <v>TIDAK LULUS</v>
      </c>
      <c r="L258" s="2"/>
      <c r="Q258"/>
    </row>
    <row r="259" spans="1:17" x14ac:dyDescent="0.25">
      <c r="A259" s="9" t="str">
        <f t="shared" ref="A259:A283" si="8">"Mahasiswa " &amp; ROW()-1</f>
        <v>Mahasiswa 258</v>
      </c>
      <c r="B259" s="7">
        <v>1.53</v>
      </c>
      <c r="C259" s="7">
        <v>1.4</v>
      </c>
      <c r="D259" s="7">
        <v>1.4</v>
      </c>
      <c r="E259" s="7">
        <v>1.5</v>
      </c>
      <c r="F259" s="7">
        <v>1.4</v>
      </c>
      <c r="G259" s="7">
        <v>1.3</v>
      </c>
      <c r="H259" s="7">
        <v>1.5</v>
      </c>
      <c r="I259" s="7">
        <f t="shared" si="7"/>
        <v>1.4</v>
      </c>
      <c r="J259" s="9" t="str" cm="1">
        <f t="array" ref="J259">_xlfn.IFS(I259&gt;=3.7,"A",I259&gt;=3.3,"B",I259&gt;=2.8,"C",I259&gt;=2.5,"D",I259&lt;=2.4,"E")</f>
        <v>E</v>
      </c>
      <c r="K259" s="9" t="str" cm="1">
        <f t="array" ref="K259">_xlfn.IFS(J259="A","LULUS",J259="B","LULUS",J259="C","LULUS",J259="D","TIDAK LULUS",J259="E","TIDAK LULUS")</f>
        <v>TIDAK LULUS</v>
      </c>
      <c r="L259" s="2"/>
      <c r="Q259"/>
    </row>
    <row r="260" spans="1:17" x14ac:dyDescent="0.25">
      <c r="A260" s="9" t="str">
        <f t="shared" si="8"/>
        <v>Mahasiswa 259</v>
      </c>
      <c r="B260" s="7">
        <v>1.27</v>
      </c>
      <c r="C260" s="7">
        <v>1.2</v>
      </c>
      <c r="D260" s="7">
        <v>1.4</v>
      </c>
      <c r="E260" s="7">
        <v>1.4</v>
      </c>
      <c r="F260" s="7">
        <v>1.4</v>
      </c>
      <c r="G260" s="7">
        <v>1.6</v>
      </c>
      <c r="H260" s="7">
        <v>1.6</v>
      </c>
      <c r="I260" s="7">
        <f t="shared" ref="I260:I283" si="9">ROUND(AVERAGE(B260,C260,D260,E260,F260,G260,H260),1)</f>
        <v>1.4</v>
      </c>
      <c r="J260" s="9" t="str" cm="1">
        <f t="array" ref="J260">_xlfn.IFS(I260&gt;=3.7,"A",I260&gt;=3.3,"B",I260&gt;=2.8,"C",I260&gt;=2.5,"D",I260&lt;=2.4,"E")</f>
        <v>E</v>
      </c>
      <c r="K260" s="9" t="str" cm="1">
        <f t="array" ref="K260">_xlfn.IFS(J260="A","LULUS",J260="B","LULUS",J260="C","LULUS",J260="D","TIDAK LULUS",J260="E","TIDAK LULUS")</f>
        <v>TIDAK LULUS</v>
      </c>
      <c r="L260" s="2"/>
      <c r="Q260"/>
    </row>
    <row r="261" spans="1:17" x14ac:dyDescent="0.25">
      <c r="A261" s="9" t="str">
        <f t="shared" si="8"/>
        <v>Mahasiswa 260</v>
      </c>
      <c r="B261" s="7">
        <v>1.26</v>
      </c>
      <c r="C261" s="7">
        <v>1.5</v>
      </c>
      <c r="D261" s="7">
        <v>1.6</v>
      </c>
      <c r="E261" s="7">
        <v>1.5</v>
      </c>
      <c r="F261" s="7">
        <v>1.3</v>
      </c>
      <c r="G261" s="7">
        <v>1.3</v>
      </c>
      <c r="H261" s="7">
        <v>1.4</v>
      </c>
      <c r="I261" s="7">
        <f t="shared" si="9"/>
        <v>1.4</v>
      </c>
      <c r="J261" s="9" t="str" cm="1">
        <f t="array" ref="J261">_xlfn.IFS(I261&gt;=3.7,"A",I261&gt;=3.3,"B",I261&gt;=2.8,"C",I261&gt;=2.5,"D",I261&lt;=2.4,"E")</f>
        <v>E</v>
      </c>
      <c r="K261" s="9" t="str" cm="1">
        <f t="array" ref="K261">_xlfn.IFS(J261="A","LULUS",J261="B","LULUS",J261="C","LULUS",J261="D","TIDAK LULUS",J261="E","TIDAK LULUS")</f>
        <v>TIDAK LULUS</v>
      </c>
      <c r="L261" s="2"/>
      <c r="Q261"/>
    </row>
    <row r="262" spans="1:17" x14ac:dyDescent="0.25">
      <c r="A262" s="9" t="str">
        <f t="shared" si="8"/>
        <v>Mahasiswa 261</v>
      </c>
      <c r="B262" s="7">
        <v>1.43</v>
      </c>
      <c r="C262" s="7">
        <v>1.2</v>
      </c>
      <c r="D262" s="7">
        <v>1.1000000000000001</v>
      </c>
      <c r="E262" s="7">
        <v>1.3</v>
      </c>
      <c r="F262" s="7">
        <v>1.5</v>
      </c>
      <c r="G262" s="7">
        <v>1.7</v>
      </c>
      <c r="H262" s="7">
        <v>1.6</v>
      </c>
      <c r="I262" s="7">
        <f t="shared" si="9"/>
        <v>1.4</v>
      </c>
      <c r="J262" s="9" t="str" cm="1">
        <f t="array" ref="J262">_xlfn.IFS(I262&gt;=3.7,"A",I262&gt;=3.3,"B",I262&gt;=2.8,"C",I262&gt;=2.5,"D",I262&lt;=2.4,"E")</f>
        <v>E</v>
      </c>
      <c r="K262" s="9" t="str" cm="1">
        <f t="array" ref="K262">_xlfn.IFS(J262="A","LULUS",J262="B","LULUS",J262="C","LULUS",J262="D","TIDAK LULUS",J262="E","TIDAK LULUS")</f>
        <v>TIDAK LULUS</v>
      </c>
      <c r="L262" s="2"/>
      <c r="Q262"/>
    </row>
    <row r="263" spans="1:17" x14ac:dyDescent="0.25">
      <c r="A263" s="9" t="str">
        <f t="shared" si="8"/>
        <v>Mahasiswa 262</v>
      </c>
      <c r="B263" s="7">
        <v>1.41</v>
      </c>
      <c r="C263" s="7">
        <v>1.3</v>
      </c>
      <c r="D263" s="7">
        <v>1.3</v>
      </c>
      <c r="E263" s="7">
        <v>1.4</v>
      </c>
      <c r="F263" s="7">
        <v>1.5</v>
      </c>
      <c r="G263" s="7">
        <v>1.3</v>
      </c>
      <c r="H263" s="7">
        <v>1.5</v>
      </c>
      <c r="I263" s="7">
        <f t="shared" si="9"/>
        <v>1.4</v>
      </c>
      <c r="J263" s="9" t="str" cm="1">
        <f t="array" ref="J263">_xlfn.IFS(I263&gt;=3.7,"A",I263&gt;=3.3,"B",I263&gt;=2.8,"C",I263&gt;=2.5,"D",I263&lt;=2.4,"E")</f>
        <v>E</v>
      </c>
      <c r="K263" s="9" t="str" cm="1">
        <f t="array" ref="K263">_xlfn.IFS(J263="A","LULUS",J263="B","LULUS",J263="C","LULUS",J263="D","TIDAK LULUS",J263="E","TIDAK LULUS")</f>
        <v>TIDAK LULUS</v>
      </c>
      <c r="L263" s="2"/>
      <c r="Q263"/>
    </row>
    <row r="264" spans="1:17" x14ac:dyDescent="0.25">
      <c r="A264" s="9" t="str">
        <f t="shared" si="8"/>
        <v>Mahasiswa 263</v>
      </c>
      <c r="B264" s="7">
        <v>1.46</v>
      </c>
      <c r="C264" s="7">
        <v>1.4</v>
      </c>
      <c r="D264" s="7">
        <v>1.4</v>
      </c>
      <c r="E264" s="7">
        <v>1.6</v>
      </c>
      <c r="F264" s="7">
        <v>1.4</v>
      </c>
      <c r="G264" s="7">
        <v>1.3</v>
      </c>
      <c r="H264" s="7">
        <v>1.1000000000000001</v>
      </c>
      <c r="I264" s="7">
        <f t="shared" si="9"/>
        <v>1.4</v>
      </c>
      <c r="J264" s="9" t="str" cm="1">
        <f t="array" ref="J264">_xlfn.IFS(I264&gt;=3.7,"A",I264&gt;=3.3,"B",I264&gt;=2.8,"C",I264&gt;=2.5,"D",I264&lt;=2.4,"E")</f>
        <v>E</v>
      </c>
      <c r="K264" s="9" t="str" cm="1">
        <f t="array" ref="K264">_xlfn.IFS(J264="A","LULUS",J264="B","LULUS",J264="C","LULUS",J264="D","TIDAK LULUS",J264="E","TIDAK LULUS")</f>
        <v>TIDAK LULUS</v>
      </c>
      <c r="L264" s="2"/>
      <c r="Q264"/>
    </row>
    <row r="265" spans="1:17" x14ac:dyDescent="0.25">
      <c r="A265" s="9" t="str">
        <f t="shared" si="8"/>
        <v>Mahasiswa 264</v>
      </c>
      <c r="B265" s="7">
        <v>1.79</v>
      </c>
      <c r="C265" s="7">
        <v>1.7</v>
      </c>
      <c r="D265" s="7">
        <v>1.5</v>
      </c>
      <c r="E265" s="7">
        <v>1.3</v>
      </c>
      <c r="F265" s="7">
        <v>1.2</v>
      </c>
      <c r="G265" s="7">
        <v>1.1000000000000001</v>
      </c>
      <c r="H265" s="7">
        <v>1</v>
      </c>
      <c r="I265" s="7">
        <f t="shared" si="9"/>
        <v>1.4</v>
      </c>
      <c r="J265" s="9" t="str" cm="1">
        <f t="array" ref="J265">_xlfn.IFS(I265&gt;=3.7,"A",I265&gt;=3.3,"B",I265&gt;=2.8,"C",I265&gt;=2.5,"D",I265&lt;=2.4,"E")</f>
        <v>E</v>
      </c>
      <c r="K265" s="9" t="str" cm="1">
        <f t="array" ref="K265">_xlfn.IFS(J265="A","LULUS",J265="B","LULUS",J265="C","LULUS",J265="D","TIDAK LULUS",J265="E","TIDAK LULUS")</f>
        <v>TIDAK LULUS</v>
      </c>
      <c r="L265" s="2"/>
      <c r="Q265"/>
    </row>
    <row r="266" spans="1:17" x14ac:dyDescent="0.25">
      <c r="A266" s="9" t="str">
        <f t="shared" si="8"/>
        <v>Mahasiswa 265</v>
      </c>
      <c r="B266" s="7">
        <v>1.18</v>
      </c>
      <c r="C266" s="7">
        <v>1.3</v>
      </c>
      <c r="D266" s="7">
        <v>1.1000000000000001</v>
      </c>
      <c r="E266" s="7">
        <v>1.3</v>
      </c>
      <c r="F266" s="7">
        <v>1.5</v>
      </c>
      <c r="G266" s="7">
        <v>1.6</v>
      </c>
      <c r="H266" s="7">
        <v>1.5</v>
      </c>
      <c r="I266" s="7">
        <f t="shared" si="9"/>
        <v>1.4</v>
      </c>
      <c r="J266" s="9" t="str" cm="1">
        <f t="array" ref="J266">_xlfn.IFS(I266&gt;=3.7,"A",I266&gt;=3.3,"B",I266&gt;=2.8,"C",I266&gt;=2.5,"D",I266&lt;=2.4,"E")</f>
        <v>E</v>
      </c>
      <c r="K266" s="9" t="str" cm="1">
        <f t="array" ref="K266">_xlfn.IFS(J266="A","LULUS",J266="B","LULUS",J266="C","LULUS",J266="D","TIDAK LULUS",J266="E","TIDAK LULUS")</f>
        <v>TIDAK LULUS</v>
      </c>
      <c r="L266" s="2"/>
      <c r="Q266"/>
    </row>
    <row r="267" spans="1:17" x14ac:dyDescent="0.25">
      <c r="A267" s="9" t="str">
        <f t="shared" si="8"/>
        <v>Mahasiswa 266</v>
      </c>
      <c r="B267" s="7">
        <v>1.24</v>
      </c>
      <c r="C267" s="7">
        <v>1.2</v>
      </c>
      <c r="D267" s="7">
        <v>1.3</v>
      </c>
      <c r="E267" s="7">
        <v>1.3</v>
      </c>
      <c r="F267" s="7">
        <v>1.3</v>
      </c>
      <c r="G267" s="7">
        <v>1.5</v>
      </c>
      <c r="H267" s="7">
        <v>1.6</v>
      </c>
      <c r="I267" s="7">
        <f t="shared" si="9"/>
        <v>1.3</v>
      </c>
      <c r="J267" s="9" t="str" cm="1">
        <f t="array" ref="J267">_xlfn.IFS(I267&gt;=3.7,"A",I267&gt;=3.3,"B",I267&gt;=2.8,"C",I267&gt;=2.5,"D",I267&lt;=2.4,"E")</f>
        <v>E</v>
      </c>
      <c r="K267" s="9" t="str" cm="1">
        <f t="array" ref="K267">_xlfn.IFS(J267="A","LULUS",J267="B","LULUS",J267="C","LULUS",J267="D","TIDAK LULUS",J267="E","TIDAK LULUS")</f>
        <v>TIDAK LULUS</v>
      </c>
      <c r="L267" s="2"/>
      <c r="Q267"/>
    </row>
    <row r="268" spans="1:17" x14ac:dyDescent="0.25">
      <c r="A268" s="9" t="str">
        <f t="shared" si="8"/>
        <v>Mahasiswa 267</v>
      </c>
      <c r="B268" s="7">
        <v>1.36</v>
      </c>
      <c r="C268" s="7">
        <v>1.6</v>
      </c>
      <c r="D268" s="7">
        <v>1.4</v>
      </c>
      <c r="E268" s="7">
        <v>1.5</v>
      </c>
      <c r="F268" s="7">
        <v>1.3</v>
      </c>
      <c r="G268" s="7">
        <v>1.1000000000000001</v>
      </c>
      <c r="H268" s="7">
        <v>1.1000000000000001</v>
      </c>
      <c r="I268" s="7">
        <f t="shared" si="9"/>
        <v>1.3</v>
      </c>
      <c r="J268" s="9" t="str" cm="1">
        <f t="array" ref="J268">_xlfn.IFS(I268&gt;=3.7,"A",I268&gt;=3.3,"B",I268&gt;=2.8,"C",I268&gt;=2.5,"D",I268&lt;=2.4,"E")</f>
        <v>E</v>
      </c>
      <c r="K268" s="9" t="str" cm="1">
        <f t="array" ref="K268">_xlfn.IFS(J268="A","LULUS",J268="B","LULUS",J268="C","LULUS",J268="D","TIDAK LULUS",J268="E","TIDAK LULUS")</f>
        <v>TIDAK LULUS</v>
      </c>
      <c r="L268" s="2"/>
      <c r="Q268"/>
    </row>
    <row r="269" spans="1:17" x14ac:dyDescent="0.25">
      <c r="A269" s="9" t="str">
        <f t="shared" si="8"/>
        <v>Mahasiswa 268</v>
      </c>
      <c r="B269" s="7">
        <v>1.65</v>
      </c>
      <c r="C269" s="7">
        <v>1.5</v>
      </c>
      <c r="D269" s="7">
        <v>1.3</v>
      </c>
      <c r="E269" s="7">
        <v>1.4</v>
      </c>
      <c r="F269" s="7">
        <v>1.2</v>
      </c>
      <c r="G269" s="7">
        <v>1.1000000000000001</v>
      </c>
      <c r="H269" s="7">
        <v>1.1000000000000001</v>
      </c>
      <c r="I269" s="7">
        <f t="shared" si="9"/>
        <v>1.3</v>
      </c>
      <c r="J269" s="9" t="str" cm="1">
        <f t="array" ref="J269">_xlfn.IFS(I269&gt;=3.7,"A",I269&gt;=3.3,"B",I269&gt;=2.8,"C",I269&gt;=2.5,"D",I269&lt;=2.4,"E")</f>
        <v>E</v>
      </c>
      <c r="K269" s="9" t="str" cm="1">
        <f t="array" ref="K269">_xlfn.IFS(J269="A","LULUS",J269="B","LULUS",J269="C","LULUS",J269="D","TIDAK LULUS",J269="E","TIDAK LULUS")</f>
        <v>TIDAK LULUS</v>
      </c>
      <c r="L269" s="2"/>
      <c r="Q269"/>
    </row>
    <row r="270" spans="1:17" x14ac:dyDescent="0.25">
      <c r="A270" s="9" t="str">
        <f t="shared" si="8"/>
        <v>Mahasiswa 269</v>
      </c>
      <c r="B270" s="7">
        <v>1.54</v>
      </c>
      <c r="C270" s="7">
        <v>1.5</v>
      </c>
      <c r="D270" s="7">
        <v>1.3</v>
      </c>
      <c r="E270" s="7">
        <v>1.3</v>
      </c>
      <c r="F270" s="7">
        <v>1.2</v>
      </c>
      <c r="G270" s="7">
        <v>1.2</v>
      </c>
      <c r="H270" s="7">
        <v>1.1000000000000001</v>
      </c>
      <c r="I270" s="7">
        <f t="shared" si="9"/>
        <v>1.3</v>
      </c>
      <c r="J270" s="9" t="str" cm="1">
        <f t="array" ref="J270">_xlfn.IFS(I270&gt;=3.7,"A",I270&gt;=3.3,"B",I270&gt;=2.8,"C",I270&gt;=2.5,"D",I270&lt;=2.4,"E")</f>
        <v>E</v>
      </c>
      <c r="K270" s="9" t="str" cm="1">
        <f t="array" ref="K270">_xlfn.IFS(J270="A","LULUS",J270="B","LULUS",J270="C","LULUS",J270="D","TIDAK LULUS",J270="E","TIDAK LULUS")</f>
        <v>TIDAK LULUS</v>
      </c>
      <c r="L270" s="2"/>
      <c r="Q270"/>
    </row>
    <row r="271" spans="1:17" x14ac:dyDescent="0.25">
      <c r="A271" s="9" t="str">
        <f t="shared" si="8"/>
        <v>Mahasiswa 270</v>
      </c>
      <c r="B271" s="7">
        <v>1.27</v>
      </c>
      <c r="C271" s="7">
        <v>1.3</v>
      </c>
      <c r="D271" s="7">
        <v>1.3</v>
      </c>
      <c r="E271" s="7">
        <v>1.1000000000000001</v>
      </c>
      <c r="F271" s="7">
        <v>1.3</v>
      </c>
      <c r="G271" s="7">
        <v>1.4</v>
      </c>
      <c r="H271" s="7">
        <v>1.4</v>
      </c>
      <c r="I271" s="7">
        <f t="shared" si="9"/>
        <v>1.3</v>
      </c>
      <c r="J271" s="9" t="str" cm="1">
        <f t="array" ref="J271">_xlfn.IFS(I271&gt;=3.7,"A",I271&gt;=3.3,"B",I271&gt;=2.8,"C",I271&gt;=2.5,"D",I271&lt;=2.4,"E")</f>
        <v>E</v>
      </c>
      <c r="K271" s="9" t="str" cm="1">
        <f t="array" ref="K271">_xlfn.IFS(J271="A","LULUS",J271="B","LULUS",J271="C","LULUS",J271="D","TIDAK LULUS",J271="E","TIDAK LULUS")</f>
        <v>TIDAK LULUS</v>
      </c>
      <c r="L271" s="2"/>
      <c r="Q271"/>
    </row>
    <row r="272" spans="1:17" x14ac:dyDescent="0.25">
      <c r="A272" s="9" t="str">
        <f t="shared" si="8"/>
        <v>Mahasiswa 271</v>
      </c>
      <c r="B272" s="7">
        <v>1.21</v>
      </c>
      <c r="C272" s="7">
        <v>1.2</v>
      </c>
      <c r="D272" s="7">
        <v>1.4</v>
      </c>
      <c r="E272" s="7">
        <v>1.2</v>
      </c>
      <c r="F272" s="7">
        <v>1.4</v>
      </c>
      <c r="G272" s="7">
        <v>1.2</v>
      </c>
      <c r="H272" s="7">
        <v>1.1000000000000001</v>
      </c>
      <c r="I272" s="7">
        <f t="shared" si="9"/>
        <v>1.2</v>
      </c>
      <c r="J272" s="9" t="str" cm="1">
        <f t="array" ref="J272">_xlfn.IFS(I272&gt;=3.7,"A",I272&gt;=3.3,"B",I272&gt;=2.8,"C",I272&gt;=2.5,"D",I272&lt;=2.4,"E")</f>
        <v>E</v>
      </c>
      <c r="K272" s="9" t="str" cm="1">
        <f t="array" ref="K272">_xlfn.IFS(J272="A","LULUS",J272="B","LULUS",J272="C","LULUS",J272="D","TIDAK LULUS",J272="E","TIDAK LULUS")</f>
        <v>TIDAK LULUS</v>
      </c>
      <c r="L272" s="2"/>
      <c r="Q272"/>
    </row>
    <row r="273" spans="1:20" x14ac:dyDescent="0.25">
      <c r="A273" s="9" t="str">
        <f t="shared" si="8"/>
        <v>Mahasiswa 272</v>
      </c>
      <c r="B273" s="7">
        <v>1.1399999999999999</v>
      </c>
      <c r="C273" s="7">
        <v>1.2</v>
      </c>
      <c r="D273" s="7">
        <v>1.3</v>
      </c>
      <c r="E273" s="7">
        <v>1.2</v>
      </c>
      <c r="F273" s="7">
        <v>1.3</v>
      </c>
      <c r="G273" s="7">
        <v>1.2</v>
      </c>
      <c r="H273" s="7">
        <v>1.1000000000000001</v>
      </c>
      <c r="I273" s="7">
        <f t="shared" si="9"/>
        <v>1.2</v>
      </c>
      <c r="J273" s="9" t="str" cm="1">
        <f t="array" ref="J273">_xlfn.IFS(I273&gt;=3.7,"A",I273&gt;=3.3,"B",I273&gt;=2.8,"C",I273&gt;=2.5,"D",I273&lt;=2.4,"E")</f>
        <v>E</v>
      </c>
      <c r="K273" s="9" t="str" cm="1">
        <f t="array" ref="K273">_xlfn.IFS(J273="A","LULUS",J273="B","LULUS",J273="C","LULUS",J273="D","TIDAK LULUS",J273="E","TIDAK LULUS")</f>
        <v>TIDAK LULUS</v>
      </c>
      <c r="L273" s="2"/>
      <c r="Q273"/>
    </row>
    <row r="274" spans="1:20" x14ac:dyDescent="0.25">
      <c r="A274" s="9" t="str">
        <f t="shared" si="8"/>
        <v>Mahasiswa 273</v>
      </c>
      <c r="B274" s="7">
        <v>1.18</v>
      </c>
      <c r="C274" s="7">
        <v>1.1000000000000001</v>
      </c>
      <c r="D274" s="7">
        <v>1</v>
      </c>
      <c r="E274" s="7">
        <v>1.1000000000000001</v>
      </c>
      <c r="F274" s="7">
        <v>1.2</v>
      </c>
      <c r="G274" s="7">
        <v>1.4</v>
      </c>
      <c r="H274" s="7">
        <v>1.4</v>
      </c>
      <c r="I274" s="7">
        <f t="shared" si="9"/>
        <v>1.2</v>
      </c>
      <c r="J274" s="9" t="str" cm="1">
        <f t="array" ref="J274">_xlfn.IFS(I274&gt;=3.7,"A",I274&gt;=3.3,"B",I274&gt;=2.8,"C",I274&gt;=2.5,"D",I274&lt;=2.4,"E")</f>
        <v>E</v>
      </c>
      <c r="K274" s="9" t="str" cm="1">
        <f t="array" ref="K274">_xlfn.IFS(J274="A","LULUS",J274="B","LULUS",J274="C","LULUS",J274="D","TIDAK LULUS",J274="E","TIDAK LULUS")</f>
        <v>TIDAK LULUS</v>
      </c>
      <c r="L274" s="2"/>
      <c r="Q274"/>
    </row>
    <row r="275" spans="1:20" x14ac:dyDescent="0.25">
      <c r="A275" s="9" t="str">
        <f t="shared" si="8"/>
        <v>Mahasiswa 274</v>
      </c>
      <c r="B275" s="7">
        <v>1.29</v>
      </c>
      <c r="C275" s="7">
        <v>1.1000000000000001</v>
      </c>
      <c r="D275" s="7">
        <v>1</v>
      </c>
      <c r="E275" s="7">
        <v>1</v>
      </c>
      <c r="F275" s="7">
        <v>1.2</v>
      </c>
      <c r="G275" s="7">
        <v>1.4</v>
      </c>
      <c r="H275" s="7">
        <v>1.3</v>
      </c>
      <c r="I275" s="7">
        <f t="shared" si="9"/>
        <v>1.2</v>
      </c>
      <c r="J275" s="9" t="str" cm="1">
        <f t="array" ref="J275">_xlfn.IFS(I275&gt;=3.7,"A",I275&gt;=3.3,"B",I275&gt;=2.8,"C",I275&gt;=2.5,"D",I275&lt;=2.4,"E")</f>
        <v>E</v>
      </c>
      <c r="K275" s="9" t="str" cm="1">
        <f t="array" ref="K275">_xlfn.IFS(J275="A","LULUS",J275="B","LULUS",J275="C","LULUS",J275="D","TIDAK LULUS",J275="E","TIDAK LULUS")</f>
        <v>TIDAK LULUS</v>
      </c>
      <c r="L275" s="2"/>
      <c r="Q275"/>
    </row>
    <row r="276" spans="1:20" x14ac:dyDescent="0.25">
      <c r="A276" s="9" t="str">
        <f t="shared" si="8"/>
        <v>Mahasiswa 275</v>
      </c>
      <c r="B276" s="7">
        <v>1.41</v>
      </c>
      <c r="C276" s="7">
        <v>1.2</v>
      </c>
      <c r="D276" s="7">
        <v>1.2</v>
      </c>
      <c r="E276" s="7">
        <v>1</v>
      </c>
      <c r="F276" s="7">
        <v>1</v>
      </c>
      <c r="G276" s="7">
        <v>1</v>
      </c>
      <c r="H276" s="7">
        <v>1</v>
      </c>
      <c r="I276" s="7">
        <f t="shared" si="9"/>
        <v>1.1000000000000001</v>
      </c>
      <c r="J276" s="9" t="str" cm="1">
        <f t="array" ref="J276">_xlfn.IFS(I276&gt;=3.7,"A",I276&gt;=3.3,"B",I276&gt;=2.8,"C",I276&gt;=2.5,"D",I276&lt;=2.4,"E")</f>
        <v>E</v>
      </c>
      <c r="K276" s="9" t="str" cm="1">
        <f t="array" ref="K276">_xlfn.IFS(J276="A","LULUS",J276="B","LULUS",J276="C","LULUS",J276="D","TIDAK LULUS",J276="E","TIDAK LULUS")</f>
        <v>TIDAK LULUS</v>
      </c>
      <c r="L276" s="2"/>
      <c r="Q276"/>
    </row>
    <row r="277" spans="1:20" x14ac:dyDescent="0.25">
      <c r="A277" s="9" t="str">
        <f t="shared" si="8"/>
        <v>Mahasiswa 276</v>
      </c>
      <c r="B277" s="7">
        <v>1</v>
      </c>
      <c r="C277" s="7">
        <v>1.2</v>
      </c>
      <c r="D277" s="7">
        <v>1.2</v>
      </c>
      <c r="E277" s="7">
        <v>1.2</v>
      </c>
      <c r="F277" s="7">
        <v>1.2</v>
      </c>
      <c r="G277" s="7">
        <v>1</v>
      </c>
      <c r="H277" s="7">
        <v>1</v>
      </c>
      <c r="I277" s="7">
        <f t="shared" si="9"/>
        <v>1.1000000000000001</v>
      </c>
      <c r="J277" s="9" t="str" cm="1">
        <f t="array" ref="J277">_xlfn.IFS(I277&gt;=3.7,"A",I277&gt;=3.3,"B",I277&gt;=2.8,"C",I277&gt;=2.5,"D",I277&lt;=2.4,"E")</f>
        <v>E</v>
      </c>
      <c r="K277" s="9" t="str" cm="1">
        <f t="array" ref="K277">_xlfn.IFS(J277="A","LULUS",J277="B","LULUS",J277="C","LULUS",J277="D","TIDAK LULUS",J277="E","TIDAK LULUS")</f>
        <v>TIDAK LULUS</v>
      </c>
      <c r="L277" s="2"/>
      <c r="Q277"/>
    </row>
    <row r="278" spans="1:20" x14ac:dyDescent="0.25">
      <c r="A278" s="9" t="str">
        <f t="shared" si="8"/>
        <v>Mahasiswa 277</v>
      </c>
      <c r="B278" s="7">
        <v>1</v>
      </c>
      <c r="C278" s="7">
        <v>1</v>
      </c>
      <c r="D278" s="7">
        <v>1.1000000000000001</v>
      </c>
      <c r="E278" s="7">
        <v>1.1000000000000001</v>
      </c>
      <c r="F278" s="7">
        <v>1.1000000000000001</v>
      </c>
      <c r="G278" s="7">
        <v>1.2</v>
      </c>
      <c r="H278" s="7">
        <v>1.1000000000000001</v>
      </c>
      <c r="I278" s="7">
        <f t="shared" si="9"/>
        <v>1.1000000000000001</v>
      </c>
      <c r="J278" s="9" t="str" cm="1">
        <f t="array" ref="J278">_xlfn.IFS(I278&gt;=3.7,"A",I278&gt;=3.3,"B",I278&gt;=2.8,"C",I278&gt;=2.5,"D",I278&lt;=2.4,"E")</f>
        <v>E</v>
      </c>
      <c r="K278" s="9" t="str" cm="1">
        <f t="array" ref="K278">_xlfn.IFS(J278="A","LULUS",J278="B","LULUS",J278="C","LULUS",J278="D","TIDAK LULUS",J278="E","TIDAK LULUS")</f>
        <v>TIDAK LULUS</v>
      </c>
      <c r="L278" s="2"/>
      <c r="Q278"/>
    </row>
    <row r="279" spans="1:20" x14ac:dyDescent="0.25">
      <c r="A279" s="9" t="str">
        <f t="shared" si="8"/>
        <v>Mahasiswa 278</v>
      </c>
      <c r="B279" s="7">
        <v>1.1200000000000001</v>
      </c>
      <c r="C279" s="7">
        <v>1</v>
      </c>
      <c r="D279" s="7">
        <v>1</v>
      </c>
      <c r="E279" s="7">
        <v>1</v>
      </c>
      <c r="F279" s="7">
        <v>1.2</v>
      </c>
      <c r="G279" s="7">
        <v>1.2</v>
      </c>
      <c r="H279" s="7">
        <v>1</v>
      </c>
      <c r="I279" s="7">
        <f t="shared" si="9"/>
        <v>1.1000000000000001</v>
      </c>
      <c r="J279" s="9" t="str" cm="1">
        <f t="array" ref="J279">_xlfn.IFS(I279&gt;=3.7,"A",I279&gt;=3.3,"B",I279&gt;=2.8,"C",I279&gt;=2.5,"D",I279&lt;=2.4,"E")</f>
        <v>E</v>
      </c>
      <c r="K279" s="9" t="str" cm="1">
        <f t="array" ref="K279">_xlfn.IFS(J279="A","LULUS",J279="B","LULUS",J279="C","LULUS",J279="D","TIDAK LULUS",J279="E","TIDAK LULUS")</f>
        <v>TIDAK LULUS</v>
      </c>
      <c r="L279" s="2"/>
      <c r="Q279"/>
    </row>
    <row r="280" spans="1:20" x14ac:dyDescent="0.25">
      <c r="A280" s="9" t="str">
        <f t="shared" si="8"/>
        <v>Mahasiswa 279</v>
      </c>
      <c r="B280" s="7">
        <v>1.06</v>
      </c>
      <c r="C280" s="7">
        <v>1</v>
      </c>
      <c r="D280" s="7">
        <v>1.1000000000000001</v>
      </c>
      <c r="E280" s="7">
        <v>1.2</v>
      </c>
      <c r="F280" s="7">
        <v>1.1000000000000001</v>
      </c>
      <c r="G280" s="7">
        <v>1</v>
      </c>
      <c r="H280" s="7">
        <v>1</v>
      </c>
      <c r="I280" s="7">
        <f t="shared" si="9"/>
        <v>1.1000000000000001</v>
      </c>
      <c r="J280" s="9" t="str" cm="1">
        <f t="array" ref="J280">_xlfn.IFS(I280&gt;=3.7,"A",I280&gt;=3.3,"B",I280&gt;=2.8,"C",I280&gt;=2.5,"D",I280&lt;=2.4,"E")</f>
        <v>E</v>
      </c>
      <c r="K280" s="9" t="str" cm="1">
        <f t="array" ref="K280">_xlfn.IFS(J280="A","LULUS",J280="B","LULUS",J280="C","LULUS",J280="D","TIDAK LULUS",J280="E","TIDAK LULUS")</f>
        <v>TIDAK LULUS</v>
      </c>
      <c r="L280" s="2"/>
      <c r="Q280"/>
    </row>
    <row r="281" spans="1:20" x14ac:dyDescent="0.25">
      <c r="A281" s="9" t="str">
        <f t="shared" si="8"/>
        <v>Mahasiswa 280</v>
      </c>
      <c r="B281" s="7">
        <v>1.02</v>
      </c>
      <c r="C281" s="7">
        <v>1</v>
      </c>
      <c r="D281" s="7">
        <v>1.1000000000000001</v>
      </c>
      <c r="E281" s="7">
        <v>1</v>
      </c>
      <c r="F281" s="7">
        <v>1</v>
      </c>
      <c r="G281" s="7">
        <v>1.1000000000000001</v>
      </c>
      <c r="H281" s="7">
        <v>1</v>
      </c>
      <c r="I281" s="7">
        <f t="shared" si="9"/>
        <v>1</v>
      </c>
      <c r="J281" s="9" t="str" cm="1">
        <f t="array" ref="J281">_xlfn.IFS(I281&gt;=3.7,"A",I281&gt;=3.3,"B",I281&gt;=2.8,"C",I281&gt;=2.5,"D",I281&lt;=2.4,"E")</f>
        <v>E</v>
      </c>
      <c r="K281" s="9" t="str" cm="1">
        <f t="array" ref="K281">_xlfn.IFS(J281="A","LULUS",J281="B","LULUS",J281="C","LULUS",J281="D","TIDAK LULUS",J281="E","TIDAK LULUS")</f>
        <v>TIDAK LULUS</v>
      </c>
      <c r="L281" s="2"/>
      <c r="Q281"/>
    </row>
    <row r="282" spans="1:20" x14ac:dyDescent="0.25">
      <c r="A282" s="9" t="str">
        <f t="shared" si="8"/>
        <v>Mahasiswa 281</v>
      </c>
      <c r="B282" s="7">
        <v>1</v>
      </c>
      <c r="C282" s="7">
        <v>1</v>
      </c>
      <c r="D282" s="7">
        <v>1</v>
      </c>
      <c r="E282" s="7">
        <v>1</v>
      </c>
      <c r="F282" s="7">
        <v>1</v>
      </c>
      <c r="G282" s="7">
        <v>1</v>
      </c>
      <c r="H282" s="7">
        <v>1.2</v>
      </c>
      <c r="I282" s="7">
        <f t="shared" si="9"/>
        <v>1</v>
      </c>
      <c r="J282" s="9" t="str" cm="1">
        <f t="array" ref="J282">_xlfn.IFS(I282&gt;=3.7,"A",I282&gt;=3.3,"B",I282&gt;=2.8,"C",I282&gt;=2.5,"D",I282&lt;=2.4,"E")</f>
        <v>E</v>
      </c>
      <c r="K282" s="9" t="str" cm="1">
        <f t="array" ref="K282">_xlfn.IFS(J282="A","LULUS",J282="B","LULUS",J282="C","LULUS",J282="D","TIDAK LULUS",J282="E","TIDAK LULUS")</f>
        <v>TIDAK LULUS</v>
      </c>
      <c r="L282" s="2"/>
      <c r="Q282"/>
    </row>
    <row r="283" spans="1:20" x14ac:dyDescent="0.25">
      <c r="A283" s="9" t="str">
        <f t="shared" si="8"/>
        <v>Mahasiswa 282</v>
      </c>
      <c r="B283" s="7">
        <v>1.18</v>
      </c>
      <c r="C283" s="7">
        <v>1</v>
      </c>
      <c r="D283" s="7">
        <v>1</v>
      </c>
      <c r="E283" s="7">
        <v>1</v>
      </c>
      <c r="F283" s="7">
        <v>1</v>
      </c>
      <c r="G283" s="7">
        <v>1</v>
      </c>
      <c r="H283" s="7">
        <v>1</v>
      </c>
      <c r="I283" s="7">
        <f t="shared" si="9"/>
        <v>1</v>
      </c>
      <c r="J283" s="9" t="str" cm="1">
        <f t="array" ref="J283">_xlfn.IFS(I283&gt;=3.7,"A",I283&gt;=3.3,"B",I283&gt;=2.8,"C",I283&gt;=2.5,"D",I283&lt;=2.4,"E")</f>
        <v>E</v>
      </c>
      <c r="K283" s="9" t="str" cm="1">
        <f t="array" ref="K283">_xlfn.IFS(J283="A","LULUS",J283="B","LULUS",J283="C","LULUS",J283="D","TIDAK LULUS",J283="E","TIDAK LULUS")</f>
        <v>TIDAK LULUS</v>
      </c>
      <c r="L283" s="2"/>
      <c r="Q283"/>
    </row>
    <row r="284" spans="1:20" x14ac:dyDescent="0.25">
      <c r="A284" s="5"/>
    </row>
    <row r="285" spans="1:20" x14ac:dyDescent="0.25">
      <c r="A285" s="5"/>
    </row>
    <row r="286" spans="1:20" x14ac:dyDescent="0.25">
      <c r="A286" s="5"/>
    </row>
    <row r="287" spans="1:20" x14ac:dyDescent="0.25">
      <c r="A287" s="5"/>
      <c r="N287" s="4"/>
      <c r="O287" s="4"/>
      <c r="P287" s="4"/>
      <c r="Q287" s="4"/>
      <c r="R287" s="4"/>
      <c r="S287" s="4"/>
      <c r="T287" s="4"/>
    </row>
    <row r="288" spans="1:20" x14ac:dyDescent="0.25">
      <c r="A288" s="5"/>
      <c r="N288" s="4"/>
      <c r="O288" s="4"/>
      <c r="P288" s="4"/>
      <c r="Q288" s="4"/>
      <c r="R288" s="4"/>
      <c r="S288" s="4"/>
      <c r="T288" s="4"/>
    </row>
    <row r="289" spans="1:20" x14ac:dyDescent="0.25">
      <c r="A289" s="5"/>
      <c r="N289" s="4"/>
      <c r="O289" s="4"/>
      <c r="P289" s="4"/>
      <c r="Q289" s="4"/>
      <c r="R289" s="4"/>
      <c r="S289" s="4"/>
      <c r="T289" s="4"/>
    </row>
    <row r="290" spans="1:20" x14ac:dyDescent="0.25">
      <c r="A290" s="5"/>
      <c r="N290" s="4"/>
      <c r="O290" s="4"/>
      <c r="P290" s="4"/>
      <c r="Q290" s="4"/>
      <c r="R290" s="4"/>
      <c r="S290" s="4"/>
      <c r="T290" s="4"/>
    </row>
    <row r="291" spans="1:20" x14ac:dyDescent="0.25">
      <c r="A291" s="5"/>
      <c r="N291" s="4"/>
      <c r="O291" s="4"/>
      <c r="P291" s="4"/>
      <c r="Q291" s="4"/>
      <c r="R291" s="4"/>
      <c r="S291" s="4"/>
      <c r="T291" s="4"/>
    </row>
    <row r="292" spans="1:20" x14ac:dyDescent="0.25">
      <c r="A292" s="5"/>
      <c r="N292" s="4"/>
      <c r="O292" s="4"/>
      <c r="P292" s="4"/>
      <c r="Q292" s="4"/>
      <c r="R292" s="4"/>
      <c r="S292" s="4"/>
      <c r="T292" s="4"/>
    </row>
    <row r="293" spans="1:20" x14ac:dyDescent="0.25">
      <c r="A293" s="5"/>
      <c r="N293" s="4"/>
      <c r="O293" s="4"/>
      <c r="P293" s="4"/>
      <c r="Q293" s="4"/>
      <c r="R293" s="4"/>
      <c r="S293" s="4"/>
      <c r="T293" s="4"/>
    </row>
    <row r="294" spans="1:20" x14ac:dyDescent="0.25">
      <c r="A294" s="5"/>
      <c r="N294" s="4"/>
      <c r="O294" s="4"/>
      <c r="P294" s="4"/>
      <c r="Q294" s="4"/>
      <c r="R294" s="4"/>
      <c r="S294" s="4"/>
      <c r="T294" s="4"/>
    </row>
    <row r="295" spans="1:20" x14ac:dyDescent="0.25">
      <c r="A295" s="5"/>
      <c r="N295" s="4"/>
      <c r="O295" s="4"/>
      <c r="P295" s="4"/>
      <c r="Q295" s="4"/>
      <c r="R295" s="4"/>
      <c r="S295" s="4"/>
      <c r="T295" s="4"/>
    </row>
    <row r="296" spans="1:20" x14ac:dyDescent="0.25">
      <c r="A296" s="5"/>
      <c r="N296" s="4"/>
      <c r="O296" s="4"/>
      <c r="P296" s="4"/>
      <c r="Q296" s="4"/>
      <c r="R296" s="4"/>
      <c r="S296" s="4"/>
      <c r="T296" s="4"/>
    </row>
    <row r="297" spans="1:20" x14ac:dyDescent="0.25">
      <c r="A297" s="5"/>
      <c r="N297" s="4"/>
      <c r="O297" s="4"/>
      <c r="P297" s="4"/>
      <c r="Q297" s="4"/>
      <c r="R297" s="4"/>
      <c r="S297" s="4"/>
      <c r="T297" s="4"/>
    </row>
    <row r="298" spans="1:20" x14ac:dyDescent="0.25">
      <c r="A298" s="5"/>
      <c r="N298" s="4"/>
      <c r="O298" s="4"/>
      <c r="P298" s="4"/>
      <c r="Q298" s="4"/>
      <c r="R298" s="4"/>
      <c r="S298" s="4"/>
      <c r="T298" s="4"/>
    </row>
    <row r="299" spans="1:20" x14ac:dyDescent="0.25">
      <c r="A299" s="5"/>
      <c r="N299" s="4"/>
      <c r="O299" s="4"/>
      <c r="P299" s="4"/>
      <c r="Q299" s="4"/>
      <c r="R299" s="4"/>
      <c r="S299" s="4"/>
      <c r="T299" s="4"/>
    </row>
    <row r="300" spans="1:20" x14ac:dyDescent="0.25">
      <c r="A300" s="5"/>
      <c r="N300" s="4"/>
      <c r="O300" s="4"/>
      <c r="P300" s="4"/>
      <c r="Q300" s="4"/>
      <c r="R300" s="4"/>
      <c r="S300" s="4"/>
      <c r="T300" s="4"/>
    </row>
    <row r="301" spans="1:20" x14ac:dyDescent="0.25">
      <c r="A301" s="5"/>
      <c r="N301" s="4"/>
      <c r="O301" s="4"/>
      <c r="P301" s="4"/>
      <c r="Q301" s="4"/>
      <c r="R301" s="4"/>
      <c r="S301" s="4"/>
      <c r="T301" s="4"/>
    </row>
    <row r="302" spans="1:20" x14ac:dyDescent="0.25">
      <c r="A302" s="5"/>
      <c r="N302" s="4"/>
      <c r="O302" s="4"/>
      <c r="P302" s="4"/>
      <c r="Q302" s="4"/>
      <c r="R302" s="4"/>
      <c r="S302" s="4"/>
      <c r="T302" s="4"/>
    </row>
    <row r="303" spans="1:20" x14ac:dyDescent="0.25">
      <c r="A303" s="5"/>
      <c r="N303" s="4"/>
      <c r="O303" s="4"/>
      <c r="P303" s="4"/>
      <c r="Q303" s="4"/>
      <c r="R303" s="4"/>
      <c r="S303" s="4"/>
      <c r="T303" s="4"/>
    </row>
    <row r="304" spans="1:20" x14ac:dyDescent="0.25">
      <c r="A304" s="5"/>
      <c r="N304" s="4"/>
      <c r="O304" s="4"/>
      <c r="P304" s="4"/>
      <c r="Q304" s="4"/>
      <c r="R304" s="4"/>
      <c r="S304" s="4"/>
      <c r="T304" s="4"/>
    </row>
    <row r="305" spans="1:20" x14ac:dyDescent="0.25">
      <c r="A305" s="5"/>
      <c r="N305" s="4"/>
      <c r="O305" s="4"/>
      <c r="P305" s="4"/>
      <c r="Q305" s="4"/>
      <c r="R305" s="4"/>
      <c r="S305" s="4"/>
      <c r="T305" s="4"/>
    </row>
    <row r="306" spans="1:20" x14ac:dyDescent="0.25">
      <c r="A306" s="5"/>
      <c r="N306" s="4"/>
      <c r="O306" s="4"/>
      <c r="P306" s="4"/>
      <c r="Q306" s="4"/>
      <c r="R306" s="4"/>
      <c r="S306" s="4"/>
      <c r="T306" s="4"/>
    </row>
    <row r="307" spans="1:20" x14ac:dyDescent="0.25">
      <c r="A307" s="5"/>
      <c r="N307" s="4"/>
      <c r="O307" s="4"/>
      <c r="P307" s="4"/>
      <c r="Q307" s="4"/>
      <c r="R307" s="4"/>
      <c r="S307" s="4"/>
      <c r="T307" s="4"/>
    </row>
    <row r="308" spans="1:20" x14ac:dyDescent="0.25">
      <c r="A308" s="5"/>
      <c r="N308" s="4"/>
      <c r="O308" s="4"/>
      <c r="P308" s="4"/>
      <c r="Q308" s="4"/>
      <c r="R308" s="4"/>
      <c r="S308" s="4"/>
      <c r="T308" s="4"/>
    </row>
    <row r="309" spans="1:20" x14ac:dyDescent="0.25">
      <c r="A309" s="5"/>
      <c r="N309" s="4"/>
      <c r="O309" s="4"/>
      <c r="P309" s="4"/>
      <c r="Q309" s="4"/>
      <c r="R309" s="4"/>
      <c r="S309" s="4"/>
      <c r="T309" s="4"/>
    </row>
    <row r="310" spans="1:20" x14ac:dyDescent="0.25">
      <c r="A310" s="5"/>
      <c r="N310" s="4"/>
      <c r="O310" s="4"/>
      <c r="P310" s="4"/>
      <c r="Q310" s="4"/>
      <c r="R310" s="4"/>
      <c r="S310" s="4"/>
      <c r="T310" s="4"/>
    </row>
    <row r="311" spans="1:20" x14ac:dyDescent="0.25">
      <c r="A311" s="5"/>
      <c r="N311" s="4"/>
      <c r="O311" s="4"/>
      <c r="P311" s="4"/>
      <c r="Q311" s="4"/>
      <c r="R311" s="4"/>
      <c r="S311" s="4"/>
      <c r="T311" s="4"/>
    </row>
    <row r="312" spans="1:20" x14ac:dyDescent="0.25">
      <c r="A312" s="5"/>
      <c r="N312" s="4"/>
      <c r="O312" s="4"/>
      <c r="P312" s="4"/>
      <c r="Q312" s="4"/>
      <c r="R312" s="4"/>
      <c r="S312" s="4"/>
      <c r="T312" s="4"/>
    </row>
    <row r="313" spans="1:20" x14ac:dyDescent="0.25">
      <c r="A313" s="5"/>
      <c r="N313" s="4"/>
      <c r="O313" s="4"/>
      <c r="P313" s="4"/>
      <c r="Q313" s="4"/>
      <c r="R313" s="4"/>
      <c r="S313" s="4"/>
      <c r="T313" s="4"/>
    </row>
    <row r="314" spans="1:20" x14ac:dyDescent="0.25">
      <c r="A314" s="5"/>
      <c r="N314" s="4"/>
      <c r="O314" s="4"/>
      <c r="P314" s="4"/>
      <c r="Q314" s="4"/>
      <c r="R314" s="4"/>
      <c r="S314" s="4"/>
      <c r="T314" s="4"/>
    </row>
    <row r="315" spans="1:20" x14ac:dyDescent="0.25">
      <c r="A315" s="5"/>
      <c r="N315" s="4"/>
      <c r="O315" s="4"/>
      <c r="P315" s="4"/>
      <c r="Q315" s="4"/>
      <c r="R315" s="4"/>
      <c r="S315" s="4"/>
      <c r="T315" s="4"/>
    </row>
    <row r="316" spans="1:20" x14ac:dyDescent="0.25">
      <c r="A316" s="5"/>
      <c r="N316" s="4"/>
      <c r="O316" s="4"/>
      <c r="P316" s="4"/>
      <c r="Q316" s="4"/>
      <c r="R316" s="4"/>
      <c r="S316" s="4"/>
      <c r="T316" s="4"/>
    </row>
    <row r="317" spans="1:20" x14ac:dyDescent="0.25">
      <c r="A317" s="5"/>
      <c r="N317" s="4"/>
      <c r="O317" s="4"/>
      <c r="P317" s="4"/>
      <c r="Q317" s="4"/>
      <c r="R317" s="4"/>
      <c r="S317" s="4"/>
      <c r="T317" s="4"/>
    </row>
    <row r="318" spans="1:20" x14ac:dyDescent="0.25">
      <c r="A318" s="5"/>
      <c r="N318" s="4"/>
      <c r="O318" s="4"/>
      <c r="P318" s="4"/>
      <c r="Q318" s="4"/>
      <c r="R318" s="4"/>
      <c r="S318" s="4"/>
      <c r="T318" s="4"/>
    </row>
    <row r="319" spans="1:20" x14ac:dyDescent="0.25">
      <c r="A319" s="5"/>
      <c r="N319" s="4"/>
      <c r="O319" s="4"/>
      <c r="P319" s="4"/>
      <c r="Q319" s="4"/>
      <c r="R319" s="4"/>
      <c r="S319" s="4"/>
      <c r="T319" s="4"/>
    </row>
    <row r="320" spans="1:20" x14ac:dyDescent="0.25">
      <c r="A320" s="5"/>
      <c r="N320" s="4"/>
      <c r="O320" s="4"/>
      <c r="P320" s="4"/>
      <c r="Q320" s="4"/>
      <c r="R320" s="4"/>
      <c r="S320" s="4"/>
      <c r="T320" s="4"/>
    </row>
    <row r="321" spans="1:20" x14ac:dyDescent="0.25">
      <c r="A321" s="5"/>
      <c r="N321" s="4"/>
      <c r="O321" s="4"/>
      <c r="P321" s="4"/>
      <c r="Q321" s="4"/>
      <c r="R321" s="4"/>
      <c r="S321" s="4"/>
      <c r="T321" s="4"/>
    </row>
    <row r="322" spans="1:20" x14ac:dyDescent="0.25">
      <c r="A322" s="5"/>
      <c r="N322" s="4"/>
      <c r="O322" s="4"/>
      <c r="P322" s="4"/>
      <c r="Q322" s="4"/>
      <c r="R322" s="4"/>
      <c r="S322" s="4"/>
      <c r="T322" s="4"/>
    </row>
    <row r="323" spans="1:20" x14ac:dyDescent="0.25">
      <c r="A323" s="5"/>
      <c r="N323" s="4"/>
      <c r="O323" s="4"/>
      <c r="P323" s="4"/>
      <c r="Q323" s="4"/>
      <c r="R323" s="4"/>
      <c r="S323" s="4"/>
      <c r="T323" s="4"/>
    </row>
    <row r="324" spans="1:20" x14ac:dyDescent="0.25">
      <c r="A324" s="5"/>
      <c r="N324" s="4"/>
      <c r="O324" s="4"/>
      <c r="P324" s="4"/>
      <c r="Q324" s="4"/>
      <c r="R324" s="4"/>
      <c r="S324" s="4"/>
      <c r="T324" s="4"/>
    </row>
    <row r="325" spans="1:20" x14ac:dyDescent="0.25">
      <c r="A325" s="5"/>
      <c r="N325" s="4"/>
      <c r="O325" s="4"/>
      <c r="P325" s="4"/>
      <c r="Q325" s="4"/>
      <c r="R325" s="4"/>
      <c r="S325" s="4"/>
      <c r="T325" s="4"/>
    </row>
    <row r="326" spans="1:20" x14ac:dyDescent="0.25">
      <c r="A326" s="5"/>
      <c r="N326" s="4"/>
      <c r="O326" s="4"/>
      <c r="P326" s="4"/>
      <c r="Q326" s="4"/>
      <c r="R326" s="4"/>
      <c r="S326" s="4"/>
      <c r="T326" s="4"/>
    </row>
    <row r="327" spans="1:20" x14ac:dyDescent="0.25">
      <c r="A327" s="5"/>
      <c r="N327" s="4"/>
      <c r="O327" s="4"/>
      <c r="P327" s="4"/>
      <c r="Q327" s="4"/>
      <c r="R327" s="4"/>
      <c r="S327" s="4"/>
      <c r="T327" s="4"/>
    </row>
    <row r="328" spans="1:20" x14ac:dyDescent="0.25">
      <c r="A328" s="5"/>
      <c r="N328" s="4"/>
      <c r="O328" s="4"/>
      <c r="P328" s="4"/>
      <c r="Q328" s="4"/>
      <c r="R328" s="4"/>
      <c r="S328" s="4"/>
      <c r="T328" s="4"/>
    </row>
    <row r="329" spans="1:20" x14ac:dyDescent="0.25">
      <c r="A329" s="5"/>
      <c r="N329" s="4"/>
      <c r="O329" s="4"/>
      <c r="P329" s="4"/>
      <c r="Q329" s="4"/>
      <c r="R329" s="4"/>
      <c r="S329" s="4"/>
      <c r="T329" s="4"/>
    </row>
    <row r="330" spans="1:20" x14ac:dyDescent="0.25">
      <c r="A330" s="5"/>
      <c r="N330" s="4"/>
      <c r="O330" s="4"/>
      <c r="P330" s="4"/>
      <c r="Q330" s="4"/>
      <c r="R330" s="4"/>
      <c r="S330" s="4"/>
      <c r="T330" s="4"/>
    </row>
    <row r="331" spans="1:20" x14ac:dyDescent="0.25">
      <c r="A331" s="5"/>
      <c r="N331" s="4"/>
      <c r="O331" s="4"/>
      <c r="P331" s="4"/>
      <c r="Q331" s="4"/>
      <c r="R331" s="4"/>
      <c r="S331" s="4"/>
      <c r="T331" s="4"/>
    </row>
    <row r="332" spans="1:20" x14ac:dyDescent="0.25">
      <c r="A332" s="5"/>
      <c r="N332" s="4"/>
      <c r="O332" s="4"/>
      <c r="P332" s="4"/>
      <c r="Q332" s="4"/>
      <c r="R332" s="4"/>
      <c r="S332" s="4"/>
      <c r="T332" s="4"/>
    </row>
    <row r="333" spans="1:20" x14ac:dyDescent="0.25">
      <c r="A333" s="5"/>
      <c r="N333" s="4"/>
      <c r="O333" s="4"/>
      <c r="P333" s="4"/>
      <c r="Q333" s="4"/>
      <c r="R333" s="4"/>
      <c r="S333" s="4"/>
      <c r="T333" s="4"/>
    </row>
    <row r="334" spans="1:20" x14ac:dyDescent="0.25">
      <c r="A334" s="5"/>
      <c r="N334" s="4"/>
      <c r="O334" s="4"/>
      <c r="P334" s="4"/>
      <c r="Q334" s="4"/>
      <c r="R334" s="4"/>
      <c r="S334" s="4"/>
      <c r="T334" s="4"/>
    </row>
    <row r="335" spans="1:20" x14ac:dyDescent="0.25">
      <c r="A335" s="5"/>
      <c r="N335" s="4"/>
      <c r="O335" s="4"/>
      <c r="P335" s="4"/>
      <c r="Q335" s="4"/>
      <c r="R335" s="4"/>
      <c r="S335" s="4"/>
      <c r="T335" s="4"/>
    </row>
    <row r="336" spans="1:20" x14ac:dyDescent="0.25">
      <c r="A336" s="5"/>
      <c r="N336" s="4"/>
      <c r="O336" s="4"/>
      <c r="P336" s="4"/>
      <c r="Q336" s="4"/>
      <c r="R336" s="4"/>
      <c r="S336" s="4"/>
      <c r="T336" s="4"/>
    </row>
    <row r="337" spans="1:20" x14ac:dyDescent="0.25">
      <c r="A337" s="5"/>
      <c r="N337" s="4"/>
      <c r="O337" s="4"/>
      <c r="P337" s="4"/>
      <c r="Q337" s="4"/>
      <c r="R337" s="4"/>
      <c r="S337" s="4"/>
      <c r="T337" s="4"/>
    </row>
    <row r="338" spans="1:20" x14ac:dyDescent="0.25">
      <c r="A338" s="5"/>
      <c r="N338" s="4"/>
      <c r="O338" s="4"/>
      <c r="P338" s="4"/>
      <c r="Q338" s="4"/>
      <c r="R338" s="4"/>
      <c r="S338" s="4"/>
      <c r="T338" s="4"/>
    </row>
    <row r="339" spans="1:20" x14ac:dyDescent="0.25">
      <c r="A339" s="5"/>
      <c r="N339" s="4"/>
      <c r="O339" s="4"/>
      <c r="P339" s="4"/>
      <c r="Q339" s="4"/>
      <c r="R339" s="4"/>
      <c r="S339" s="4"/>
      <c r="T339" s="4"/>
    </row>
    <row r="340" spans="1:20" x14ac:dyDescent="0.25">
      <c r="A340" s="5"/>
      <c r="N340" s="4"/>
      <c r="O340" s="4"/>
      <c r="P340" s="4"/>
      <c r="Q340" s="4"/>
      <c r="R340" s="4"/>
      <c r="S340" s="4"/>
      <c r="T340" s="4"/>
    </row>
    <row r="341" spans="1:20" x14ac:dyDescent="0.25">
      <c r="A341" s="5"/>
      <c r="N341" s="4"/>
      <c r="O341" s="4"/>
      <c r="P341" s="4"/>
      <c r="Q341" s="4"/>
      <c r="R341" s="4"/>
      <c r="S341" s="4"/>
      <c r="T341" s="4"/>
    </row>
    <row r="342" spans="1:20" x14ac:dyDescent="0.25">
      <c r="A342" s="5"/>
      <c r="N342" s="4"/>
      <c r="O342" s="4"/>
      <c r="P342" s="4"/>
      <c r="Q342" s="4"/>
      <c r="R342" s="4"/>
      <c r="S342" s="4"/>
      <c r="T342" s="4"/>
    </row>
    <row r="343" spans="1:20" x14ac:dyDescent="0.25">
      <c r="A343" s="5"/>
      <c r="N343" s="4"/>
      <c r="O343" s="4"/>
      <c r="P343" s="4"/>
      <c r="Q343" s="4"/>
      <c r="R343" s="4"/>
      <c r="S343" s="4"/>
      <c r="T343" s="4"/>
    </row>
    <row r="344" spans="1:20" x14ac:dyDescent="0.25">
      <c r="A344" s="5"/>
      <c r="N344" s="4"/>
      <c r="O344" s="4"/>
      <c r="P344" s="4"/>
      <c r="Q344" s="4"/>
      <c r="R344" s="4"/>
      <c r="S344" s="4"/>
      <c r="T344" s="4"/>
    </row>
    <row r="345" spans="1:20" x14ac:dyDescent="0.25">
      <c r="A345" s="5"/>
      <c r="N345" s="4"/>
      <c r="O345" s="4"/>
      <c r="P345" s="4"/>
      <c r="Q345" s="4"/>
      <c r="R345" s="4"/>
      <c r="S345" s="4"/>
      <c r="T345" s="4"/>
    </row>
    <row r="346" spans="1:20" x14ac:dyDescent="0.25">
      <c r="A346" s="5"/>
      <c r="N346" s="4"/>
      <c r="O346" s="4"/>
      <c r="P346" s="4"/>
      <c r="Q346" s="4"/>
      <c r="R346" s="4"/>
      <c r="S346" s="4"/>
      <c r="T346" s="4"/>
    </row>
    <row r="347" spans="1:20" x14ac:dyDescent="0.25">
      <c r="A347" s="5"/>
      <c r="N347" s="4"/>
      <c r="O347" s="4"/>
      <c r="P347" s="4"/>
      <c r="Q347" s="4"/>
      <c r="R347" s="4"/>
      <c r="S347" s="4"/>
      <c r="T347" s="4"/>
    </row>
    <row r="348" spans="1:20" x14ac:dyDescent="0.25">
      <c r="A348" s="5"/>
      <c r="N348" s="4"/>
      <c r="O348" s="4"/>
      <c r="P348" s="4"/>
      <c r="Q348" s="4"/>
      <c r="R348" s="4"/>
      <c r="S348" s="4"/>
      <c r="T348" s="4"/>
    </row>
    <row r="349" spans="1:20" x14ac:dyDescent="0.25">
      <c r="A349" s="5"/>
      <c r="N349" s="4"/>
      <c r="O349" s="4"/>
      <c r="P349" s="4"/>
      <c r="Q349" s="4"/>
      <c r="R349" s="4"/>
      <c r="S349" s="4"/>
      <c r="T349" s="4"/>
    </row>
    <row r="350" spans="1:20" x14ac:dyDescent="0.25">
      <c r="A350" s="5"/>
      <c r="N350" s="4"/>
      <c r="O350" s="4"/>
      <c r="P350" s="4"/>
      <c r="Q350" s="4"/>
      <c r="R350" s="4"/>
      <c r="S350" s="4"/>
      <c r="T350" s="4"/>
    </row>
    <row r="351" spans="1:20" x14ac:dyDescent="0.25">
      <c r="A351" s="5"/>
      <c r="N351" s="4"/>
      <c r="O351" s="4"/>
      <c r="P351" s="4"/>
      <c r="Q351" s="4"/>
      <c r="R351" s="4"/>
      <c r="S351" s="4"/>
      <c r="T351" s="4"/>
    </row>
    <row r="352" spans="1:20" x14ac:dyDescent="0.25">
      <c r="A352" s="5"/>
      <c r="N352" s="4"/>
      <c r="O352" s="4"/>
      <c r="P352" s="4"/>
      <c r="Q352" s="4"/>
      <c r="R352" s="4"/>
      <c r="S352" s="4"/>
      <c r="T352" s="4"/>
    </row>
    <row r="353" spans="1:20" x14ac:dyDescent="0.25">
      <c r="A353" s="5"/>
      <c r="N353" s="4"/>
      <c r="O353" s="4"/>
      <c r="P353" s="4"/>
      <c r="Q353" s="4"/>
      <c r="R353" s="4"/>
      <c r="S353" s="4"/>
      <c r="T353" s="4"/>
    </row>
    <row r="354" spans="1:20" x14ac:dyDescent="0.25">
      <c r="A354" s="5"/>
      <c r="N354" s="4"/>
      <c r="O354" s="4"/>
      <c r="P354" s="4"/>
      <c r="Q354" s="4"/>
      <c r="R354" s="4"/>
      <c r="S354" s="4"/>
      <c r="T354" s="4"/>
    </row>
    <row r="355" spans="1:20" x14ac:dyDescent="0.25">
      <c r="A355" s="5"/>
      <c r="N355" s="4"/>
      <c r="O355" s="4"/>
      <c r="P355" s="4"/>
      <c r="Q355" s="4"/>
      <c r="R355" s="4"/>
      <c r="S355" s="4"/>
      <c r="T355" s="4"/>
    </row>
    <row r="356" spans="1:20" x14ac:dyDescent="0.25">
      <c r="A356" s="5"/>
      <c r="N356" s="4"/>
      <c r="O356" s="4"/>
      <c r="P356" s="4"/>
      <c r="Q356" s="4"/>
      <c r="R356" s="4"/>
      <c r="S356" s="4"/>
      <c r="T356" s="4"/>
    </row>
    <row r="357" spans="1:20" x14ac:dyDescent="0.25">
      <c r="A357" s="5"/>
      <c r="N357" s="4"/>
      <c r="O357" s="4"/>
      <c r="P357" s="4"/>
      <c r="Q357" s="4"/>
      <c r="R357" s="4"/>
      <c r="S357" s="4"/>
      <c r="T357" s="4"/>
    </row>
    <row r="358" spans="1:20" x14ac:dyDescent="0.25">
      <c r="A358" s="5"/>
      <c r="N358" s="4"/>
      <c r="O358" s="4"/>
      <c r="P358" s="4"/>
      <c r="Q358" s="4"/>
      <c r="R358" s="4"/>
      <c r="S358" s="4"/>
      <c r="T358" s="4"/>
    </row>
    <row r="359" spans="1:20" x14ac:dyDescent="0.25">
      <c r="A359" s="5"/>
      <c r="N359" s="4"/>
      <c r="O359" s="4"/>
      <c r="P359" s="4"/>
      <c r="Q359" s="4"/>
      <c r="R359" s="4"/>
      <c r="S359" s="4"/>
      <c r="T359" s="4"/>
    </row>
    <row r="360" spans="1:20" x14ac:dyDescent="0.25">
      <c r="A360" s="5"/>
      <c r="N360" s="4"/>
      <c r="O360" s="4"/>
      <c r="P360" s="4"/>
      <c r="Q360" s="4"/>
      <c r="R360" s="4"/>
      <c r="S360" s="4"/>
      <c r="T360" s="4"/>
    </row>
    <row r="361" spans="1:20" x14ac:dyDescent="0.25">
      <c r="A361" s="5"/>
      <c r="N361" s="4"/>
      <c r="O361" s="4"/>
      <c r="P361" s="4"/>
      <c r="Q361" s="4"/>
      <c r="R361" s="4"/>
      <c r="S361" s="4"/>
      <c r="T361" s="4"/>
    </row>
    <row r="362" spans="1:20" x14ac:dyDescent="0.25">
      <c r="A362" s="5"/>
      <c r="N362" s="4"/>
      <c r="O362" s="4"/>
      <c r="P362" s="4"/>
      <c r="Q362" s="4"/>
      <c r="R362" s="4"/>
      <c r="S362" s="4"/>
      <c r="T362" s="4"/>
    </row>
    <row r="363" spans="1:20" x14ac:dyDescent="0.25">
      <c r="A363" s="5"/>
      <c r="N363" s="4"/>
      <c r="O363" s="4"/>
      <c r="P363" s="4"/>
      <c r="Q363" s="4"/>
      <c r="R363" s="4"/>
      <c r="S363" s="4"/>
      <c r="T363" s="4"/>
    </row>
    <row r="364" spans="1:20" x14ac:dyDescent="0.25">
      <c r="A364" s="5"/>
      <c r="N364" s="4"/>
      <c r="O364" s="4"/>
      <c r="P364" s="4"/>
      <c r="Q364" s="4"/>
      <c r="R364" s="4"/>
      <c r="S364" s="4"/>
      <c r="T364" s="4"/>
    </row>
    <row r="365" spans="1:20" x14ac:dyDescent="0.25">
      <c r="A365" s="5"/>
      <c r="N365" s="4"/>
      <c r="O365" s="4"/>
      <c r="P365" s="4"/>
      <c r="Q365" s="4"/>
      <c r="R365" s="4"/>
      <c r="S365" s="4"/>
      <c r="T365" s="4"/>
    </row>
    <row r="366" spans="1:20" x14ac:dyDescent="0.25">
      <c r="A366" s="5"/>
      <c r="N366" s="4"/>
      <c r="O366" s="4"/>
      <c r="P366" s="4"/>
      <c r="Q366" s="4"/>
      <c r="R366" s="4"/>
      <c r="S366" s="4"/>
      <c r="T366" s="4"/>
    </row>
    <row r="367" spans="1:20" x14ac:dyDescent="0.25">
      <c r="A367" s="5"/>
      <c r="N367" s="4"/>
      <c r="O367" s="4"/>
      <c r="P367" s="4"/>
      <c r="Q367" s="4"/>
      <c r="R367" s="4"/>
      <c r="S367" s="4"/>
      <c r="T367" s="4"/>
    </row>
    <row r="368" spans="1:20" x14ac:dyDescent="0.25">
      <c r="A368" s="5"/>
      <c r="N368" s="4"/>
      <c r="O368" s="4"/>
      <c r="P368" s="4"/>
      <c r="Q368" s="4"/>
      <c r="R368" s="4"/>
      <c r="S368" s="4"/>
      <c r="T368" s="4"/>
    </row>
    <row r="369" spans="1:20" x14ac:dyDescent="0.25">
      <c r="A369" s="5"/>
      <c r="N369" s="4"/>
      <c r="O369" s="4"/>
      <c r="P369" s="4"/>
      <c r="Q369" s="4"/>
      <c r="R369" s="4"/>
      <c r="S369" s="4"/>
      <c r="T369" s="4"/>
    </row>
    <row r="370" spans="1:20" x14ac:dyDescent="0.25">
      <c r="A370" s="5"/>
      <c r="N370" s="4"/>
      <c r="O370" s="4"/>
      <c r="P370" s="4"/>
      <c r="Q370" s="4"/>
      <c r="R370" s="4"/>
      <c r="S370" s="4"/>
      <c r="T370" s="4"/>
    </row>
    <row r="371" spans="1:20" x14ac:dyDescent="0.25">
      <c r="A371" s="5"/>
      <c r="N371" s="4"/>
      <c r="O371" s="4"/>
      <c r="P371" s="4"/>
      <c r="Q371" s="4"/>
      <c r="R371" s="4"/>
      <c r="S371" s="4"/>
      <c r="T371" s="4"/>
    </row>
    <row r="372" spans="1:20" x14ac:dyDescent="0.25">
      <c r="A372" s="5"/>
      <c r="N372" s="4"/>
      <c r="O372" s="4"/>
      <c r="P372" s="4"/>
      <c r="Q372" s="4"/>
      <c r="R372" s="4"/>
      <c r="S372" s="4"/>
      <c r="T372" s="4"/>
    </row>
    <row r="373" spans="1:20" x14ac:dyDescent="0.25">
      <c r="A373" s="5"/>
      <c r="N373" s="4"/>
      <c r="O373" s="4"/>
      <c r="P373" s="4"/>
      <c r="Q373" s="4"/>
      <c r="R373" s="4"/>
      <c r="S373" s="4"/>
      <c r="T373" s="4"/>
    </row>
    <row r="374" spans="1:20" x14ac:dyDescent="0.25">
      <c r="A374" s="5"/>
      <c r="N374" s="4"/>
      <c r="O374" s="4"/>
      <c r="P374" s="4"/>
      <c r="Q374" s="4"/>
      <c r="R374" s="4"/>
      <c r="S374" s="4"/>
      <c r="T374" s="4"/>
    </row>
    <row r="375" spans="1:20" x14ac:dyDescent="0.25">
      <c r="A375" s="5"/>
      <c r="N375" s="4"/>
      <c r="O375" s="4"/>
      <c r="P375" s="4"/>
      <c r="Q375" s="4"/>
      <c r="R375" s="4"/>
      <c r="S375" s="4"/>
      <c r="T375" s="4"/>
    </row>
    <row r="376" spans="1:20" x14ac:dyDescent="0.25">
      <c r="A376" s="5"/>
      <c r="N376" s="4"/>
      <c r="O376" s="4"/>
      <c r="P376" s="4"/>
      <c r="Q376" s="4"/>
      <c r="R376" s="4"/>
      <c r="S376" s="4"/>
      <c r="T376" s="4"/>
    </row>
    <row r="377" spans="1:20" x14ac:dyDescent="0.25">
      <c r="A377" s="5"/>
      <c r="N377" s="4"/>
      <c r="O377" s="4"/>
      <c r="P377" s="4"/>
      <c r="Q377" s="4"/>
      <c r="R377" s="4"/>
      <c r="S377" s="4"/>
      <c r="T377" s="4"/>
    </row>
    <row r="378" spans="1:20" x14ac:dyDescent="0.25">
      <c r="A378" s="5"/>
      <c r="N378" s="4"/>
      <c r="O378" s="4"/>
      <c r="P378" s="4"/>
      <c r="Q378" s="4"/>
      <c r="R378" s="4"/>
      <c r="S378" s="4"/>
      <c r="T378" s="4"/>
    </row>
    <row r="379" spans="1:20" x14ac:dyDescent="0.25">
      <c r="A379" s="5"/>
      <c r="N379" s="4"/>
      <c r="O379" s="4"/>
      <c r="P379" s="4"/>
      <c r="Q379" s="4"/>
      <c r="R379" s="4"/>
      <c r="S379" s="4"/>
      <c r="T379" s="4"/>
    </row>
    <row r="380" spans="1:20" x14ac:dyDescent="0.25">
      <c r="A380" s="5"/>
      <c r="N380" s="4"/>
      <c r="O380" s="4"/>
      <c r="P380" s="4"/>
      <c r="Q380" s="4"/>
      <c r="R380" s="4"/>
      <c r="S380" s="4"/>
      <c r="T380" s="4"/>
    </row>
    <row r="381" spans="1:20" x14ac:dyDescent="0.25">
      <c r="A381" s="5"/>
      <c r="N381" s="4"/>
      <c r="O381" s="4"/>
      <c r="P381" s="4"/>
      <c r="Q381" s="4"/>
      <c r="R381" s="4"/>
      <c r="S381" s="4"/>
      <c r="T381" s="4"/>
    </row>
    <row r="382" spans="1:20" x14ac:dyDescent="0.25">
      <c r="A382" s="5"/>
      <c r="N382" s="4"/>
      <c r="O382" s="4"/>
      <c r="P382" s="4"/>
      <c r="Q382" s="4"/>
      <c r="R382" s="4"/>
      <c r="S382" s="4"/>
      <c r="T382" s="4"/>
    </row>
    <row r="383" spans="1:20" x14ac:dyDescent="0.25">
      <c r="A383" s="5"/>
      <c r="N383" s="4"/>
      <c r="O383" s="4"/>
      <c r="P383" s="4"/>
      <c r="Q383" s="4"/>
      <c r="R383" s="4"/>
      <c r="S383" s="4"/>
      <c r="T383" s="4"/>
    </row>
    <row r="384" spans="1:20" x14ac:dyDescent="0.25">
      <c r="A384" s="5"/>
      <c r="N384" s="4"/>
      <c r="O384" s="4"/>
      <c r="P384" s="4"/>
      <c r="Q384" s="4"/>
      <c r="R384" s="4"/>
      <c r="S384" s="4"/>
      <c r="T384" s="4"/>
    </row>
    <row r="385" spans="1:20" x14ac:dyDescent="0.25">
      <c r="A385" s="5"/>
      <c r="N385" s="4"/>
      <c r="O385" s="4"/>
      <c r="P385" s="4"/>
      <c r="Q385" s="4"/>
      <c r="R385" s="4"/>
      <c r="S385" s="4"/>
      <c r="T385" s="4"/>
    </row>
    <row r="386" spans="1:20" x14ac:dyDescent="0.25">
      <c r="A386" s="5"/>
      <c r="N386" s="4"/>
      <c r="O386" s="4"/>
      <c r="P386" s="4"/>
      <c r="Q386" s="4"/>
      <c r="R386" s="4"/>
      <c r="S386" s="4"/>
      <c r="T386" s="4"/>
    </row>
    <row r="387" spans="1:20" x14ac:dyDescent="0.25">
      <c r="A387" s="5"/>
      <c r="N387" s="4"/>
      <c r="O387" s="4"/>
      <c r="P387" s="4"/>
      <c r="Q387" s="4"/>
      <c r="R387" s="4"/>
      <c r="S387" s="4"/>
      <c r="T387" s="4"/>
    </row>
    <row r="388" spans="1:20" x14ac:dyDescent="0.25">
      <c r="A388" s="5"/>
      <c r="N388" s="4"/>
      <c r="O388" s="4"/>
      <c r="P388" s="4"/>
      <c r="Q388" s="4"/>
      <c r="R388" s="4"/>
      <c r="S388" s="4"/>
      <c r="T388" s="4"/>
    </row>
    <row r="389" spans="1:20" x14ac:dyDescent="0.25">
      <c r="A389" s="5"/>
      <c r="N389" s="4"/>
      <c r="O389" s="4"/>
      <c r="P389" s="4"/>
      <c r="Q389" s="4"/>
      <c r="R389" s="4"/>
      <c r="S389" s="4"/>
      <c r="T389" s="4"/>
    </row>
    <row r="390" spans="1:20" x14ac:dyDescent="0.25">
      <c r="A390" s="5"/>
      <c r="N390" s="4"/>
      <c r="O390" s="4"/>
      <c r="P390" s="4"/>
      <c r="Q390" s="4"/>
      <c r="R390" s="4"/>
      <c r="S390" s="4"/>
      <c r="T390" s="4"/>
    </row>
    <row r="391" spans="1:20" x14ac:dyDescent="0.25">
      <c r="A391" s="5"/>
      <c r="N391" s="4"/>
      <c r="O391" s="4"/>
      <c r="P391" s="4"/>
      <c r="Q391" s="4"/>
      <c r="R391" s="4"/>
      <c r="S391" s="4"/>
      <c r="T391" s="4"/>
    </row>
    <row r="392" spans="1:20" x14ac:dyDescent="0.25">
      <c r="A392" s="5"/>
      <c r="N392" s="4"/>
      <c r="O392" s="4"/>
      <c r="P392" s="4"/>
      <c r="Q392" s="4"/>
      <c r="R392" s="4"/>
      <c r="S392" s="4"/>
      <c r="T392" s="4"/>
    </row>
    <row r="393" spans="1:20" x14ac:dyDescent="0.25">
      <c r="A393" s="5"/>
      <c r="N393" s="4"/>
      <c r="O393" s="4"/>
      <c r="P393" s="4"/>
      <c r="Q393" s="4"/>
      <c r="R393" s="4"/>
      <c r="S393" s="4"/>
      <c r="T393" s="4"/>
    </row>
    <row r="394" spans="1:20" x14ac:dyDescent="0.25">
      <c r="A394" s="5"/>
      <c r="N394" s="4"/>
      <c r="O394" s="4"/>
      <c r="P394" s="4"/>
      <c r="Q394" s="4"/>
      <c r="R394" s="4"/>
      <c r="S394" s="4"/>
      <c r="T394" s="4"/>
    </row>
    <row r="395" spans="1:20" x14ac:dyDescent="0.25">
      <c r="A395" s="5"/>
      <c r="N395" s="4"/>
      <c r="O395" s="4"/>
      <c r="P395" s="4"/>
      <c r="Q395" s="4"/>
      <c r="R395" s="4"/>
      <c r="S395" s="4"/>
      <c r="T395" s="4"/>
    </row>
    <row r="396" spans="1:20" x14ac:dyDescent="0.25">
      <c r="A396" s="5"/>
      <c r="N396" s="4"/>
      <c r="O396" s="4"/>
      <c r="P396" s="4"/>
      <c r="Q396" s="4"/>
      <c r="R396" s="4"/>
      <c r="S396" s="4"/>
      <c r="T396" s="4"/>
    </row>
    <row r="397" spans="1:20" x14ac:dyDescent="0.25">
      <c r="A397" s="5"/>
      <c r="N397" s="4"/>
      <c r="O397" s="4"/>
      <c r="P397" s="4"/>
      <c r="Q397" s="4"/>
      <c r="R397" s="4"/>
      <c r="S397" s="4"/>
      <c r="T397" s="4"/>
    </row>
    <row r="398" spans="1:20" x14ac:dyDescent="0.25">
      <c r="A398" s="5"/>
      <c r="N398" s="4"/>
      <c r="O398" s="4"/>
      <c r="P398" s="4"/>
      <c r="Q398" s="4"/>
      <c r="R398" s="4"/>
      <c r="S398" s="4"/>
      <c r="T398" s="4"/>
    </row>
    <row r="399" spans="1:20" x14ac:dyDescent="0.25">
      <c r="A399" s="5"/>
      <c r="N399" s="4"/>
      <c r="O399" s="4"/>
      <c r="P399" s="4"/>
      <c r="Q399" s="4"/>
      <c r="R399" s="4"/>
      <c r="S399" s="4"/>
      <c r="T399" s="4"/>
    </row>
    <row r="400" spans="1:20" x14ac:dyDescent="0.25">
      <c r="A400" s="5"/>
      <c r="N400" s="4"/>
      <c r="O400" s="4"/>
      <c r="P400" s="4"/>
      <c r="Q400" s="4"/>
      <c r="R400" s="4"/>
      <c r="S400" s="4"/>
      <c r="T400" s="4"/>
    </row>
    <row r="401" spans="14:20" x14ac:dyDescent="0.25">
      <c r="N401" s="4"/>
      <c r="O401" s="4"/>
      <c r="P401" s="4"/>
      <c r="Q401" s="4"/>
      <c r="R401" s="4"/>
      <c r="S401" s="4"/>
      <c r="T401" s="4"/>
    </row>
    <row r="402" spans="14:20" x14ac:dyDescent="0.25">
      <c r="N402" s="4"/>
      <c r="O402" s="4"/>
      <c r="P402" s="4"/>
      <c r="Q402" s="4"/>
      <c r="R402" s="4"/>
      <c r="S402" s="4"/>
      <c r="T402" s="4"/>
    </row>
    <row r="403" spans="14:20" x14ac:dyDescent="0.25">
      <c r="N403" s="4"/>
      <c r="O403" s="4"/>
      <c r="P403" s="4"/>
      <c r="Q403" s="4"/>
      <c r="R403" s="4"/>
      <c r="S403" s="4"/>
      <c r="T403" s="4"/>
    </row>
    <row r="404" spans="14:20" x14ac:dyDescent="0.25">
      <c r="N404" s="4"/>
      <c r="O404" s="4"/>
      <c r="P404" s="4"/>
      <c r="Q404" s="4"/>
      <c r="R404" s="4"/>
      <c r="S404" s="4"/>
      <c r="T404" s="4"/>
    </row>
    <row r="405" spans="14:20" x14ac:dyDescent="0.25">
      <c r="N405" s="4"/>
      <c r="O405" s="4"/>
      <c r="P405" s="4"/>
      <c r="Q405" s="4"/>
      <c r="R405" s="4"/>
      <c r="S405" s="4"/>
      <c r="T405" s="4"/>
    </row>
    <row r="406" spans="14:20" x14ac:dyDescent="0.25">
      <c r="N406" s="4"/>
      <c r="O406" s="4"/>
      <c r="P406" s="4"/>
      <c r="Q406" s="4"/>
      <c r="R406" s="4"/>
      <c r="S406" s="4"/>
      <c r="T406" s="4"/>
    </row>
    <row r="407" spans="14:20" x14ac:dyDescent="0.25">
      <c r="N407" s="4"/>
      <c r="O407" s="4"/>
      <c r="P407" s="4"/>
      <c r="Q407" s="4"/>
      <c r="R407" s="4"/>
      <c r="S407" s="4"/>
      <c r="T407" s="4"/>
    </row>
    <row r="408" spans="14:20" x14ac:dyDescent="0.25">
      <c r="N408" s="4"/>
      <c r="O408" s="4"/>
      <c r="P408" s="4"/>
      <c r="Q408" s="4"/>
      <c r="R408" s="4"/>
      <c r="S408" s="4"/>
      <c r="T408" s="4"/>
    </row>
    <row r="409" spans="14:20" x14ac:dyDescent="0.25">
      <c r="N409" s="4"/>
      <c r="O409" s="4"/>
      <c r="P409" s="4"/>
      <c r="Q409" s="4"/>
      <c r="R409" s="4"/>
      <c r="S409" s="4"/>
      <c r="T409" s="4"/>
    </row>
    <row r="410" spans="14:20" x14ac:dyDescent="0.25">
      <c r="N410" s="4"/>
      <c r="O410" s="4"/>
      <c r="P410" s="4"/>
      <c r="Q410" s="4"/>
      <c r="R410" s="4"/>
      <c r="S410" s="4"/>
      <c r="T410" s="4"/>
    </row>
    <row r="411" spans="14:20" x14ac:dyDescent="0.25">
      <c r="N411" s="4"/>
      <c r="O411" s="4"/>
      <c r="P411" s="4"/>
      <c r="Q411" s="4"/>
      <c r="R411" s="4"/>
      <c r="S411" s="4"/>
      <c r="T411" s="4"/>
    </row>
    <row r="412" spans="14:20" x14ac:dyDescent="0.25">
      <c r="N412" s="4"/>
      <c r="O412" s="4"/>
      <c r="P412" s="4"/>
      <c r="Q412" s="4"/>
      <c r="R412" s="4"/>
      <c r="S412" s="4"/>
      <c r="T412" s="4"/>
    </row>
    <row r="413" spans="14:20" x14ac:dyDescent="0.25">
      <c r="N413" s="4"/>
      <c r="O413" s="4"/>
      <c r="P413" s="4"/>
      <c r="Q413" s="4"/>
      <c r="R413" s="4"/>
      <c r="S413" s="4"/>
      <c r="T413" s="4"/>
    </row>
    <row r="414" spans="14:20" x14ac:dyDescent="0.25">
      <c r="N414" s="4"/>
      <c r="O414" s="4"/>
      <c r="P414" s="4"/>
      <c r="Q414" s="4"/>
      <c r="R414" s="4"/>
      <c r="S414" s="4"/>
      <c r="T414" s="4"/>
    </row>
    <row r="415" spans="14:20" x14ac:dyDescent="0.25">
      <c r="N415" s="4"/>
      <c r="O415" s="4"/>
      <c r="P415" s="4"/>
      <c r="Q415" s="4"/>
      <c r="R415" s="4"/>
      <c r="S415" s="4"/>
      <c r="T415" s="4"/>
    </row>
    <row r="416" spans="14:20" x14ac:dyDescent="0.25">
      <c r="N416" s="4"/>
      <c r="O416" s="4"/>
      <c r="P416" s="4"/>
      <c r="Q416" s="4"/>
      <c r="R416" s="4"/>
      <c r="S416" s="4"/>
      <c r="T416" s="4"/>
    </row>
    <row r="417" spans="14:20" x14ac:dyDescent="0.25">
      <c r="N417" s="4"/>
      <c r="O417" s="4"/>
      <c r="P417" s="4"/>
      <c r="Q417" s="4"/>
      <c r="R417" s="4"/>
      <c r="S417" s="4"/>
      <c r="T417" s="4"/>
    </row>
    <row r="418" spans="14:20" x14ac:dyDescent="0.25">
      <c r="N418" s="4"/>
      <c r="O418" s="4"/>
      <c r="P418" s="4"/>
      <c r="Q418" s="4"/>
      <c r="R418" s="4"/>
      <c r="S418" s="4"/>
      <c r="T418" s="4"/>
    </row>
    <row r="419" spans="14:20" x14ac:dyDescent="0.25">
      <c r="N419" s="4"/>
      <c r="O419" s="4"/>
      <c r="P419" s="4"/>
      <c r="Q419" s="4"/>
      <c r="R419" s="4"/>
      <c r="S419" s="4"/>
      <c r="T419" s="4"/>
    </row>
    <row r="420" spans="14:20" x14ac:dyDescent="0.25">
      <c r="N420" s="4"/>
      <c r="O420" s="4"/>
      <c r="P420" s="4"/>
      <c r="Q420" s="4"/>
      <c r="R420" s="4"/>
      <c r="S420" s="4"/>
      <c r="T420" s="4"/>
    </row>
    <row r="421" spans="14:20" x14ac:dyDescent="0.25">
      <c r="N421" s="4"/>
      <c r="O421" s="4"/>
      <c r="P421" s="4"/>
      <c r="Q421" s="4"/>
      <c r="R421" s="4"/>
      <c r="S421" s="4"/>
      <c r="T421" s="4"/>
    </row>
    <row r="422" spans="14:20" x14ac:dyDescent="0.25">
      <c r="N422" s="4"/>
      <c r="O422" s="4"/>
      <c r="P422" s="4"/>
      <c r="Q422" s="4"/>
      <c r="R422" s="4"/>
      <c r="S422" s="4"/>
      <c r="T422" s="4"/>
    </row>
    <row r="423" spans="14:20" x14ac:dyDescent="0.25">
      <c r="N423" s="4"/>
      <c r="O423" s="4"/>
      <c r="P423" s="4"/>
      <c r="Q423" s="4"/>
      <c r="R423" s="4"/>
      <c r="S423" s="4"/>
      <c r="T423" s="4"/>
    </row>
    <row r="424" spans="14:20" x14ac:dyDescent="0.25">
      <c r="N424" s="4"/>
      <c r="O424" s="4"/>
      <c r="P424" s="4"/>
      <c r="Q424" s="4"/>
      <c r="R424" s="4"/>
      <c r="S424" s="4"/>
      <c r="T424" s="4"/>
    </row>
    <row r="425" spans="14:20" x14ac:dyDescent="0.25">
      <c r="N425" s="4"/>
      <c r="O425" s="4"/>
      <c r="P425" s="4"/>
      <c r="Q425" s="4"/>
      <c r="R425" s="4"/>
      <c r="S425" s="4"/>
      <c r="T425" s="4"/>
    </row>
    <row r="426" spans="14:20" x14ac:dyDescent="0.25">
      <c r="N426" s="4"/>
      <c r="O426" s="4"/>
      <c r="P426" s="4"/>
      <c r="Q426" s="4"/>
      <c r="R426" s="4"/>
      <c r="S426" s="4"/>
      <c r="T426" s="4"/>
    </row>
    <row r="427" spans="14:20" x14ac:dyDescent="0.25">
      <c r="N427" s="4"/>
      <c r="O427" s="4"/>
      <c r="P427" s="4"/>
      <c r="Q427" s="4"/>
      <c r="R427" s="4"/>
      <c r="S427" s="4"/>
      <c r="T427" s="4"/>
    </row>
    <row r="428" spans="14:20" x14ac:dyDescent="0.25">
      <c r="N428" s="4"/>
      <c r="O428" s="4"/>
      <c r="P428" s="4"/>
      <c r="Q428" s="4"/>
      <c r="R428" s="4"/>
      <c r="S428" s="4"/>
      <c r="T428" s="4"/>
    </row>
    <row r="429" spans="14:20" x14ac:dyDescent="0.25">
      <c r="N429" s="4"/>
      <c r="O429" s="4"/>
      <c r="P429" s="4"/>
      <c r="Q429" s="4"/>
      <c r="R429" s="4"/>
      <c r="S429" s="4"/>
      <c r="T429" s="4"/>
    </row>
    <row r="430" spans="14:20" x14ac:dyDescent="0.25">
      <c r="N430" s="4"/>
      <c r="O430" s="4"/>
      <c r="P430" s="4"/>
      <c r="Q430" s="4"/>
      <c r="R430" s="4"/>
      <c r="S430" s="4"/>
      <c r="T430" s="4"/>
    </row>
    <row r="431" spans="14:20" x14ac:dyDescent="0.25">
      <c r="N431" s="4"/>
      <c r="O431" s="4"/>
      <c r="P431" s="4"/>
      <c r="Q431" s="4"/>
      <c r="R431" s="4"/>
      <c r="S431" s="4"/>
      <c r="T431" s="4"/>
    </row>
    <row r="432" spans="14:20" x14ac:dyDescent="0.25">
      <c r="N432" s="4"/>
      <c r="O432" s="4"/>
      <c r="P432" s="4"/>
      <c r="Q432" s="4"/>
      <c r="R432" s="4"/>
      <c r="S432" s="4"/>
      <c r="T432" s="4"/>
    </row>
    <row r="433" spans="14:20" x14ac:dyDescent="0.25">
      <c r="N433" s="4"/>
      <c r="O433" s="4"/>
      <c r="P433" s="4"/>
      <c r="Q433" s="4"/>
      <c r="R433" s="4"/>
      <c r="S433" s="4"/>
      <c r="T433" s="4"/>
    </row>
    <row r="434" spans="14:20" x14ac:dyDescent="0.25">
      <c r="N434" s="4"/>
      <c r="O434" s="4"/>
      <c r="P434" s="4"/>
      <c r="Q434" s="4"/>
      <c r="R434" s="4"/>
      <c r="S434" s="4"/>
      <c r="T434" s="4"/>
    </row>
    <row r="435" spans="14:20" x14ac:dyDescent="0.25">
      <c r="N435" s="4"/>
      <c r="O435" s="4"/>
      <c r="P435" s="4"/>
      <c r="Q435" s="4"/>
      <c r="R435" s="4"/>
      <c r="S435" s="4"/>
      <c r="T435" s="4"/>
    </row>
    <row r="436" spans="14:20" x14ac:dyDescent="0.25">
      <c r="N436" s="4"/>
      <c r="O436" s="4"/>
      <c r="P436" s="4"/>
      <c r="Q436" s="4"/>
      <c r="R436" s="4"/>
      <c r="S436" s="4"/>
      <c r="T436" s="4"/>
    </row>
    <row r="437" spans="14:20" x14ac:dyDescent="0.25">
      <c r="N437" s="4"/>
      <c r="O437" s="4"/>
      <c r="P437" s="4"/>
      <c r="Q437" s="4"/>
      <c r="R437" s="4"/>
      <c r="S437" s="4"/>
      <c r="T437" s="4"/>
    </row>
    <row r="438" spans="14:20" x14ac:dyDescent="0.25">
      <c r="N438" s="4"/>
      <c r="O438" s="4"/>
      <c r="P438" s="4"/>
      <c r="Q438" s="4"/>
      <c r="R438" s="4"/>
      <c r="S438" s="4"/>
      <c r="T438" s="4"/>
    </row>
    <row r="439" spans="14:20" x14ac:dyDescent="0.25">
      <c r="N439" s="4"/>
      <c r="O439" s="4"/>
      <c r="P439" s="4"/>
      <c r="Q439" s="4"/>
      <c r="R439" s="4"/>
      <c r="S439" s="4"/>
      <c r="T439" s="4"/>
    </row>
    <row r="440" spans="14:20" x14ac:dyDescent="0.25">
      <c r="N440" s="4"/>
      <c r="O440" s="4"/>
      <c r="P440" s="4"/>
      <c r="Q440" s="4"/>
      <c r="R440" s="4"/>
      <c r="S440" s="4"/>
      <c r="T440" s="4"/>
    </row>
    <row r="441" spans="14:20" x14ac:dyDescent="0.25">
      <c r="N441" s="4"/>
      <c r="O441" s="4"/>
      <c r="P441" s="4"/>
      <c r="Q441" s="4"/>
      <c r="R441" s="4"/>
      <c r="S441" s="4"/>
      <c r="T441" s="4"/>
    </row>
    <row r="442" spans="14:20" x14ac:dyDescent="0.25">
      <c r="N442" s="4"/>
      <c r="O442" s="4"/>
      <c r="P442" s="4"/>
      <c r="Q442" s="4"/>
      <c r="R442" s="4"/>
      <c r="S442" s="4"/>
      <c r="T442" s="4"/>
    </row>
    <row r="443" spans="14:20" x14ac:dyDescent="0.25">
      <c r="N443" s="4"/>
      <c r="O443" s="4"/>
      <c r="P443" s="4"/>
      <c r="Q443" s="4"/>
      <c r="R443" s="4"/>
      <c r="S443" s="4"/>
      <c r="T443" s="4"/>
    </row>
    <row r="444" spans="14:20" x14ac:dyDescent="0.25">
      <c r="N444" s="4"/>
      <c r="O444" s="4"/>
      <c r="P444" s="4"/>
      <c r="Q444" s="4"/>
      <c r="R444" s="4"/>
      <c r="S444" s="4"/>
      <c r="T444" s="4"/>
    </row>
    <row r="445" spans="14:20" x14ac:dyDescent="0.25">
      <c r="N445" s="4"/>
      <c r="O445" s="4"/>
      <c r="P445" s="4"/>
      <c r="Q445" s="4"/>
      <c r="R445" s="4"/>
      <c r="S445" s="4"/>
      <c r="T445" s="4"/>
    </row>
    <row r="446" spans="14:20" x14ac:dyDescent="0.25">
      <c r="N446" s="4"/>
      <c r="O446" s="4"/>
      <c r="P446" s="4"/>
      <c r="Q446" s="4"/>
      <c r="R446" s="4"/>
      <c r="S446" s="4"/>
      <c r="T446" s="4"/>
    </row>
    <row r="447" spans="14:20" x14ac:dyDescent="0.25">
      <c r="N447" s="4"/>
      <c r="O447" s="4"/>
      <c r="P447" s="4"/>
      <c r="Q447" s="4"/>
      <c r="R447" s="4"/>
      <c r="S447" s="4"/>
      <c r="T447" s="4"/>
    </row>
    <row r="448" spans="14:20" x14ac:dyDescent="0.25">
      <c r="N448" s="4"/>
      <c r="O448" s="4"/>
      <c r="P448" s="4"/>
      <c r="Q448" s="4"/>
      <c r="R448" s="4"/>
      <c r="S448" s="4"/>
      <c r="T448" s="4"/>
    </row>
    <row r="449" spans="14:20" x14ac:dyDescent="0.25">
      <c r="N449" s="4"/>
      <c r="O449" s="4"/>
      <c r="P449" s="4"/>
      <c r="Q449" s="4"/>
      <c r="R449" s="4"/>
      <c r="S449" s="4"/>
      <c r="T449" s="4"/>
    </row>
    <row r="450" spans="14:20" x14ac:dyDescent="0.25">
      <c r="N450" s="4"/>
      <c r="O450" s="4"/>
      <c r="P450" s="4"/>
      <c r="Q450" s="4"/>
      <c r="R450" s="4"/>
      <c r="S450" s="4"/>
      <c r="T450" s="4"/>
    </row>
    <row r="451" spans="14:20" x14ac:dyDescent="0.25">
      <c r="N451" s="4"/>
      <c r="O451" s="4"/>
      <c r="P451" s="4"/>
      <c r="Q451" s="4"/>
      <c r="R451" s="4"/>
      <c r="S451" s="4"/>
      <c r="T451" s="4"/>
    </row>
    <row r="452" spans="14:20" x14ac:dyDescent="0.25">
      <c r="N452" s="4"/>
      <c r="O452" s="4"/>
      <c r="P452" s="4"/>
      <c r="Q452" s="4"/>
      <c r="R452" s="4"/>
      <c r="S452" s="4"/>
      <c r="T452" s="4"/>
    </row>
    <row r="453" spans="14:20" x14ac:dyDescent="0.25">
      <c r="N453" s="4"/>
      <c r="O453" s="4"/>
      <c r="P453" s="4"/>
      <c r="Q453" s="4"/>
      <c r="R453" s="4"/>
      <c r="S453" s="4"/>
      <c r="T453" s="4"/>
    </row>
    <row r="454" spans="14:20" x14ac:dyDescent="0.25">
      <c r="N454" s="4"/>
      <c r="O454" s="4"/>
      <c r="P454" s="4"/>
      <c r="Q454" s="4"/>
      <c r="R454" s="4"/>
      <c r="S454" s="4"/>
      <c r="T454" s="4"/>
    </row>
    <row r="455" spans="14:20" x14ac:dyDescent="0.25">
      <c r="N455" s="4"/>
      <c r="O455" s="4"/>
      <c r="P455" s="4"/>
      <c r="Q455" s="4"/>
      <c r="R455" s="4"/>
      <c r="S455" s="4"/>
      <c r="T455" s="4"/>
    </row>
    <row r="456" spans="14:20" x14ac:dyDescent="0.25">
      <c r="N456" s="4"/>
      <c r="O456" s="4"/>
      <c r="P456" s="4"/>
      <c r="Q456" s="4"/>
      <c r="R456" s="4"/>
      <c r="S456" s="4"/>
      <c r="T456" s="4"/>
    </row>
    <row r="457" spans="14:20" x14ac:dyDescent="0.25">
      <c r="N457" s="4"/>
      <c r="O457" s="4"/>
      <c r="P457" s="4"/>
      <c r="Q457" s="4"/>
      <c r="R457" s="4"/>
      <c r="S457" s="4"/>
      <c r="T457" s="4"/>
    </row>
    <row r="458" spans="14:20" x14ac:dyDescent="0.25">
      <c r="N458" s="4"/>
      <c r="O458" s="4"/>
      <c r="P458" s="4"/>
      <c r="Q458" s="4"/>
      <c r="R458" s="4"/>
      <c r="S458" s="4"/>
      <c r="T458" s="4"/>
    </row>
    <row r="459" spans="14:20" x14ac:dyDescent="0.25">
      <c r="N459" s="4"/>
      <c r="O459" s="4"/>
      <c r="P459" s="4"/>
      <c r="Q459" s="4"/>
      <c r="R459" s="4"/>
      <c r="S459" s="4"/>
      <c r="T459" s="4"/>
    </row>
    <row r="460" spans="14:20" x14ac:dyDescent="0.25">
      <c r="N460" s="4"/>
      <c r="O460" s="4"/>
      <c r="P460" s="4"/>
      <c r="Q460" s="4"/>
      <c r="R460" s="4"/>
      <c r="S460" s="4"/>
      <c r="T460" s="4"/>
    </row>
    <row r="461" spans="14:20" x14ac:dyDescent="0.25">
      <c r="N461" s="4"/>
      <c r="O461" s="4"/>
      <c r="P461" s="4"/>
      <c r="Q461" s="4"/>
      <c r="R461" s="4"/>
      <c r="S461" s="4"/>
      <c r="T461" s="4"/>
    </row>
    <row r="462" spans="14:20" x14ac:dyDescent="0.25">
      <c r="N462" s="4"/>
      <c r="O462" s="4"/>
      <c r="P462" s="4"/>
      <c r="Q462" s="4"/>
      <c r="R462" s="4"/>
      <c r="S462" s="4"/>
      <c r="T462" s="4"/>
    </row>
    <row r="463" spans="14:20" x14ac:dyDescent="0.25">
      <c r="N463" s="4"/>
      <c r="O463" s="4"/>
      <c r="P463" s="4"/>
      <c r="Q463" s="4"/>
      <c r="R463" s="4"/>
      <c r="S463" s="4"/>
      <c r="T463" s="4"/>
    </row>
    <row r="464" spans="14:20" x14ac:dyDescent="0.25">
      <c r="N464" s="4"/>
      <c r="O464" s="4"/>
      <c r="P464" s="4"/>
      <c r="Q464" s="4"/>
      <c r="R464" s="4"/>
      <c r="S464" s="4"/>
      <c r="T464" s="4"/>
    </row>
    <row r="465" spans="14:20" x14ac:dyDescent="0.25">
      <c r="N465" s="4"/>
      <c r="O465" s="4"/>
      <c r="P465" s="4"/>
      <c r="Q465" s="4"/>
      <c r="R465" s="4"/>
      <c r="S465" s="4"/>
      <c r="T465" s="4"/>
    </row>
    <row r="466" spans="14:20" x14ac:dyDescent="0.25">
      <c r="N466" s="4"/>
      <c r="O466" s="4"/>
      <c r="P466" s="4"/>
      <c r="Q466" s="4"/>
      <c r="R466" s="4"/>
      <c r="S466" s="4"/>
      <c r="T466" s="4"/>
    </row>
    <row r="467" spans="14:20" x14ac:dyDescent="0.25">
      <c r="N467" s="4"/>
      <c r="O467" s="4"/>
      <c r="P467" s="4"/>
      <c r="Q467" s="4"/>
      <c r="R467" s="4"/>
      <c r="S467" s="4"/>
      <c r="T467" s="4"/>
    </row>
    <row r="468" spans="14:20" x14ac:dyDescent="0.25">
      <c r="N468" s="4"/>
      <c r="O468" s="4"/>
      <c r="P468" s="4"/>
      <c r="Q468" s="4"/>
      <c r="R468" s="4"/>
      <c r="S468" s="4"/>
      <c r="T468" s="4"/>
    </row>
    <row r="469" spans="14:20" x14ac:dyDescent="0.25">
      <c r="N469" s="4"/>
      <c r="O469" s="4"/>
      <c r="P469" s="4"/>
      <c r="Q469" s="4"/>
      <c r="R469" s="4"/>
      <c r="S469" s="4"/>
      <c r="T469" s="4"/>
    </row>
    <row r="470" spans="14:20" x14ac:dyDescent="0.25">
      <c r="N470" s="4"/>
      <c r="O470" s="4"/>
      <c r="P470" s="4"/>
      <c r="Q470" s="4"/>
      <c r="R470" s="4"/>
      <c r="S470" s="4"/>
      <c r="T470" s="4"/>
    </row>
    <row r="471" spans="14:20" x14ac:dyDescent="0.25">
      <c r="N471" s="4"/>
      <c r="O471" s="4"/>
      <c r="P471" s="4"/>
      <c r="Q471" s="4"/>
      <c r="R471" s="4"/>
      <c r="S471" s="4"/>
      <c r="T471" s="4"/>
    </row>
    <row r="472" spans="14:20" x14ac:dyDescent="0.25">
      <c r="N472" s="4"/>
      <c r="O472" s="4"/>
      <c r="P472" s="4"/>
      <c r="Q472" s="4"/>
      <c r="R472" s="4"/>
      <c r="S472" s="4"/>
      <c r="T472" s="4"/>
    </row>
    <row r="473" spans="14:20" x14ac:dyDescent="0.25">
      <c r="N473" s="4"/>
      <c r="O473" s="4"/>
      <c r="P473" s="4"/>
      <c r="Q473" s="4"/>
      <c r="R473" s="4"/>
      <c r="S473" s="4"/>
      <c r="T473" s="4"/>
    </row>
    <row r="474" spans="14:20" x14ac:dyDescent="0.25">
      <c r="N474" s="4"/>
      <c r="O474" s="4"/>
      <c r="P474" s="4"/>
      <c r="Q474" s="4"/>
      <c r="R474" s="4"/>
      <c r="S474" s="4"/>
      <c r="T474" s="4"/>
    </row>
    <row r="475" spans="14:20" x14ac:dyDescent="0.25">
      <c r="N475" s="4"/>
      <c r="O475" s="4"/>
      <c r="P475" s="4"/>
      <c r="Q475" s="4"/>
      <c r="R475" s="4"/>
      <c r="S475" s="4"/>
      <c r="T475" s="4"/>
    </row>
    <row r="476" spans="14:20" x14ac:dyDescent="0.25">
      <c r="N476" s="4"/>
      <c r="O476" s="4"/>
      <c r="P476" s="4"/>
      <c r="Q476" s="4"/>
      <c r="R476" s="4"/>
      <c r="S476" s="4"/>
      <c r="T476" s="4"/>
    </row>
    <row r="477" spans="14:20" x14ac:dyDescent="0.25">
      <c r="N477" s="4"/>
      <c r="O477" s="4"/>
      <c r="P477" s="4"/>
      <c r="Q477" s="4"/>
      <c r="R477" s="4"/>
      <c r="S477" s="4"/>
      <c r="T477" s="4"/>
    </row>
    <row r="478" spans="14:20" x14ac:dyDescent="0.25">
      <c r="N478" s="4"/>
      <c r="O478" s="4"/>
      <c r="P478" s="4"/>
      <c r="Q478" s="4"/>
      <c r="R478" s="4"/>
      <c r="S478" s="4"/>
      <c r="T478" s="4"/>
    </row>
    <row r="479" spans="14:20" x14ac:dyDescent="0.25">
      <c r="N479" s="4"/>
      <c r="O479" s="4"/>
      <c r="P479" s="4"/>
      <c r="Q479" s="4"/>
      <c r="R479" s="4"/>
      <c r="S479" s="4"/>
      <c r="T479" s="4"/>
    </row>
    <row r="480" spans="14:20" x14ac:dyDescent="0.25">
      <c r="N480" s="4"/>
      <c r="O480" s="4"/>
      <c r="P480" s="4"/>
      <c r="Q480" s="4"/>
      <c r="R480" s="4"/>
      <c r="S480" s="4"/>
      <c r="T480" s="4"/>
    </row>
    <row r="481" spans="14:20" x14ac:dyDescent="0.25">
      <c r="N481" s="4"/>
      <c r="O481" s="4"/>
      <c r="P481" s="4"/>
      <c r="Q481" s="4"/>
      <c r="R481" s="4"/>
      <c r="S481" s="4"/>
      <c r="T481" s="4"/>
    </row>
    <row r="482" spans="14:20" x14ac:dyDescent="0.25">
      <c r="N482" s="4"/>
      <c r="O482" s="4"/>
      <c r="P482" s="4"/>
      <c r="Q482" s="4"/>
      <c r="R482" s="4"/>
      <c r="S482" s="4"/>
      <c r="T482" s="4"/>
    </row>
    <row r="483" spans="14:20" x14ac:dyDescent="0.25">
      <c r="N483" s="4"/>
      <c r="O483" s="4"/>
      <c r="P483" s="4"/>
      <c r="Q483" s="4"/>
      <c r="R483" s="4"/>
      <c r="S483" s="4"/>
      <c r="T483" s="4"/>
    </row>
    <row r="484" spans="14:20" x14ac:dyDescent="0.25">
      <c r="N484" s="4"/>
      <c r="O484" s="4"/>
      <c r="P484" s="4"/>
      <c r="Q484" s="4"/>
      <c r="R484" s="4"/>
      <c r="S484" s="4"/>
      <c r="T484" s="4"/>
    </row>
    <row r="485" spans="14:20" x14ac:dyDescent="0.25">
      <c r="N485" s="4"/>
      <c r="O485" s="4"/>
      <c r="P485" s="4"/>
      <c r="Q485" s="4"/>
      <c r="R485" s="4"/>
      <c r="S485" s="4"/>
      <c r="T485" s="4"/>
    </row>
    <row r="486" spans="14:20" x14ac:dyDescent="0.25">
      <c r="N486" s="4"/>
      <c r="O486" s="4"/>
      <c r="P486" s="4"/>
      <c r="Q486" s="4"/>
      <c r="R486" s="4"/>
      <c r="S486" s="4"/>
      <c r="T486" s="4"/>
    </row>
    <row r="487" spans="14:20" x14ac:dyDescent="0.25">
      <c r="N487" s="4"/>
      <c r="O487" s="4"/>
      <c r="P487" s="4"/>
      <c r="Q487" s="4"/>
      <c r="R487" s="4"/>
      <c r="S487" s="4"/>
      <c r="T487" s="4"/>
    </row>
    <row r="488" spans="14:20" x14ac:dyDescent="0.25">
      <c r="N488" s="4"/>
      <c r="O488" s="4"/>
      <c r="P488" s="4"/>
      <c r="Q488" s="4"/>
      <c r="R488" s="4"/>
      <c r="S488" s="4"/>
      <c r="T488" s="4"/>
    </row>
    <row r="489" spans="14:20" x14ac:dyDescent="0.25">
      <c r="N489" s="4"/>
      <c r="O489" s="4"/>
      <c r="P489" s="4"/>
      <c r="Q489" s="4"/>
      <c r="R489" s="4"/>
      <c r="S489" s="4"/>
      <c r="T489" s="4"/>
    </row>
    <row r="490" spans="14:20" x14ac:dyDescent="0.25">
      <c r="N490" s="4"/>
      <c r="O490" s="4"/>
      <c r="P490" s="4"/>
      <c r="Q490" s="4"/>
      <c r="R490" s="4"/>
      <c r="S490" s="4"/>
      <c r="T490" s="4"/>
    </row>
    <row r="491" spans="14:20" x14ac:dyDescent="0.25">
      <c r="N491" s="4"/>
      <c r="O491" s="4"/>
      <c r="P491" s="4"/>
      <c r="Q491" s="4"/>
      <c r="R491" s="4"/>
      <c r="S491" s="4"/>
      <c r="T491" s="4"/>
    </row>
    <row r="492" spans="14:20" x14ac:dyDescent="0.25">
      <c r="N492" s="4"/>
      <c r="O492" s="4"/>
      <c r="P492" s="4"/>
      <c r="Q492" s="4"/>
      <c r="R492" s="4"/>
      <c r="S492" s="4"/>
      <c r="T492" s="4"/>
    </row>
    <row r="493" spans="14:20" x14ac:dyDescent="0.25">
      <c r="N493" s="4"/>
      <c r="O493" s="4"/>
      <c r="P493" s="4"/>
      <c r="Q493" s="4"/>
      <c r="R493" s="4"/>
      <c r="S493" s="4"/>
      <c r="T493" s="4"/>
    </row>
    <row r="494" spans="14:20" x14ac:dyDescent="0.25">
      <c r="N494" s="4"/>
      <c r="O494" s="4"/>
      <c r="P494" s="4"/>
      <c r="Q494" s="4"/>
      <c r="R494" s="4"/>
      <c r="S494" s="4"/>
      <c r="T494" s="4"/>
    </row>
    <row r="495" spans="14:20" x14ac:dyDescent="0.25">
      <c r="N495" s="4"/>
      <c r="O495" s="4"/>
      <c r="P495" s="4"/>
      <c r="Q495" s="4"/>
      <c r="R495" s="4"/>
      <c r="S495" s="4"/>
      <c r="T495" s="4"/>
    </row>
    <row r="496" spans="14:20" x14ac:dyDescent="0.25">
      <c r="N496" s="4"/>
      <c r="O496" s="4"/>
      <c r="P496" s="4"/>
      <c r="Q496" s="4"/>
      <c r="R496" s="4"/>
      <c r="S496" s="4"/>
      <c r="T496" s="4"/>
    </row>
    <row r="497" spans="14:20" x14ac:dyDescent="0.25">
      <c r="N497" s="4"/>
      <c r="O497" s="4"/>
      <c r="P497" s="4"/>
      <c r="Q497" s="4"/>
      <c r="R497" s="4"/>
      <c r="S497" s="4"/>
      <c r="T497" s="4"/>
    </row>
    <row r="498" spans="14:20" x14ac:dyDescent="0.25">
      <c r="N498" s="4"/>
      <c r="O498" s="4"/>
      <c r="P498" s="4"/>
      <c r="Q498" s="4"/>
      <c r="R498" s="4"/>
      <c r="S498" s="4"/>
      <c r="T498" s="4"/>
    </row>
    <row r="499" spans="14:20" x14ac:dyDescent="0.25">
      <c r="N499" s="4"/>
      <c r="O499" s="4"/>
      <c r="P499" s="4"/>
      <c r="Q499" s="4"/>
      <c r="R499" s="4"/>
      <c r="S499" s="4"/>
      <c r="T499" s="4"/>
    </row>
    <row r="500" spans="14:20" x14ac:dyDescent="0.25">
      <c r="N500" s="4"/>
      <c r="O500" s="4"/>
      <c r="P500" s="4"/>
      <c r="Q500" s="4"/>
      <c r="R500" s="4"/>
      <c r="S500" s="4"/>
      <c r="T500" s="4"/>
    </row>
    <row r="501" spans="14:20" x14ac:dyDescent="0.25">
      <c r="N501" s="4"/>
      <c r="O501" s="4"/>
      <c r="P501" s="4"/>
      <c r="Q501" s="4"/>
      <c r="R501" s="4"/>
      <c r="S501" s="4"/>
      <c r="T501" s="4"/>
    </row>
    <row r="502" spans="14:20" x14ac:dyDescent="0.25">
      <c r="N502" s="4"/>
      <c r="O502" s="4"/>
      <c r="P502" s="4"/>
      <c r="Q502" s="4"/>
      <c r="R502" s="4"/>
      <c r="S502" s="4"/>
      <c r="T502" s="4"/>
    </row>
    <row r="503" spans="14:20" x14ac:dyDescent="0.25">
      <c r="N503" s="4"/>
      <c r="O503" s="4"/>
      <c r="P503" s="4"/>
      <c r="Q503" s="4"/>
      <c r="R503" s="4"/>
      <c r="S503" s="4"/>
      <c r="T503" s="4"/>
    </row>
    <row r="504" spans="14:20" x14ac:dyDescent="0.25">
      <c r="N504" s="4"/>
      <c r="O504" s="4"/>
      <c r="P504" s="4"/>
      <c r="Q504" s="4"/>
      <c r="R504" s="4"/>
      <c r="S504" s="4"/>
      <c r="T504" s="4"/>
    </row>
    <row r="505" spans="14:20" x14ac:dyDescent="0.25">
      <c r="N505" s="4"/>
      <c r="O505" s="4"/>
      <c r="P505" s="4"/>
      <c r="Q505" s="4"/>
      <c r="R505" s="4"/>
      <c r="S505" s="4"/>
      <c r="T505" s="4"/>
    </row>
    <row r="506" spans="14:20" x14ac:dyDescent="0.25">
      <c r="N506" s="4"/>
      <c r="O506" s="4"/>
      <c r="P506" s="4"/>
      <c r="Q506" s="4"/>
      <c r="R506" s="4"/>
      <c r="S506" s="4"/>
      <c r="T506" s="4"/>
    </row>
    <row r="507" spans="14:20" x14ac:dyDescent="0.25">
      <c r="N507" s="4"/>
      <c r="O507" s="4"/>
      <c r="P507" s="4"/>
      <c r="Q507" s="4"/>
      <c r="R507" s="4"/>
      <c r="S507" s="4"/>
      <c r="T507" s="4"/>
    </row>
    <row r="508" spans="14:20" x14ac:dyDescent="0.25">
      <c r="N508" s="4"/>
      <c r="O508" s="4"/>
      <c r="P508" s="4"/>
      <c r="Q508" s="4"/>
      <c r="R508" s="4"/>
      <c r="S508" s="4"/>
      <c r="T508" s="4"/>
    </row>
    <row r="509" spans="14:20" x14ac:dyDescent="0.25">
      <c r="N509" s="4"/>
      <c r="O509" s="4"/>
      <c r="P509" s="4"/>
      <c r="Q509" s="4"/>
      <c r="R509" s="4"/>
      <c r="S509" s="4"/>
      <c r="T509" s="4"/>
    </row>
    <row r="510" spans="14:20" x14ac:dyDescent="0.25">
      <c r="N510" s="4"/>
      <c r="O510" s="4"/>
      <c r="P510" s="4"/>
      <c r="Q510" s="4"/>
      <c r="R510" s="4"/>
      <c r="S510" s="4"/>
      <c r="T510" s="4"/>
    </row>
    <row r="511" spans="14:20" x14ac:dyDescent="0.25">
      <c r="N511" s="4"/>
      <c r="O511" s="4"/>
      <c r="P511" s="4"/>
      <c r="Q511" s="4"/>
      <c r="R511" s="4"/>
      <c r="S511" s="4"/>
      <c r="T511" s="4"/>
    </row>
    <row r="512" spans="14:20" x14ac:dyDescent="0.25">
      <c r="N512" s="4"/>
      <c r="O512" s="4"/>
      <c r="P512" s="4"/>
      <c r="Q512" s="4"/>
      <c r="R512" s="4"/>
      <c r="S512" s="4"/>
      <c r="T512" s="4"/>
    </row>
    <row r="513" spans="14:20" x14ac:dyDescent="0.25">
      <c r="N513" s="4"/>
      <c r="O513" s="4"/>
      <c r="P513" s="4"/>
      <c r="Q513" s="4"/>
      <c r="R513" s="4"/>
      <c r="S513" s="4"/>
      <c r="T513" s="4"/>
    </row>
    <row r="514" spans="14:20" x14ac:dyDescent="0.25">
      <c r="N514" s="4"/>
      <c r="O514" s="4"/>
      <c r="P514" s="4"/>
      <c r="Q514" s="4"/>
      <c r="R514" s="4"/>
      <c r="S514" s="4"/>
      <c r="T514" s="4"/>
    </row>
    <row r="515" spans="14:20" x14ac:dyDescent="0.25">
      <c r="N515" s="4"/>
      <c r="O515" s="4"/>
      <c r="P515" s="4"/>
      <c r="Q515" s="4"/>
      <c r="R515" s="4"/>
      <c r="S515" s="4"/>
      <c r="T515" s="4"/>
    </row>
    <row r="516" spans="14:20" x14ac:dyDescent="0.25">
      <c r="N516" s="4"/>
      <c r="O516" s="4"/>
      <c r="P516" s="4"/>
      <c r="Q516" s="4"/>
      <c r="R516" s="4"/>
      <c r="S516" s="4"/>
      <c r="T516" s="4"/>
    </row>
    <row r="517" spans="14:20" x14ac:dyDescent="0.25">
      <c r="N517" s="4"/>
      <c r="O517" s="4"/>
      <c r="P517" s="4"/>
      <c r="Q517" s="4"/>
      <c r="R517" s="4"/>
      <c r="S517" s="4"/>
      <c r="T517" s="4"/>
    </row>
    <row r="518" spans="14:20" x14ac:dyDescent="0.25">
      <c r="N518" s="4"/>
      <c r="O518" s="4"/>
      <c r="P518" s="4"/>
      <c r="Q518" s="4"/>
      <c r="R518" s="4"/>
      <c r="S518" s="4"/>
      <c r="T518" s="4"/>
    </row>
    <row r="519" spans="14:20" x14ac:dyDescent="0.25">
      <c r="N519" s="4"/>
      <c r="O519" s="4"/>
      <c r="P519" s="4"/>
      <c r="Q519" s="4"/>
      <c r="R519" s="4"/>
      <c r="S519" s="4"/>
      <c r="T519" s="4"/>
    </row>
    <row r="520" spans="14:20" x14ac:dyDescent="0.25">
      <c r="N520" s="4"/>
      <c r="O520" s="4"/>
      <c r="P520" s="4"/>
      <c r="Q520" s="4"/>
      <c r="R520" s="4"/>
      <c r="S520" s="4"/>
      <c r="T520" s="4"/>
    </row>
    <row r="521" spans="14:20" x14ac:dyDescent="0.25">
      <c r="N521" s="4"/>
      <c r="O521" s="4"/>
      <c r="P521" s="4"/>
      <c r="Q521" s="4"/>
      <c r="R521" s="4"/>
      <c r="S521" s="4"/>
      <c r="T521" s="4"/>
    </row>
    <row r="522" spans="14:20" x14ac:dyDescent="0.25">
      <c r="N522" s="4"/>
      <c r="O522" s="4"/>
      <c r="P522" s="4"/>
      <c r="Q522" s="4"/>
      <c r="R522" s="4"/>
      <c r="S522" s="4"/>
      <c r="T522" s="4"/>
    </row>
    <row r="523" spans="14:20" x14ac:dyDescent="0.25">
      <c r="N523" s="4"/>
      <c r="O523" s="4"/>
      <c r="P523" s="4"/>
      <c r="Q523" s="4"/>
      <c r="R523" s="4"/>
      <c r="S523" s="4"/>
      <c r="T523" s="4"/>
    </row>
    <row r="524" spans="14:20" x14ac:dyDescent="0.25">
      <c r="N524" s="4"/>
      <c r="O524" s="4"/>
      <c r="P524" s="4"/>
      <c r="Q524" s="4"/>
      <c r="R524" s="4"/>
      <c r="S524" s="4"/>
      <c r="T524" s="4"/>
    </row>
    <row r="525" spans="14:20" x14ac:dyDescent="0.25">
      <c r="N525" s="4"/>
      <c r="O525" s="4"/>
      <c r="P525" s="4"/>
      <c r="Q525" s="4"/>
      <c r="R525" s="4"/>
      <c r="S525" s="4"/>
      <c r="T525" s="4"/>
    </row>
    <row r="526" spans="14:20" x14ac:dyDescent="0.25">
      <c r="N526" s="4"/>
      <c r="O526" s="4"/>
      <c r="P526" s="4"/>
      <c r="Q526" s="4"/>
      <c r="R526" s="4"/>
      <c r="S526" s="4"/>
      <c r="T526" s="4"/>
    </row>
    <row r="527" spans="14:20" x14ac:dyDescent="0.25">
      <c r="N527" s="4"/>
      <c r="O527" s="4"/>
      <c r="P527" s="4"/>
      <c r="Q527" s="4"/>
      <c r="R527" s="4"/>
      <c r="S527" s="4"/>
      <c r="T527" s="4"/>
    </row>
    <row r="528" spans="14:20" x14ac:dyDescent="0.25">
      <c r="N528" s="4"/>
      <c r="O528" s="4"/>
      <c r="P528" s="4"/>
      <c r="Q528" s="4"/>
      <c r="R528" s="4"/>
      <c r="S528" s="4"/>
      <c r="T528" s="4"/>
    </row>
    <row r="529" spans="14:20" x14ac:dyDescent="0.25">
      <c r="N529" s="4"/>
      <c r="O529" s="4"/>
      <c r="P529" s="4"/>
      <c r="Q529" s="4"/>
      <c r="R529" s="4"/>
      <c r="S529" s="4"/>
      <c r="T529" s="4"/>
    </row>
    <row r="530" spans="14:20" x14ac:dyDescent="0.25">
      <c r="N530" s="4"/>
      <c r="O530" s="4"/>
      <c r="P530" s="4"/>
      <c r="Q530" s="4"/>
      <c r="R530" s="4"/>
      <c r="S530" s="4"/>
      <c r="T530" s="4"/>
    </row>
    <row r="531" spans="14:20" x14ac:dyDescent="0.25">
      <c r="N531" s="4"/>
      <c r="O531" s="4"/>
      <c r="P531" s="4"/>
      <c r="Q531" s="4"/>
      <c r="R531" s="4"/>
      <c r="S531" s="4"/>
      <c r="T531" s="4"/>
    </row>
    <row r="532" spans="14:20" x14ac:dyDescent="0.25">
      <c r="N532" s="4"/>
      <c r="O532" s="4"/>
      <c r="P532" s="4"/>
      <c r="Q532" s="4"/>
      <c r="R532" s="4"/>
      <c r="S532" s="4"/>
      <c r="T532" s="4"/>
    </row>
    <row r="533" spans="14:20" x14ac:dyDescent="0.25">
      <c r="N533" s="4"/>
      <c r="O533" s="4"/>
      <c r="P533" s="4"/>
      <c r="Q533" s="4"/>
      <c r="R533" s="4"/>
      <c r="S533" s="4"/>
      <c r="T533" s="4"/>
    </row>
    <row r="534" spans="14:20" x14ac:dyDescent="0.25">
      <c r="N534" s="4"/>
      <c r="O534" s="4"/>
      <c r="P534" s="4"/>
      <c r="Q534" s="4"/>
      <c r="R534" s="4"/>
      <c r="S534" s="4"/>
      <c r="T534" s="4"/>
    </row>
    <row r="535" spans="14:20" x14ac:dyDescent="0.25">
      <c r="N535" s="4"/>
      <c r="O535" s="4"/>
      <c r="P535" s="4"/>
      <c r="Q535" s="4"/>
      <c r="R535" s="4"/>
      <c r="S535" s="4"/>
      <c r="T535" s="4"/>
    </row>
    <row r="536" spans="14:20" x14ac:dyDescent="0.25">
      <c r="N536" s="4"/>
      <c r="O536" s="4"/>
      <c r="P536" s="4"/>
      <c r="Q536" s="4"/>
      <c r="R536" s="4"/>
      <c r="S536" s="4"/>
      <c r="T536" s="4"/>
    </row>
    <row r="537" spans="14:20" x14ac:dyDescent="0.25">
      <c r="N537" s="4"/>
      <c r="O537" s="4"/>
      <c r="P537" s="4"/>
      <c r="Q537" s="4"/>
      <c r="R537" s="4"/>
      <c r="S537" s="4"/>
      <c r="T537" s="4"/>
    </row>
    <row r="538" spans="14:20" x14ac:dyDescent="0.25">
      <c r="N538" s="4"/>
      <c r="O538" s="4"/>
      <c r="P538" s="4"/>
      <c r="Q538" s="4"/>
      <c r="R538" s="4"/>
      <c r="S538" s="4"/>
      <c r="T538" s="4"/>
    </row>
    <row r="539" spans="14:20" x14ac:dyDescent="0.25">
      <c r="N539" s="4"/>
      <c r="O539" s="4"/>
      <c r="P539" s="4"/>
      <c r="Q539" s="4"/>
      <c r="R539" s="4"/>
      <c r="S539" s="4"/>
      <c r="T539" s="4"/>
    </row>
    <row r="540" spans="14:20" x14ac:dyDescent="0.25">
      <c r="N540" s="4"/>
      <c r="O540" s="4"/>
      <c r="P540" s="4"/>
      <c r="Q540" s="4"/>
      <c r="R540" s="4"/>
      <c r="S540" s="4"/>
      <c r="T540" s="4"/>
    </row>
    <row r="541" spans="14:20" x14ac:dyDescent="0.25">
      <c r="N541" s="4"/>
      <c r="O541" s="4"/>
      <c r="P541" s="4"/>
      <c r="Q541" s="4"/>
      <c r="R541" s="4"/>
      <c r="S541" s="4"/>
      <c r="T541" s="4"/>
    </row>
    <row r="542" spans="14:20" x14ac:dyDescent="0.25">
      <c r="N542" s="4"/>
      <c r="O542" s="4"/>
      <c r="P542" s="4"/>
      <c r="Q542" s="4"/>
      <c r="R542" s="4"/>
      <c r="S542" s="4"/>
      <c r="T542" s="4"/>
    </row>
    <row r="543" spans="14:20" x14ac:dyDescent="0.25">
      <c r="N543" s="4"/>
      <c r="O543" s="4"/>
      <c r="P543" s="4"/>
      <c r="Q543" s="4"/>
      <c r="R543" s="4"/>
      <c r="S543" s="4"/>
      <c r="T543" s="4"/>
    </row>
    <row r="544" spans="14:20" x14ac:dyDescent="0.25">
      <c r="N544" s="4"/>
      <c r="O544" s="4"/>
      <c r="P544" s="4"/>
      <c r="Q544" s="4"/>
      <c r="R544" s="4"/>
      <c r="S544" s="4"/>
      <c r="T544" s="4"/>
    </row>
    <row r="545" spans="14:20" x14ac:dyDescent="0.25">
      <c r="N545" s="4"/>
      <c r="O545" s="4"/>
      <c r="P545" s="4"/>
      <c r="Q545" s="4"/>
      <c r="R545" s="4"/>
      <c r="S545" s="4"/>
      <c r="T545" s="4"/>
    </row>
    <row r="546" spans="14:20" x14ac:dyDescent="0.25">
      <c r="N546" s="4"/>
      <c r="O546" s="4"/>
      <c r="P546" s="4"/>
      <c r="Q546" s="4"/>
      <c r="R546" s="4"/>
      <c r="S546" s="4"/>
      <c r="T546" s="4"/>
    </row>
    <row r="547" spans="14:20" x14ac:dyDescent="0.25">
      <c r="N547" s="4"/>
      <c r="O547" s="4"/>
      <c r="P547" s="4"/>
      <c r="Q547" s="4"/>
      <c r="R547" s="4"/>
      <c r="S547" s="4"/>
      <c r="T547" s="4"/>
    </row>
    <row r="548" spans="14:20" x14ac:dyDescent="0.25">
      <c r="N548" s="4"/>
      <c r="O548" s="4"/>
      <c r="P548" s="4"/>
      <c r="Q548" s="4"/>
      <c r="R548" s="4"/>
      <c r="S548" s="4"/>
      <c r="T548" s="4"/>
    </row>
    <row r="549" spans="14:20" x14ac:dyDescent="0.25">
      <c r="N549" s="4"/>
      <c r="O549" s="4"/>
      <c r="P549" s="4"/>
      <c r="Q549" s="4"/>
      <c r="R549" s="4"/>
      <c r="S549" s="4"/>
      <c r="T549" s="4"/>
    </row>
    <row r="550" spans="14:20" x14ac:dyDescent="0.25">
      <c r="N550" s="4"/>
      <c r="O550" s="4"/>
      <c r="P550" s="4"/>
      <c r="Q550" s="4"/>
      <c r="R550" s="4"/>
      <c r="S550" s="4"/>
      <c r="T550" s="4"/>
    </row>
    <row r="551" spans="14:20" x14ac:dyDescent="0.25">
      <c r="N551" s="4"/>
      <c r="O551" s="4"/>
      <c r="P551" s="4"/>
      <c r="Q551" s="4"/>
      <c r="R551" s="4"/>
      <c r="S551" s="4"/>
      <c r="T551" s="4"/>
    </row>
    <row r="552" spans="14:20" x14ac:dyDescent="0.25">
      <c r="N552" s="4"/>
      <c r="O552" s="4"/>
      <c r="P552" s="4"/>
      <c r="Q552" s="4"/>
      <c r="R552" s="4"/>
      <c r="S552" s="4"/>
      <c r="T552" s="4"/>
    </row>
    <row r="553" spans="14:20" x14ac:dyDescent="0.25">
      <c r="N553" s="4"/>
      <c r="O553" s="4"/>
      <c r="P553" s="4"/>
      <c r="Q553" s="4"/>
      <c r="R553" s="4"/>
      <c r="S553" s="4"/>
      <c r="T553" s="4"/>
    </row>
    <row r="554" spans="14:20" x14ac:dyDescent="0.25">
      <c r="N554" s="4"/>
      <c r="O554" s="4"/>
      <c r="P554" s="4"/>
      <c r="Q554" s="4"/>
      <c r="R554" s="4"/>
      <c r="S554" s="4"/>
      <c r="T554" s="4"/>
    </row>
    <row r="555" spans="14:20" x14ac:dyDescent="0.25">
      <c r="N555" s="4"/>
      <c r="O555" s="4"/>
      <c r="P555" s="4"/>
      <c r="Q555" s="4"/>
      <c r="R555" s="4"/>
      <c r="S555" s="4"/>
      <c r="T555" s="4"/>
    </row>
    <row r="556" spans="14:20" x14ac:dyDescent="0.25">
      <c r="N556" s="4"/>
      <c r="O556" s="4"/>
      <c r="P556" s="4"/>
      <c r="Q556" s="4"/>
      <c r="R556" s="4"/>
      <c r="S556" s="4"/>
      <c r="T556" s="4"/>
    </row>
    <row r="557" spans="14:20" x14ac:dyDescent="0.25">
      <c r="N557" s="4"/>
      <c r="O557" s="4"/>
      <c r="P557" s="4"/>
      <c r="Q557" s="4"/>
      <c r="R557" s="4"/>
      <c r="S557" s="4"/>
      <c r="T557" s="4"/>
    </row>
    <row r="558" spans="14:20" x14ac:dyDescent="0.25">
      <c r="N558" s="4"/>
      <c r="O558" s="4"/>
      <c r="P558" s="4"/>
      <c r="Q558" s="4"/>
      <c r="R558" s="4"/>
      <c r="S558" s="4"/>
      <c r="T558" s="4"/>
    </row>
    <row r="559" spans="14:20" x14ac:dyDescent="0.25">
      <c r="N559" s="4"/>
      <c r="O559" s="4"/>
      <c r="P559" s="4"/>
      <c r="Q559" s="4"/>
      <c r="R559" s="4"/>
      <c r="S559" s="4"/>
      <c r="T559" s="4"/>
    </row>
    <row r="560" spans="14:20" x14ac:dyDescent="0.25">
      <c r="N560" s="4"/>
      <c r="O560" s="4"/>
      <c r="P560" s="4"/>
      <c r="Q560" s="4"/>
      <c r="R560" s="4"/>
      <c r="S560" s="4"/>
      <c r="T560" s="4"/>
    </row>
    <row r="561" spans="14:20" x14ac:dyDescent="0.25">
      <c r="N561" s="4"/>
      <c r="O561" s="4"/>
      <c r="P561" s="4"/>
      <c r="Q561" s="4"/>
      <c r="R561" s="4"/>
      <c r="S561" s="4"/>
      <c r="T561" s="4"/>
    </row>
    <row r="562" spans="14:20" x14ac:dyDescent="0.25">
      <c r="N562" s="4"/>
      <c r="O562" s="4"/>
      <c r="P562" s="4"/>
      <c r="Q562" s="4"/>
      <c r="R562" s="4"/>
      <c r="S562" s="4"/>
      <c r="T562" s="4"/>
    </row>
    <row r="563" spans="14:20" x14ac:dyDescent="0.25">
      <c r="N563" s="4"/>
      <c r="O563" s="4"/>
      <c r="P563" s="4"/>
      <c r="Q563" s="4"/>
      <c r="R563" s="4"/>
      <c r="S563" s="4"/>
      <c r="T563" s="4"/>
    </row>
    <row r="564" spans="14:20" x14ac:dyDescent="0.25">
      <c r="N564" s="4"/>
      <c r="O564" s="4"/>
      <c r="P564" s="4"/>
      <c r="Q564" s="4"/>
      <c r="R564" s="4"/>
      <c r="S564" s="4"/>
      <c r="T564" s="4"/>
    </row>
    <row r="565" spans="14:20" x14ac:dyDescent="0.25">
      <c r="N565" s="4"/>
      <c r="O565" s="4"/>
      <c r="P565" s="4"/>
      <c r="Q565" s="4"/>
      <c r="R565" s="4"/>
      <c r="S565" s="4"/>
      <c r="T565" s="4"/>
    </row>
    <row r="566" spans="14:20" x14ac:dyDescent="0.25">
      <c r="N566" s="4"/>
      <c r="O566" s="4"/>
      <c r="P566" s="4"/>
      <c r="Q566" s="4"/>
      <c r="R566" s="4"/>
      <c r="S566" s="4"/>
      <c r="T566" s="4"/>
    </row>
    <row r="567" spans="14:20" x14ac:dyDescent="0.25">
      <c r="N567" s="4"/>
      <c r="O567" s="4"/>
      <c r="P567" s="4"/>
      <c r="Q567" s="4"/>
      <c r="R567" s="4"/>
      <c r="S567" s="4"/>
      <c r="T567" s="4"/>
    </row>
  </sheetData>
  <sortState xmlns:xlrd2="http://schemas.microsoft.com/office/spreadsheetml/2017/richdata2" ref="A3:K283">
    <sortCondition descending="1" ref="I3:I283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F9C518-9B8D-4515-9A25-A67BDFDDEE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IPK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Kevin</dc:creator>
  <cp:lastModifiedBy>Ryu Kevin</cp:lastModifiedBy>
  <dcterms:created xsi:type="dcterms:W3CDTF">2025-07-02T09:42:07Z</dcterms:created>
  <dcterms:modified xsi:type="dcterms:W3CDTF">2025-07-03T10:21:51Z</dcterms:modified>
</cp:coreProperties>
</file>