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xcel shit\"/>
    </mc:Choice>
  </mc:AlternateContent>
  <bookViews>
    <workbookView xWindow="0" yWindow="0" windowWidth="28800" windowHeight="12045"/>
  </bookViews>
  <sheets>
    <sheet name="FX Chart 6" sheetId="10" r:id="rId1"/>
  </sheets>
  <calcPr calcId="152511" iterateDelta="1E-4"/>
</workbook>
</file>

<file path=xl/calcChain.xml><?xml version="1.0" encoding="utf-8"?>
<calcChain xmlns="http://schemas.openxmlformats.org/spreadsheetml/2006/main">
  <c r="E54" i="10" l="1"/>
  <c r="E55" i="10" s="1"/>
  <c r="E3" i="10"/>
  <c r="E6" i="10" s="1"/>
  <c r="E7" i="10" s="1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2" i="10" s="1"/>
  <c r="H23" i="10" s="1"/>
  <c r="G21" i="10"/>
  <c r="G22" i="10"/>
  <c r="G23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I70" i="10"/>
  <c r="B70" i="10"/>
  <c r="I69" i="10"/>
  <c r="B69" i="10"/>
  <c r="B68" i="10"/>
  <c r="I67" i="10"/>
  <c r="B67" i="10"/>
  <c r="I66" i="10"/>
  <c r="B66" i="10"/>
  <c r="B65" i="10"/>
  <c r="I64" i="10"/>
  <c r="B64" i="10"/>
  <c r="I63" i="10"/>
  <c r="B63" i="10"/>
  <c r="B62" i="10"/>
  <c r="I61" i="10"/>
  <c r="B61" i="10"/>
  <c r="I60" i="10"/>
  <c r="B60" i="10"/>
  <c r="B59" i="10"/>
  <c r="I58" i="10"/>
  <c r="B58" i="10"/>
  <c r="I57" i="10"/>
  <c r="B57" i="10"/>
  <c r="B56" i="10"/>
  <c r="I55" i="10"/>
  <c r="B55" i="10"/>
  <c r="I54" i="10"/>
  <c r="B54" i="10"/>
  <c r="B53" i="10"/>
  <c r="I52" i="10"/>
  <c r="B52" i="10"/>
  <c r="I51" i="10"/>
  <c r="B51" i="10"/>
  <c r="D50" i="10"/>
  <c r="D52" i="10" s="1"/>
  <c r="D54" i="10" s="1"/>
  <c r="B50" i="10"/>
  <c r="I49" i="10"/>
  <c r="B49" i="10"/>
  <c r="I48" i="10"/>
  <c r="B48" i="10"/>
  <c r="B47" i="10"/>
  <c r="I46" i="10"/>
  <c r="B46" i="10"/>
  <c r="I45" i="10"/>
  <c r="B45" i="10"/>
  <c r="B44" i="10"/>
  <c r="I43" i="10"/>
  <c r="B43" i="10"/>
  <c r="I42" i="10"/>
  <c r="B42" i="10"/>
  <c r="B41" i="10"/>
  <c r="I40" i="10"/>
  <c r="B40" i="10"/>
  <c r="I39" i="10"/>
  <c r="B39" i="10"/>
  <c r="B38" i="10"/>
  <c r="I37" i="10"/>
  <c r="B37" i="10"/>
  <c r="I36" i="10"/>
  <c r="B36" i="10"/>
  <c r="B35" i="10"/>
  <c r="I34" i="10"/>
  <c r="B34" i="10"/>
  <c r="I33" i="10"/>
  <c r="B33" i="10"/>
  <c r="B32" i="10"/>
  <c r="I31" i="10"/>
  <c r="B31" i="10"/>
  <c r="I30" i="10"/>
  <c r="B30" i="10"/>
  <c r="B29" i="10"/>
  <c r="I28" i="10"/>
  <c r="B28" i="10"/>
  <c r="I27" i="10"/>
  <c r="B27" i="10"/>
  <c r="B26" i="10"/>
  <c r="I25" i="10"/>
  <c r="B25" i="10"/>
  <c r="I24" i="10"/>
  <c r="B24" i="10"/>
  <c r="B23" i="10"/>
  <c r="I22" i="10"/>
  <c r="B22" i="10"/>
  <c r="I21" i="10"/>
  <c r="B21" i="10"/>
  <c r="B20" i="10"/>
  <c r="I19" i="10"/>
  <c r="B19" i="10"/>
  <c r="I18" i="10"/>
  <c r="B18" i="10"/>
  <c r="B17" i="10"/>
  <c r="I16" i="10"/>
  <c r="B16" i="10"/>
  <c r="I15" i="10"/>
  <c r="B15" i="10"/>
  <c r="B14" i="10"/>
  <c r="I13" i="10"/>
  <c r="D13" i="10"/>
  <c r="B13" i="10"/>
  <c r="I12" i="10"/>
  <c r="D12" i="10"/>
  <c r="B12" i="10"/>
  <c r="B11" i="10"/>
  <c r="I10" i="10"/>
  <c r="D10" i="10"/>
  <c r="B10" i="10"/>
  <c r="I9" i="10"/>
  <c r="D9" i="10"/>
  <c r="B9" i="10"/>
  <c r="G8" i="10"/>
  <c r="B8" i="10"/>
  <c r="I7" i="10"/>
  <c r="G7" i="10"/>
  <c r="D7" i="10"/>
  <c r="B7" i="10"/>
  <c r="J6" i="10"/>
  <c r="J7" i="10" s="1"/>
  <c r="I6" i="10"/>
  <c r="G6" i="10"/>
  <c r="F6" i="10"/>
  <c r="D6" i="10"/>
  <c r="C6" i="10"/>
  <c r="B6" i="10"/>
  <c r="J4" i="10"/>
  <c r="T3" i="10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4" i="10" s="1"/>
  <c r="F1" i="10"/>
  <c r="C1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3" i="10" s="1"/>
  <c r="J9" i="10" l="1"/>
  <c r="J10" i="10" s="1"/>
  <c r="J12" i="10" s="1"/>
  <c r="J13" i="10" s="1"/>
  <c r="J15" i="10" s="1"/>
  <c r="J16" i="10" s="1"/>
  <c r="J18" i="10" s="1"/>
  <c r="J19" i="10" s="1"/>
  <c r="J21" i="10" s="1"/>
  <c r="J22" i="10" s="1"/>
  <c r="J24" i="10" s="1"/>
  <c r="J25" i="10" s="1"/>
  <c r="J27" i="10" s="1"/>
  <c r="J28" i="10" s="1"/>
  <c r="J30" i="10" s="1"/>
  <c r="J31" i="10" s="1"/>
  <c r="J33" i="10" s="1"/>
  <c r="J34" i="10" s="1"/>
  <c r="J36" i="10" s="1"/>
  <c r="J37" i="10" s="1"/>
  <c r="J39" i="10" s="1"/>
  <c r="J40" i="10" s="1"/>
  <c r="J42" i="10" s="1"/>
  <c r="J43" i="10" s="1"/>
  <c r="J45" i="10" s="1"/>
  <c r="J46" i="10" s="1"/>
  <c r="J48" i="10" s="1"/>
  <c r="J49" i="10" s="1"/>
  <c r="J51" i="10" s="1"/>
  <c r="J52" i="10" s="1"/>
  <c r="J54" i="10" s="1"/>
  <c r="J55" i="10" s="1"/>
  <c r="J57" i="10" s="1"/>
  <c r="J58" i="10" s="1"/>
  <c r="J60" i="10" s="1"/>
  <c r="J61" i="10" s="1"/>
  <c r="J63" i="10" s="1"/>
  <c r="J64" i="10" s="1"/>
  <c r="J66" i="10" s="1"/>
  <c r="J67" i="10" s="1"/>
  <c r="J69" i="10" s="1"/>
  <c r="J70" i="10" s="1"/>
  <c r="F7" i="10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3" i="10" s="1"/>
  <c r="E8" i="10"/>
  <c r="E9" i="10"/>
  <c r="E10" i="10" s="1"/>
  <c r="E12" i="10" l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1" i="10" s="1"/>
  <c r="E11" i="10"/>
  <c r="E50" i="10" l="1"/>
  <c r="E53" i="10"/>
  <c r="E52" i="10" l="1"/>
</calcChain>
</file>

<file path=xl/comments1.xml><?xml version="1.0" encoding="utf-8"?>
<comments xmlns="http://schemas.openxmlformats.org/spreadsheetml/2006/main">
  <authors>
    <author>GOMEZ LOPEZ ,ADRIAN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nivel knock in 2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Tipo más bajo del FXSG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Nivel más bajo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Tipo más bajo del Acu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barrera ko europea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strike para comprar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tipo objetivo: 
usar -&gt; goal seek -&gt; cambiar celda C4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Nivel Knock in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tipo objetivo: 
usar -&gt; goal seek -&gt; cambiar celda F4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barrera Ki Americana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tiempo hasta el siguiente periodo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Barrera Ki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tipo del Forward USD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+ num = + pendiente 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incremento del eje X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Lugar del eje X;
del 1 al 100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+ num = + pendiente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strike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inicio del KiKo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Inicio del Tarf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tiempo hasta el siguiente periodo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GOMEZ LOPEZ ,ADRIAN:</t>
        </r>
        <r>
          <rPr>
            <sz val="9"/>
            <color indexed="81"/>
            <rFont val="Tahoma"/>
            <family val="2"/>
          </rPr>
          <t xml:space="preserve">
dia objetivo-&gt;
goal seek-&gt; cambiar celda R5</t>
        </r>
      </text>
    </comment>
  </commentList>
</comments>
</file>

<file path=xl/sharedStrings.xml><?xml version="1.0" encoding="utf-8"?>
<sst xmlns="http://schemas.openxmlformats.org/spreadsheetml/2006/main" count="8" uniqueCount="8">
  <si>
    <t>F+</t>
  </si>
  <si>
    <t>FXSG</t>
  </si>
  <si>
    <t>F USD</t>
  </si>
  <si>
    <t>num dias</t>
  </si>
  <si>
    <t>data</t>
  </si>
  <si>
    <t>ACU</t>
  </si>
  <si>
    <t>KiKo</t>
  </si>
  <si>
    <t>Tarf EKI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</si>
</sst>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/>
    <xf numFmtId="14" fontId="0" fillId="2" borderId="1" xfId="0" applyNumberFormat="1" applyFill="1" applyBorder="1"/>
    <xf numFmtId="0" fontId="0" fillId="2" borderId="3" xfId="0" applyFill="1" applyBorder="1" applyAlignment="1">
      <alignment horizontal="center"/>
    </xf>
    <xf numFmtId="14" fontId="0" fillId="3" borderId="3" xfId="0" applyNumberFormat="1" applyFill="1" applyBorder="1"/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64" fontId="4" fillId="2" borderId="2" xfId="0" applyNumberFormat="1" applyFont="1" applyFill="1" applyBorder="1"/>
    <xf numFmtId="164" fontId="4" fillId="2" borderId="4" xfId="0" applyNumberFormat="1" applyFont="1" applyFill="1" applyBorder="1"/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4" fillId="3" borderId="2" xfId="0" applyNumberFormat="1" applyFont="1" applyFill="1" applyBorder="1"/>
    <xf numFmtId="164" fontId="4" fillId="2" borderId="9" xfId="0" applyNumberFormat="1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0" xfId="0" applyNumberFormat="1" applyFont="1"/>
    <xf numFmtId="165" fontId="4" fillId="2" borderId="1" xfId="0" applyNumberFormat="1" applyFont="1" applyFill="1" applyBorder="1" applyAlignment="1">
      <alignment horizontal="center"/>
    </xf>
    <xf numFmtId="165" fontId="4" fillId="0" borderId="0" xfId="0" applyNumberFormat="1" applyFont="1"/>
    <xf numFmtId="14" fontId="4" fillId="0" borderId="0" xfId="0" applyNumberFormat="1" applyFont="1"/>
    <xf numFmtId="2" fontId="4" fillId="2" borderId="6" xfId="0" applyNumberFormat="1" applyFont="1" applyFill="1" applyBorder="1" applyAlignment="1">
      <alignment horizontal="center"/>
    </xf>
    <xf numFmtId="1" fontId="4" fillId="0" borderId="0" xfId="0" applyNumberFormat="1" applyFon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075739399403343E-2"/>
          <c:y val="0.12050599009950728"/>
          <c:w val="0.82877157678798963"/>
          <c:h val="0.72078873412856215"/>
        </c:manualLayout>
      </c:layout>
      <c:areaChart>
        <c:grouping val="standard"/>
        <c:varyColors val="0"/>
        <c:ser>
          <c:idx val="4"/>
          <c:order val="4"/>
          <c:tx>
            <c:v>.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</c:spPr>
          <c:cat>
            <c:numRef>
              <c:f>'FX Chart 6'!$T$6:$T$105</c:f>
              <c:numCache>
                <c:formatCode>m/d/yyyy</c:formatCode>
                <c:ptCount val="100"/>
                <c:pt idx="0">
                  <c:v>43851</c:v>
                </c:pt>
                <c:pt idx="1">
                  <c:v>43852.969696969689</c:v>
                </c:pt>
                <c:pt idx="2">
                  <c:v>43854.939393939378</c:v>
                </c:pt>
                <c:pt idx="3">
                  <c:v>43856.909090909066</c:v>
                </c:pt>
                <c:pt idx="4">
                  <c:v>43858.878787878755</c:v>
                </c:pt>
                <c:pt idx="5">
                  <c:v>43860.848484848444</c:v>
                </c:pt>
                <c:pt idx="6">
                  <c:v>43862.818181818133</c:v>
                </c:pt>
                <c:pt idx="7">
                  <c:v>43864.787878787822</c:v>
                </c:pt>
                <c:pt idx="8">
                  <c:v>43866.75757575751</c:v>
                </c:pt>
                <c:pt idx="9">
                  <c:v>43868.727272727199</c:v>
                </c:pt>
                <c:pt idx="10">
                  <c:v>43870.696969696888</c:v>
                </c:pt>
                <c:pt idx="11">
                  <c:v>43872.666666666577</c:v>
                </c:pt>
                <c:pt idx="12">
                  <c:v>43874.636363636266</c:v>
                </c:pt>
                <c:pt idx="13">
                  <c:v>43876.606060605955</c:v>
                </c:pt>
                <c:pt idx="14">
                  <c:v>43878.575757575643</c:v>
                </c:pt>
                <c:pt idx="15">
                  <c:v>43880.545454545332</c:v>
                </c:pt>
                <c:pt idx="16">
                  <c:v>43882.515151515021</c:v>
                </c:pt>
                <c:pt idx="17">
                  <c:v>43884.48484848471</c:v>
                </c:pt>
                <c:pt idx="18">
                  <c:v>43886.454545454399</c:v>
                </c:pt>
                <c:pt idx="19">
                  <c:v>43888.424242424087</c:v>
                </c:pt>
                <c:pt idx="20">
                  <c:v>43890.393939393776</c:v>
                </c:pt>
                <c:pt idx="21">
                  <c:v>43892.363636363465</c:v>
                </c:pt>
                <c:pt idx="22">
                  <c:v>43894.333333333154</c:v>
                </c:pt>
                <c:pt idx="23">
                  <c:v>43896.303030302843</c:v>
                </c:pt>
                <c:pt idx="24">
                  <c:v>43898.272727272531</c:v>
                </c:pt>
                <c:pt idx="25">
                  <c:v>43900.24242424222</c:v>
                </c:pt>
                <c:pt idx="26">
                  <c:v>43902.212121211909</c:v>
                </c:pt>
                <c:pt idx="27">
                  <c:v>43904.181818181598</c:v>
                </c:pt>
                <c:pt idx="28">
                  <c:v>43906.151515151287</c:v>
                </c:pt>
                <c:pt idx="29">
                  <c:v>43908.121212120976</c:v>
                </c:pt>
                <c:pt idx="30">
                  <c:v>43910.090909090664</c:v>
                </c:pt>
                <c:pt idx="31">
                  <c:v>43912.060606060353</c:v>
                </c:pt>
                <c:pt idx="32">
                  <c:v>43914.030303030042</c:v>
                </c:pt>
                <c:pt idx="33">
                  <c:v>43915.999999999731</c:v>
                </c:pt>
                <c:pt idx="34">
                  <c:v>43917.96969696942</c:v>
                </c:pt>
                <c:pt idx="35">
                  <c:v>43919.939393939108</c:v>
                </c:pt>
                <c:pt idx="36">
                  <c:v>43921.909090908797</c:v>
                </c:pt>
                <c:pt idx="37">
                  <c:v>43923.878787878486</c:v>
                </c:pt>
                <c:pt idx="38">
                  <c:v>43925.848484848175</c:v>
                </c:pt>
                <c:pt idx="39">
                  <c:v>43927.818181817864</c:v>
                </c:pt>
                <c:pt idx="40">
                  <c:v>43929.787878787552</c:v>
                </c:pt>
                <c:pt idx="41">
                  <c:v>43931.757575757241</c:v>
                </c:pt>
                <c:pt idx="42">
                  <c:v>43933.72727272693</c:v>
                </c:pt>
                <c:pt idx="43">
                  <c:v>43935.696969696619</c:v>
                </c:pt>
                <c:pt idx="44">
                  <c:v>43937.666666666308</c:v>
                </c:pt>
                <c:pt idx="45">
                  <c:v>43939.636363635997</c:v>
                </c:pt>
                <c:pt idx="46">
                  <c:v>43941.606060605685</c:v>
                </c:pt>
                <c:pt idx="47">
                  <c:v>43943.575757575374</c:v>
                </c:pt>
                <c:pt idx="48">
                  <c:v>43945.545454545063</c:v>
                </c:pt>
                <c:pt idx="49">
                  <c:v>43947.515151514752</c:v>
                </c:pt>
                <c:pt idx="50">
                  <c:v>43949.484848484441</c:v>
                </c:pt>
                <c:pt idx="51">
                  <c:v>43951.454545454129</c:v>
                </c:pt>
                <c:pt idx="52">
                  <c:v>43953.424242423818</c:v>
                </c:pt>
                <c:pt idx="53">
                  <c:v>43955.393939393507</c:v>
                </c:pt>
                <c:pt idx="54">
                  <c:v>43957.363636363196</c:v>
                </c:pt>
                <c:pt idx="55">
                  <c:v>43959.333333332885</c:v>
                </c:pt>
                <c:pt idx="56">
                  <c:v>43961.303030302573</c:v>
                </c:pt>
                <c:pt idx="57">
                  <c:v>43963.272727272262</c:v>
                </c:pt>
                <c:pt idx="58">
                  <c:v>43965.242424241951</c:v>
                </c:pt>
                <c:pt idx="59">
                  <c:v>43967.21212121164</c:v>
                </c:pt>
                <c:pt idx="60">
                  <c:v>43969.181818181329</c:v>
                </c:pt>
                <c:pt idx="61">
                  <c:v>43971.151515151018</c:v>
                </c:pt>
                <c:pt idx="62">
                  <c:v>43973.121212120706</c:v>
                </c:pt>
                <c:pt idx="63">
                  <c:v>43975.090909090395</c:v>
                </c:pt>
                <c:pt idx="64">
                  <c:v>43977.060606060084</c:v>
                </c:pt>
                <c:pt idx="65">
                  <c:v>43979.030303029773</c:v>
                </c:pt>
                <c:pt idx="66">
                  <c:v>43980.999999999462</c:v>
                </c:pt>
                <c:pt idx="67">
                  <c:v>43982.96969696915</c:v>
                </c:pt>
                <c:pt idx="68">
                  <c:v>43984.939393938839</c:v>
                </c:pt>
                <c:pt idx="69">
                  <c:v>43986.909090908528</c:v>
                </c:pt>
                <c:pt idx="70">
                  <c:v>43988.878787878217</c:v>
                </c:pt>
                <c:pt idx="71">
                  <c:v>43990.848484847906</c:v>
                </c:pt>
                <c:pt idx="72">
                  <c:v>43992.818181817594</c:v>
                </c:pt>
                <c:pt idx="73">
                  <c:v>43994.787878787283</c:v>
                </c:pt>
                <c:pt idx="74">
                  <c:v>43996.757575756972</c:v>
                </c:pt>
                <c:pt idx="75">
                  <c:v>43998.727272726661</c:v>
                </c:pt>
                <c:pt idx="76">
                  <c:v>44000.69696969635</c:v>
                </c:pt>
                <c:pt idx="77">
                  <c:v>44002.666666666039</c:v>
                </c:pt>
                <c:pt idx="78">
                  <c:v>44004.636363635727</c:v>
                </c:pt>
                <c:pt idx="79">
                  <c:v>44006.606060605416</c:v>
                </c:pt>
                <c:pt idx="80">
                  <c:v>44008.575757575105</c:v>
                </c:pt>
                <c:pt idx="81">
                  <c:v>44010.545454544794</c:v>
                </c:pt>
                <c:pt idx="82">
                  <c:v>44012.515151514483</c:v>
                </c:pt>
                <c:pt idx="83">
                  <c:v>44014.484848484171</c:v>
                </c:pt>
                <c:pt idx="84">
                  <c:v>44016.45454545386</c:v>
                </c:pt>
                <c:pt idx="85">
                  <c:v>44018.424242423549</c:v>
                </c:pt>
                <c:pt idx="86">
                  <c:v>44020.393939393238</c:v>
                </c:pt>
                <c:pt idx="87">
                  <c:v>44022.363636362927</c:v>
                </c:pt>
                <c:pt idx="88">
                  <c:v>44024.333333332615</c:v>
                </c:pt>
                <c:pt idx="89">
                  <c:v>44026.303030302304</c:v>
                </c:pt>
                <c:pt idx="90">
                  <c:v>44028.272727271993</c:v>
                </c:pt>
                <c:pt idx="91">
                  <c:v>44030.242424241682</c:v>
                </c:pt>
                <c:pt idx="92">
                  <c:v>44032.212121211371</c:v>
                </c:pt>
                <c:pt idx="93">
                  <c:v>44034.181818181059</c:v>
                </c:pt>
                <c:pt idx="94">
                  <c:v>44036.151515150748</c:v>
                </c:pt>
                <c:pt idx="95">
                  <c:v>44038.121212120437</c:v>
                </c:pt>
                <c:pt idx="96">
                  <c:v>44040.090909090126</c:v>
                </c:pt>
                <c:pt idx="97">
                  <c:v>44042.060606059815</c:v>
                </c:pt>
                <c:pt idx="98">
                  <c:v>44044.030303029504</c:v>
                </c:pt>
                <c:pt idx="99">
                  <c:v>44045.999999999192</c:v>
                </c:pt>
              </c:numCache>
            </c:numRef>
          </c:cat>
          <c:val>
            <c:numRef>
              <c:f>'FX Chart 6'!$F$6:$F$105</c:f>
              <c:numCache>
                <c:formatCode>General</c:formatCode>
                <c:ptCount val="100"/>
                <c:pt idx="0" formatCode="0.0000">
                  <c:v>1.1088</c:v>
                </c:pt>
                <c:pt idx="1">
                  <c:v>1.1088083389380712</c:v>
                </c:pt>
                <c:pt idx="2">
                  <c:v>1.1088208474627679</c:v>
                </c:pt>
                <c:pt idx="3">
                  <c:v>1.1088375257152003</c:v>
                </c:pt>
                <c:pt idx="4">
                  <c:v>1.10885837388352</c:v>
                </c:pt>
                <c:pt idx="5">
                  <c:v>1.1088833922029226</c:v>
                </c:pt>
                <c:pt idx="6">
                  <c:v>1.1089125809556528</c:v>
                </c:pt>
                <c:pt idx="7">
                  <c:v>1.1089459404710094</c:v>
                </c:pt>
                <c:pt idx="8">
                  <c:v>1.1089834711253517</c:v>
                </c:pt>
                <c:pt idx="9">
                  <c:v>1.1090251733421059</c:v>
                </c:pt>
                <c:pt idx="10">
                  <c:v>1.1090710475917749</c:v>
                </c:pt>
                <c:pt idx="11">
                  <c:v>1.1091210943919443</c:v>
                </c:pt>
                <c:pt idx="12">
                  <c:v>1.1091753143072947</c:v>
                </c:pt>
                <c:pt idx="13">
                  <c:v>1.1092337079496111</c:v>
                </c:pt>
                <c:pt idx="14">
                  <c:v>1.1092962759777947</c:v>
                </c:pt>
                <c:pt idx="15">
                  <c:v>1.1093630190978749</c:v>
                </c:pt>
                <c:pt idx="16">
                  <c:v>1.1094339380630234</c:v>
                </c:pt>
                <c:pt idx="17">
                  <c:v>1.1095090336735671</c:v>
                </c:pt>
                <c:pt idx="18">
                  <c:v>1.1095883067770047</c:v>
                </c:pt>
                <c:pt idx="19">
                  <c:v>1.1096717582680213</c:v>
                </c:pt>
                <c:pt idx="20">
                  <c:v>1.109759389088506</c:v>
                </c:pt>
                <c:pt idx="21">
                  <c:v>1.1098512002275698</c:v>
                </c:pt>
                <c:pt idx="22">
                  <c:v>1.1099471927215627</c:v>
                </c:pt>
                <c:pt idx="23">
                  <c:v>1.1100473676540954</c:v>
                </c:pt>
                <c:pt idx="24">
                  <c:v>1.1101517261560583</c:v>
                </c:pt>
                <c:pt idx="25">
                  <c:v>1.1102602694056425</c:v>
                </c:pt>
                <c:pt idx="26">
                  <c:v>1.1103729986283635</c:v>
                </c:pt>
                <c:pt idx="27">
                  <c:v>1.1104899150970824</c:v>
                </c:pt>
                <c:pt idx="28">
                  <c:v>1.1106110201320312</c:v>
                </c:pt>
                <c:pt idx="29">
                  <c:v>1.1107363151008374</c:v>
                </c:pt>
                <c:pt idx="30">
                  <c:v>1.1108658014185493</c:v>
                </c:pt>
                <c:pt idx="31">
                  <c:v>1.1109994805476626</c:v>
                </c:pt>
                <c:pt idx="32">
                  <c:v>1.1111373539981484</c:v>
                </c:pt>
                <c:pt idx="33">
                  <c:v>1.1112794233274819</c:v>
                </c:pt>
                <c:pt idx="34">
                  <c:v>1.1114256901406703</c:v>
                </c:pt>
                <c:pt idx="35">
                  <c:v>1.111576156090285</c:v>
                </c:pt>
                <c:pt idx="36">
                  <c:v>1.1117308228764911</c:v>
                </c:pt>
                <c:pt idx="37">
                  <c:v>1.11188969224708</c:v>
                </c:pt>
                <c:pt idx="38">
                  <c:v>1.1120527659975024</c:v>
                </c:pt>
                <c:pt idx="39">
                  <c:v>1.1122200459709022</c:v>
                </c:pt>
                <c:pt idx="40">
                  <c:v>1.1123915340581512</c:v>
                </c:pt>
                <c:pt idx="41">
                  <c:v>1.1125672321978839</c:v>
                </c:pt>
                <c:pt idx="42">
                  <c:v>1.1127471423765356</c:v>
                </c:pt>
                <c:pt idx="43">
                  <c:v>1.1129312666283786</c:v>
                </c:pt>
                <c:pt idx="44">
                  <c:v>1.1131196070355605</c:v>
                </c:pt>
                <c:pt idx="45">
                  <c:v>1.1133121657281444</c:v>
                </c:pt>
                <c:pt idx="46">
                  <c:v>1.1135089448841482</c:v>
                </c:pt>
                <c:pt idx="47">
                  <c:v>1.1137099467295861</c:v>
                </c:pt>
                <c:pt idx="48">
                  <c:v>1.1139151735385104</c:v>
                </c:pt>
                <c:pt idx="49">
                  <c:v>1.1141246276330536</c:v>
                </c:pt>
                <c:pt idx="50">
                  <c:v>1.1143383113834742</c:v>
                </c:pt>
                <c:pt idx="51">
                  <c:v>1.1145562272081995</c:v>
                </c:pt>
                <c:pt idx="52">
                  <c:v>1.114778377573872</c:v>
                </c:pt>
                <c:pt idx="53">
                  <c:v>1.115004764995396</c:v>
                </c:pt>
                <c:pt idx="54">
                  <c:v>1.1152353920359845</c:v>
                </c:pt>
                <c:pt idx="55">
                  <c:v>1.1154702613072085</c:v>
                </c:pt>
                <c:pt idx="56">
                  <c:v>1.1157093754690453</c:v>
                </c:pt>
                <c:pt idx="57">
                  <c:v>1.1159527372299292</c:v>
                </c:pt>
                <c:pt idx="58">
                  <c:v>1.1162003493468029</c:v>
                </c:pt>
                <c:pt idx="59">
                  <c:v>1.116452214625169</c:v>
                </c:pt>
                <c:pt idx="60">
                  <c:v>1.1167083359191428</c:v>
                </c:pt>
                <c:pt idx="61">
                  <c:v>1.1169687161315076</c:v>
                </c:pt>
                <c:pt idx="62">
                  <c:v>1.1172333582137677</c:v>
                </c:pt>
                <c:pt idx="63">
                  <c:v>1.1175022651662054</c:v>
                </c:pt>
                <c:pt idx="64">
                  <c:v>1.1177754400379372</c:v>
                </c:pt>
                <c:pt idx="65">
                  <c:v>1.1180528859269714</c:v>
                </c:pt>
                <c:pt idx="66">
                  <c:v>1.1183346059802668</c:v>
                </c:pt>
                <c:pt idx="67">
                  <c:v>1.1186206033937924</c:v>
                </c:pt>
                <c:pt idx="68">
                  <c:v>1.1189108814125877</c:v>
                </c:pt>
                <c:pt idx="69">
                  <c:v>1.1192054433308234</c:v>
                </c:pt>
                <c:pt idx="70">
                  <c:v>1.1195042924918646</c:v>
                </c:pt>
                <c:pt idx="71">
                  <c:v>1.1198074322883336</c:v>
                </c:pt>
                <c:pt idx="72">
                  <c:v>1.1201148661621745</c:v>
                </c:pt>
                <c:pt idx="73">
                  <c:v>1.1204265976047176</c:v>
                </c:pt>
                <c:pt idx="74">
                  <c:v>1.1207426301567462</c:v>
                </c:pt>
                <c:pt idx="75">
                  <c:v>1.1210629674085635</c:v>
                </c:pt>
                <c:pt idx="76">
                  <c:v>1.1213876130000597</c:v>
                </c:pt>
                <c:pt idx="77">
                  <c:v>1.1217165706207828</c:v>
                </c:pt>
                <c:pt idx="78">
                  <c:v>1.1220498440100062</c:v>
                </c:pt>
                <c:pt idx="79">
                  <c:v>1.122387436956801</c:v>
                </c:pt>
                <c:pt idx="80">
                  <c:v>1.1227293533001084</c:v>
                </c:pt>
                <c:pt idx="81">
                  <c:v>1.1230755969288098</c:v>
                </c:pt>
                <c:pt idx="82">
                  <c:v>1.1234261717818035</c:v>
                </c:pt>
                <c:pt idx="83">
                  <c:v>1.123781081848078</c:v>
                </c:pt>
                <c:pt idx="84">
                  <c:v>1.1241403311667872</c:v>
                </c:pt>
                <c:pt idx="85">
                  <c:v>1.1245039238273284</c:v>
                </c:pt>
                <c:pt idx="86">
                  <c:v>1.1248718639694184</c:v>
                </c:pt>
                <c:pt idx="87">
                  <c:v>1.1252441557831729</c:v>
                </c:pt>
                <c:pt idx="88">
                  <c:v>1.1256208035091859</c:v>
                </c:pt>
                <c:pt idx="89">
                  <c:v>1.1260018114386101</c:v>
                </c:pt>
                <c:pt idx="90">
                  <c:v>1.1263871839132384</c:v>
                </c:pt>
                <c:pt idx="91">
                  <c:v>1.1267769253255866</c:v>
                </c:pt>
                <c:pt idx="92">
                  <c:v>1.1271710401189761</c:v>
                </c:pt>
                <c:pt idx="93">
                  <c:v>1.1275695327876192</c:v>
                </c:pt>
                <c:pt idx="94">
                  <c:v>1.1279724078767044</c:v>
                </c:pt>
                <c:pt idx="95">
                  <c:v>1.1283796699824822</c:v>
                </c:pt>
                <c:pt idx="96">
                  <c:v>1.1287913237523528</c:v>
                </c:pt>
                <c:pt idx="97">
                  <c:v>1.1292073738849548</c:v>
                </c:pt>
                <c:pt idx="98">
                  <c:v>1.1296278251302541</c:v>
                </c:pt>
                <c:pt idx="99">
                  <c:v>1.1300526822896344</c:v>
                </c:pt>
              </c:numCache>
            </c:numRef>
          </c:val>
        </c:ser>
        <c:ser>
          <c:idx val="0"/>
          <c:order val="0"/>
          <c:tx>
            <c:v>Seguro de Cambio</c:v>
          </c:tx>
          <c:spPr>
            <a:gradFill>
              <a:gsLst>
                <a:gs pos="54000">
                  <a:schemeClr val="accent1">
                    <a:tint val="66000"/>
                    <a:satMod val="160000"/>
                    <a:lumMod val="86000"/>
                  </a:schemeClr>
                </a:gs>
                <a:gs pos="88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gradFill>
                <a:gsLst>
                  <a:gs pos="48000">
                    <a:schemeClr val="accent1">
                      <a:tint val="66000"/>
                      <a:satMod val="160000"/>
                    </a:schemeClr>
                  </a:gs>
                  <a:gs pos="57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cat>
            <c:numRef>
              <c:f>'FX Chart 6'!$T$6:$T$105</c:f>
              <c:numCache>
                <c:formatCode>m/d/yyyy</c:formatCode>
                <c:ptCount val="100"/>
                <c:pt idx="0">
                  <c:v>43851</c:v>
                </c:pt>
                <c:pt idx="1">
                  <c:v>43852.969696969689</c:v>
                </c:pt>
                <c:pt idx="2">
                  <c:v>43854.939393939378</c:v>
                </c:pt>
                <c:pt idx="3">
                  <c:v>43856.909090909066</c:v>
                </c:pt>
                <c:pt idx="4">
                  <c:v>43858.878787878755</c:v>
                </c:pt>
                <c:pt idx="5">
                  <c:v>43860.848484848444</c:v>
                </c:pt>
                <c:pt idx="6">
                  <c:v>43862.818181818133</c:v>
                </c:pt>
                <c:pt idx="7">
                  <c:v>43864.787878787822</c:v>
                </c:pt>
                <c:pt idx="8">
                  <c:v>43866.75757575751</c:v>
                </c:pt>
                <c:pt idx="9">
                  <c:v>43868.727272727199</c:v>
                </c:pt>
                <c:pt idx="10">
                  <c:v>43870.696969696888</c:v>
                </c:pt>
                <c:pt idx="11">
                  <c:v>43872.666666666577</c:v>
                </c:pt>
                <c:pt idx="12">
                  <c:v>43874.636363636266</c:v>
                </c:pt>
                <c:pt idx="13">
                  <c:v>43876.606060605955</c:v>
                </c:pt>
                <c:pt idx="14">
                  <c:v>43878.575757575643</c:v>
                </c:pt>
                <c:pt idx="15">
                  <c:v>43880.545454545332</c:v>
                </c:pt>
                <c:pt idx="16">
                  <c:v>43882.515151515021</c:v>
                </c:pt>
                <c:pt idx="17">
                  <c:v>43884.48484848471</c:v>
                </c:pt>
                <c:pt idx="18">
                  <c:v>43886.454545454399</c:v>
                </c:pt>
                <c:pt idx="19">
                  <c:v>43888.424242424087</c:v>
                </c:pt>
                <c:pt idx="20">
                  <c:v>43890.393939393776</c:v>
                </c:pt>
                <c:pt idx="21">
                  <c:v>43892.363636363465</c:v>
                </c:pt>
                <c:pt idx="22">
                  <c:v>43894.333333333154</c:v>
                </c:pt>
                <c:pt idx="23">
                  <c:v>43896.303030302843</c:v>
                </c:pt>
                <c:pt idx="24">
                  <c:v>43898.272727272531</c:v>
                </c:pt>
                <c:pt idx="25">
                  <c:v>43900.24242424222</c:v>
                </c:pt>
                <c:pt idx="26">
                  <c:v>43902.212121211909</c:v>
                </c:pt>
                <c:pt idx="27">
                  <c:v>43904.181818181598</c:v>
                </c:pt>
                <c:pt idx="28">
                  <c:v>43906.151515151287</c:v>
                </c:pt>
                <c:pt idx="29">
                  <c:v>43908.121212120976</c:v>
                </c:pt>
                <c:pt idx="30">
                  <c:v>43910.090909090664</c:v>
                </c:pt>
                <c:pt idx="31">
                  <c:v>43912.060606060353</c:v>
                </c:pt>
                <c:pt idx="32">
                  <c:v>43914.030303030042</c:v>
                </c:pt>
                <c:pt idx="33">
                  <c:v>43915.999999999731</c:v>
                </c:pt>
                <c:pt idx="34">
                  <c:v>43917.96969696942</c:v>
                </c:pt>
                <c:pt idx="35">
                  <c:v>43919.939393939108</c:v>
                </c:pt>
                <c:pt idx="36">
                  <c:v>43921.909090908797</c:v>
                </c:pt>
                <c:pt idx="37">
                  <c:v>43923.878787878486</c:v>
                </c:pt>
                <c:pt idx="38">
                  <c:v>43925.848484848175</c:v>
                </c:pt>
                <c:pt idx="39">
                  <c:v>43927.818181817864</c:v>
                </c:pt>
                <c:pt idx="40">
                  <c:v>43929.787878787552</c:v>
                </c:pt>
                <c:pt idx="41">
                  <c:v>43931.757575757241</c:v>
                </c:pt>
                <c:pt idx="42">
                  <c:v>43933.72727272693</c:v>
                </c:pt>
                <c:pt idx="43">
                  <c:v>43935.696969696619</c:v>
                </c:pt>
                <c:pt idx="44">
                  <c:v>43937.666666666308</c:v>
                </c:pt>
                <c:pt idx="45">
                  <c:v>43939.636363635997</c:v>
                </c:pt>
                <c:pt idx="46">
                  <c:v>43941.606060605685</c:v>
                </c:pt>
                <c:pt idx="47">
                  <c:v>43943.575757575374</c:v>
                </c:pt>
                <c:pt idx="48">
                  <c:v>43945.545454545063</c:v>
                </c:pt>
                <c:pt idx="49">
                  <c:v>43947.515151514752</c:v>
                </c:pt>
                <c:pt idx="50">
                  <c:v>43949.484848484441</c:v>
                </c:pt>
                <c:pt idx="51">
                  <c:v>43951.454545454129</c:v>
                </c:pt>
                <c:pt idx="52">
                  <c:v>43953.424242423818</c:v>
                </c:pt>
                <c:pt idx="53">
                  <c:v>43955.393939393507</c:v>
                </c:pt>
                <c:pt idx="54">
                  <c:v>43957.363636363196</c:v>
                </c:pt>
                <c:pt idx="55">
                  <c:v>43959.333333332885</c:v>
                </c:pt>
                <c:pt idx="56">
                  <c:v>43961.303030302573</c:v>
                </c:pt>
                <c:pt idx="57">
                  <c:v>43963.272727272262</c:v>
                </c:pt>
                <c:pt idx="58">
                  <c:v>43965.242424241951</c:v>
                </c:pt>
                <c:pt idx="59">
                  <c:v>43967.21212121164</c:v>
                </c:pt>
                <c:pt idx="60">
                  <c:v>43969.181818181329</c:v>
                </c:pt>
                <c:pt idx="61">
                  <c:v>43971.151515151018</c:v>
                </c:pt>
                <c:pt idx="62">
                  <c:v>43973.121212120706</c:v>
                </c:pt>
                <c:pt idx="63">
                  <c:v>43975.090909090395</c:v>
                </c:pt>
                <c:pt idx="64">
                  <c:v>43977.060606060084</c:v>
                </c:pt>
                <c:pt idx="65">
                  <c:v>43979.030303029773</c:v>
                </c:pt>
                <c:pt idx="66">
                  <c:v>43980.999999999462</c:v>
                </c:pt>
                <c:pt idx="67">
                  <c:v>43982.96969696915</c:v>
                </c:pt>
                <c:pt idx="68">
                  <c:v>43984.939393938839</c:v>
                </c:pt>
                <c:pt idx="69">
                  <c:v>43986.909090908528</c:v>
                </c:pt>
                <c:pt idx="70">
                  <c:v>43988.878787878217</c:v>
                </c:pt>
                <c:pt idx="71">
                  <c:v>43990.848484847906</c:v>
                </c:pt>
                <c:pt idx="72">
                  <c:v>43992.818181817594</c:v>
                </c:pt>
                <c:pt idx="73">
                  <c:v>43994.787878787283</c:v>
                </c:pt>
                <c:pt idx="74">
                  <c:v>43996.757575756972</c:v>
                </c:pt>
                <c:pt idx="75">
                  <c:v>43998.727272726661</c:v>
                </c:pt>
                <c:pt idx="76">
                  <c:v>44000.69696969635</c:v>
                </c:pt>
                <c:pt idx="77">
                  <c:v>44002.666666666039</c:v>
                </c:pt>
                <c:pt idx="78">
                  <c:v>44004.636363635727</c:v>
                </c:pt>
                <c:pt idx="79">
                  <c:v>44006.606060605416</c:v>
                </c:pt>
                <c:pt idx="80">
                  <c:v>44008.575757575105</c:v>
                </c:pt>
                <c:pt idx="81">
                  <c:v>44010.545454544794</c:v>
                </c:pt>
                <c:pt idx="82">
                  <c:v>44012.515151514483</c:v>
                </c:pt>
                <c:pt idx="83">
                  <c:v>44014.484848484171</c:v>
                </c:pt>
                <c:pt idx="84">
                  <c:v>44016.45454545386</c:v>
                </c:pt>
                <c:pt idx="85">
                  <c:v>44018.424242423549</c:v>
                </c:pt>
                <c:pt idx="86">
                  <c:v>44020.393939393238</c:v>
                </c:pt>
                <c:pt idx="87">
                  <c:v>44022.363636362927</c:v>
                </c:pt>
                <c:pt idx="88">
                  <c:v>44024.333333332615</c:v>
                </c:pt>
                <c:pt idx="89">
                  <c:v>44026.303030302304</c:v>
                </c:pt>
                <c:pt idx="90">
                  <c:v>44028.272727271993</c:v>
                </c:pt>
                <c:pt idx="91">
                  <c:v>44030.242424241682</c:v>
                </c:pt>
                <c:pt idx="92">
                  <c:v>44032.212121211371</c:v>
                </c:pt>
                <c:pt idx="93">
                  <c:v>44034.181818181059</c:v>
                </c:pt>
                <c:pt idx="94">
                  <c:v>44036.151515150748</c:v>
                </c:pt>
                <c:pt idx="95">
                  <c:v>44038.121212120437</c:v>
                </c:pt>
                <c:pt idx="96">
                  <c:v>44040.090909090126</c:v>
                </c:pt>
                <c:pt idx="97">
                  <c:v>44042.060606059815</c:v>
                </c:pt>
                <c:pt idx="98">
                  <c:v>44044.030303029504</c:v>
                </c:pt>
                <c:pt idx="99">
                  <c:v>44045.999999999192</c:v>
                </c:pt>
              </c:numCache>
            </c:numRef>
          </c:cat>
          <c:val>
            <c:numRef>
              <c:f>'FX Chart 6'!$C$6:$C$105</c:f>
              <c:numCache>
                <c:formatCode>0.0000</c:formatCode>
                <c:ptCount val="100"/>
                <c:pt idx="0">
                  <c:v>1.1088</c:v>
                </c:pt>
                <c:pt idx="1">
                  <c:v>1.1088042134440028</c:v>
                </c:pt>
                <c:pt idx="2">
                  <c:v>1.1088105336400278</c:v>
                </c:pt>
                <c:pt idx="3">
                  <c:v>1.1088189606241003</c:v>
                </c:pt>
                <c:pt idx="4">
                  <c:v>1.1088294944442547</c:v>
                </c:pt>
                <c:pt idx="5">
                  <c:v>1.1088421351605344</c:v>
                </c:pt>
                <c:pt idx="6">
                  <c:v>1.1088568828449936</c:v>
                </c:pt>
                <c:pt idx="7">
                  <c:v>1.1088737375816964</c:v>
                </c:pt>
                <c:pt idx="8">
                  <c:v>1.1088926994667188</c:v>
                </c:pt>
                <c:pt idx="9">
                  <c:v>1.1089137686081489</c:v>
                </c:pt>
                <c:pt idx="10">
                  <c:v>1.1089369451260886</c:v>
                </c:pt>
                <c:pt idx="11">
                  <c:v>1.1089622291526544</c:v>
                </c:pt>
                <c:pt idx="12">
                  <c:v>1.1089896208319781</c:v>
                </c:pt>
                <c:pt idx="13">
                  <c:v>1.1090191203202089</c:v>
                </c:pt>
                <c:pt idx="14">
                  <c:v>1.1090507277855151</c:v>
                </c:pt>
                <c:pt idx="15">
                  <c:v>1.1090844434080844</c:v>
                </c:pt>
                <c:pt idx="16">
                  <c:v>1.1091202673801275</c:v>
                </c:pt>
                <c:pt idx="17">
                  <c:v>1.1091581999058782</c:v>
                </c:pt>
                <c:pt idx="18">
                  <c:v>1.1091982412015962</c:v>
                </c:pt>
                <c:pt idx="19">
                  <c:v>1.1092403914955691</c:v>
                </c:pt>
                <c:pt idx="20">
                  <c:v>1.1092846510281145</c:v>
                </c:pt>
                <c:pt idx="21">
                  <c:v>1.109331020051582</c:v>
                </c:pt>
                <c:pt idx="22">
                  <c:v>1.1093794988303567</c:v>
                </c:pt>
                <c:pt idx="23">
                  <c:v>1.1094300876408596</c:v>
                </c:pt>
                <c:pt idx="24">
                  <c:v>1.1094827867715522</c:v>
                </c:pt>
                <c:pt idx="25">
                  <c:v>1.1095375965229386</c:v>
                </c:pt>
                <c:pt idx="26">
                  <c:v>1.1095945172075681</c:v>
                </c:pt>
                <c:pt idx="27">
                  <c:v>1.1096535491500383</c:v>
                </c:pt>
                <c:pt idx="28">
                  <c:v>1.1097146926869987</c:v>
                </c:pt>
                <c:pt idx="29">
                  <c:v>1.1097779481671528</c:v>
                </c:pt>
                <c:pt idx="30">
                  <c:v>1.1098433159512622</c:v>
                </c:pt>
                <c:pt idx="31">
                  <c:v>1.10991079641215</c:v>
                </c:pt>
                <c:pt idx="32">
                  <c:v>1.1099803899347043</c:v>
                </c:pt>
                <c:pt idx="33">
                  <c:v>1.110052096915882</c:v>
                </c:pt>
                <c:pt idx="34">
                  <c:v>1.1101259177647123</c:v>
                </c:pt>
                <c:pt idx="35">
                  <c:v>1.1102018529023003</c:v>
                </c:pt>
                <c:pt idx="36">
                  <c:v>1.1102799027618315</c:v>
                </c:pt>
                <c:pt idx="37">
                  <c:v>1.1103600677885759</c:v>
                </c:pt>
                <c:pt idx="38">
                  <c:v>1.110442348439892</c:v>
                </c:pt>
                <c:pt idx="39">
                  <c:v>1.1105267451852312</c:v>
                </c:pt>
                <c:pt idx="40">
                  <c:v>1.1106132585061426</c:v>
                </c:pt>
                <c:pt idx="41">
                  <c:v>1.110701888896277</c:v>
                </c:pt>
                <c:pt idx="42">
                  <c:v>1.1107926368613921</c:v>
                </c:pt>
                <c:pt idx="43">
                  <c:v>1.1108855029193569</c:v>
                </c:pt>
                <c:pt idx="44">
                  <c:v>1.1109804876001574</c:v>
                </c:pt>
                <c:pt idx="45">
                  <c:v>1.1110775914459001</c:v>
                </c:pt>
                <c:pt idx="46">
                  <c:v>1.111176815010819</c:v>
                </c:pt>
                <c:pt idx="47">
                  <c:v>1.1112781588612795</c:v>
                </c:pt>
                <c:pt idx="48">
                  <c:v>1.1113816235757845</c:v>
                </c:pt>
                <c:pt idx="49">
                  <c:v>1.1114872097449797</c:v>
                </c:pt>
                <c:pt idx="50">
                  <c:v>1.1115949179716591</c:v>
                </c:pt>
                <c:pt idx="51">
                  <c:v>1.111704748870771</c:v>
                </c:pt>
                <c:pt idx="52">
                  <c:v>1.1118167030694237</c:v>
                </c:pt>
                <c:pt idx="53">
                  <c:v>1.1119307812068915</c:v>
                </c:pt>
                <c:pt idx="54">
                  <c:v>1.1120469839346208</c:v>
                </c:pt>
                <c:pt idx="55">
                  <c:v>1.1121653119162354</c:v>
                </c:pt>
                <c:pt idx="56">
                  <c:v>1.1122857658275447</c:v>
                </c:pt>
                <c:pt idx="57">
                  <c:v>1.1124083463565488</c:v>
                </c:pt>
                <c:pt idx="58">
                  <c:v>1.1125330542034457</c:v>
                </c:pt>
                <c:pt idx="59">
                  <c:v>1.112659890080637</c:v>
                </c:pt>
                <c:pt idx="60">
                  <c:v>1.1127888547127358</c:v>
                </c:pt>
                <c:pt idx="61">
                  <c:v>1.1129199488365726</c:v>
                </c:pt>
                <c:pt idx="62">
                  <c:v>1.1130531732012028</c:v>
                </c:pt>
                <c:pt idx="63">
                  <c:v>1.1131885285679142</c:v>
                </c:pt>
                <c:pt idx="64">
                  <c:v>1.113326015710234</c:v>
                </c:pt>
                <c:pt idx="65">
                  <c:v>1.1134656354139361</c:v>
                </c:pt>
                <c:pt idx="66">
                  <c:v>1.1136073884770481</c:v>
                </c:pt>
                <c:pt idx="67">
                  <c:v>1.1137512757098598</c:v>
                </c:pt>
                <c:pt idx="68">
                  <c:v>1.11389729793493</c:v>
                </c:pt>
                <c:pt idx="69">
                  <c:v>1.1140454559870951</c:v>
                </c:pt>
                <c:pt idx="70">
                  <c:v>1.1141957507134774</c:v>
                </c:pt>
                <c:pt idx="71">
                  <c:v>1.1143481829734914</c:v>
                </c:pt>
                <c:pt idx="72">
                  <c:v>1.1145027536388536</c:v>
                </c:pt>
                <c:pt idx="73">
                  <c:v>1.1146594635935905</c:v>
                </c:pt>
                <c:pt idx="74">
                  <c:v>1.1148183137340466</c:v>
                </c:pt>
                <c:pt idx="75">
                  <c:v>1.1149793049688936</c:v>
                </c:pt>
                <c:pt idx="76">
                  <c:v>1.1151424382191382</c:v>
                </c:pt>
                <c:pt idx="77">
                  <c:v>1.1153077144181316</c:v>
                </c:pt>
                <c:pt idx="78">
                  <c:v>1.1154751345115785</c:v>
                </c:pt>
                <c:pt idx="79">
                  <c:v>1.1156446994575446</c:v>
                </c:pt>
                <c:pt idx="80">
                  <c:v>1.1158164102264685</c:v>
                </c:pt>
                <c:pt idx="81">
                  <c:v>1.1159902678011682</c:v>
                </c:pt>
                <c:pt idx="82">
                  <c:v>1.116166273176852</c:v>
                </c:pt>
                <c:pt idx="83">
                  <c:v>1.1163444273611278</c:v>
                </c:pt>
                <c:pt idx="84">
                  <c:v>1.1165247313740128</c:v>
                </c:pt>
                <c:pt idx="85">
                  <c:v>1.1167071862479419</c:v>
                </c:pt>
                <c:pt idx="86">
                  <c:v>1.1168917930277802</c:v>
                </c:pt>
                <c:pt idx="87">
                  <c:v>1.1170785527708298</c:v>
                </c:pt>
                <c:pt idx="88">
                  <c:v>1.1172674665468425</c:v>
                </c:pt>
                <c:pt idx="89">
                  <c:v>1.1174585354380286</c:v>
                </c:pt>
                <c:pt idx="90">
                  <c:v>1.1176517605390681</c:v>
                </c:pt>
                <c:pt idx="91">
                  <c:v>1.1178471429571206</c:v>
                </c:pt>
                <c:pt idx="92">
                  <c:v>1.1180446838118356</c:v>
                </c:pt>
                <c:pt idx="93">
                  <c:v>1.1182443842353635</c:v>
                </c:pt>
                <c:pt idx="94">
                  <c:v>1.1184462453723669</c:v>
                </c:pt>
                <c:pt idx="95">
                  <c:v>1.118650268380031</c:v>
                </c:pt>
                <c:pt idx="96">
                  <c:v>1.1188564544280748</c:v>
                </c:pt>
                <c:pt idx="97">
                  <c:v>1.1190648046987619</c:v>
                </c:pt>
                <c:pt idx="98">
                  <c:v>1.1192753203869128</c:v>
                </c:pt>
                <c:pt idx="99">
                  <c:v>1.1194880026999154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14528"/>
        <c:axId val="273469232"/>
      </c:areaChart>
      <c:lineChart>
        <c:grouping val="standard"/>
        <c:varyColors val="0"/>
        <c:ser>
          <c:idx val="1"/>
          <c:order val="1"/>
          <c:tx>
            <c:v>Forward Americano</c:v>
          </c:tx>
          <c:spPr>
            <a:ln w="38100">
              <a:prstDash val="dash"/>
            </a:ln>
          </c:spPr>
          <c:marker>
            <c:symbol val="none"/>
          </c:marker>
          <c:dLbls>
            <c:dLbl>
              <c:idx val="99"/>
              <c:layout>
                <c:manualLayout>
                  <c:x val="-2.3720099833604434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#REF!</c:f>
            </c:multiLvlStrRef>
          </c:cat>
          <c:val>
            <c:numRef>
              <c:f>'FX Chart 6'!$B$6:$B$105</c:f>
              <c:numCache>
                <c:formatCode>0.000</c:formatCode>
                <c:ptCount val="100"/>
                <c:pt idx="0">
                  <c:v>1.1048</c:v>
                </c:pt>
                <c:pt idx="1">
                  <c:v>1.1048</c:v>
                </c:pt>
                <c:pt idx="2">
                  <c:v>1.1048</c:v>
                </c:pt>
                <c:pt idx="3">
                  <c:v>1.1048</c:v>
                </c:pt>
                <c:pt idx="4">
                  <c:v>1.1048</c:v>
                </c:pt>
                <c:pt idx="5">
                  <c:v>1.1048</c:v>
                </c:pt>
                <c:pt idx="6">
                  <c:v>1.1048</c:v>
                </c:pt>
                <c:pt idx="7">
                  <c:v>1.1048</c:v>
                </c:pt>
                <c:pt idx="8">
                  <c:v>1.1048</c:v>
                </c:pt>
                <c:pt idx="9">
                  <c:v>1.1048</c:v>
                </c:pt>
                <c:pt idx="10">
                  <c:v>1.1048</c:v>
                </c:pt>
                <c:pt idx="11">
                  <c:v>1.1048</c:v>
                </c:pt>
                <c:pt idx="12">
                  <c:v>1.1048</c:v>
                </c:pt>
                <c:pt idx="13">
                  <c:v>1.1048</c:v>
                </c:pt>
                <c:pt idx="14">
                  <c:v>1.1048</c:v>
                </c:pt>
                <c:pt idx="15">
                  <c:v>1.1048</c:v>
                </c:pt>
                <c:pt idx="16">
                  <c:v>1.1048</c:v>
                </c:pt>
                <c:pt idx="17">
                  <c:v>1.1048</c:v>
                </c:pt>
                <c:pt idx="18">
                  <c:v>1.1048</c:v>
                </c:pt>
                <c:pt idx="19">
                  <c:v>1.1048</c:v>
                </c:pt>
                <c:pt idx="20">
                  <c:v>1.1048</c:v>
                </c:pt>
                <c:pt idx="21">
                  <c:v>1.1048</c:v>
                </c:pt>
                <c:pt idx="22">
                  <c:v>1.1048</c:v>
                </c:pt>
                <c:pt idx="23">
                  <c:v>1.1048</c:v>
                </c:pt>
                <c:pt idx="24">
                  <c:v>1.1048</c:v>
                </c:pt>
                <c:pt idx="25">
                  <c:v>1.1048</c:v>
                </c:pt>
                <c:pt idx="26">
                  <c:v>1.1048</c:v>
                </c:pt>
                <c:pt idx="27">
                  <c:v>1.1048</c:v>
                </c:pt>
                <c:pt idx="28">
                  <c:v>1.1048</c:v>
                </c:pt>
                <c:pt idx="29">
                  <c:v>1.1048</c:v>
                </c:pt>
                <c:pt idx="30">
                  <c:v>1.1048</c:v>
                </c:pt>
                <c:pt idx="31">
                  <c:v>1.1048</c:v>
                </c:pt>
                <c:pt idx="32">
                  <c:v>1.1048</c:v>
                </c:pt>
                <c:pt idx="33">
                  <c:v>1.1048</c:v>
                </c:pt>
                <c:pt idx="34">
                  <c:v>1.1048</c:v>
                </c:pt>
                <c:pt idx="35">
                  <c:v>1.1048</c:v>
                </c:pt>
                <c:pt idx="36">
                  <c:v>1.1048</c:v>
                </c:pt>
                <c:pt idx="37">
                  <c:v>1.1048</c:v>
                </c:pt>
                <c:pt idx="38">
                  <c:v>1.1048</c:v>
                </c:pt>
                <c:pt idx="39">
                  <c:v>1.1048</c:v>
                </c:pt>
                <c:pt idx="40">
                  <c:v>1.1048</c:v>
                </c:pt>
                <c:pt idx="41">
                  <c:v>1.1048</c:v>
                </c:pt>
                <c:pt idx="42">
                  <c:v>1.1048</c:v>
                </c:pt>
                <c:pt idx="43">
                  <c:v>1.1048</c:v>
                </c:pt>
                <c:pt idx="44">
                  <c:v>1.1048</c:v>
                </c:pt>
                <c:pt idx="45">
                  <c:v>1.1048</c:v>
                </c:pt>
                <c:pt idx="46">
                  <c:v>1.1048</c:v>
                </c:pt>
                <c:pt idx="47">
                  <c:v>1.1048</c:v>
                </c:pt>
                <c:pt idx="48">
                  <c:v>1.1048</c:v>
                </c:pt>
                <c:pt idx="49">
                  <c:v>1.1048</c:v>
                </c:pt>
                <c:pt idx="50">
                  <c:v>1.1048</c:v>
                </c:pt>
                <c:pt idx="51">
                  <c:v>1.1048</c:v>
                </c:pt>
                <c:pt idx="52">
                  <c:v>1.1048</c:v>
                </c:pt>
                <c:pt idx="53">
                  <c:v>1.1048</c:v>
                </c:pt>
                <c:pt idx="54">
                  <c:v>1.1048</c:v>
                </c:pt>
                <c:pt idx="55">
                  <c:v>1.1048</c:v>
                </c:pt>
                <c:pt idx="56">
                  <c:v>1.1048</c:v>
                </c:pt>
                <c:pt idx="57">
                  <c:v>1.1048</c:v>
                </c:pt>
                <c:pt idx="58">
                  <c:v>1.1048</c:v>
                </c:pt>
                <c:pt idx="59">
                  <c:v>1.1048</c:v>
                </c:pt>
                <c:pt idx="60">
                  <c:v>1.1048</c:v>
                </c:pt>
                <c:pt idx="61">
                  <c:v>1.1048</c:v>
                </c:pt>
                <c:pt idx="62">
                  <c:v>1.1048</c:v>
                </c:pt>
                <c:pt idx="63">
                  <c:v>1.1048</c:v>
                </c:pt>
                <c:pt idx="64">
                  <c:v>1.1048</c:v>
                </c:pt>
                <c:pt idx="65">
                  <c:v>1.1048</c:v>
                </c:pt>
                <c:pt idx="66">
                  <c:v>1.1048</c:v>
                </c:pt>
                <c:pt idx="67">
                  <c:v>1.1048</c:v>
                </c:pt>
                <c:pt idx="68">
                  <c:v>1.1048</c:v>
                </c:pt>
                <c:pt idx="69">
                  <c:v>1.1048</c:v>
                </c:pt>
                <c:pt idx="70">
                  <c:v>1.1048</c:v>
                </c:pt>
                <c:pt idx="71">
                  <c:v>1.1048</c:v>
                </c:pt>
                <c:pt idx="72">
                  <c:v>1.1048</c:v>
                </c:pt>
                <c:pt idx="73">
                  <c:v>1.1048</c:v>
                </c:pt>
                <c:pt idx="74">
                  <c:v>1.1048</c:v>
                </c:pt>
                <c:pt idx="75">
                  <c:v>1.1048</c:v>
                </c:pt>
                <c:pt idx="76">
                  <c:v>1.1048</c:v>
                </c:pt>
                <c:pt idx="77">
                  <c:v>1.1048</c:v>
                </c:pt>
                <c:pt idx="78">
                  <c:v>1.1048</c:v>
                </c:pt>
                <c:pt idx="79">
                  <c:v>1.1048</c:v>
                </c:pt>
                <c:pt idx="80">
                  <c:v>1.1048</c:v>
                </c:pt>
                <c:pt idx="81">
                  <c:v>1.1048</c:v>
                </c:pt>
                <c:pt idx="82">
                  <c:v>1.1048</c:v>
                </c:pt>
                <c:pt idx="83">
                  <c:v>1.1048</c:v>
                </c:pt>
                <c:pt idx="84">
                  <c:v>1.1048</c:v>
                </c:pt>
                <c:pt idx="85">
                  <c:v>1.1048</c:v>
                </c:pt>
                <c:pt idx="86">
                  <c:v>1.1048</c:v>
                </c:pt>
                <c:pt idx="87">
                  <c:v>1.1048</c:v>
                </c:pt>
                <c:pt idx="88">
                  <c:v>1.1048</c:v>
                </c:pt>
                <c:pt idx="89">
                  <c:v>1.1048</c:v>
                </c:pt>
                <c:pt idx="90">
                  <c:v>1.1048</c:v>
                </c:pt>
                <c:pt idx="91">
                  <c:v>1.1048</c:v>
                </c:pt>
                <c:pt idx="92">
                  <c:v>1.1048</c:v>
                </c:pt>
                <c:pt idx="93">
                  <c:v>1.1048</c:v>
                </c:pt>
                <c:pt idx="94">
                  <c:v>1.1048</c:v>
                </c:pt>
                <c:pt idx="95">
                  <c:v>1.1048</c:v>
                </c:pt>
                <c:pt idx="96">
                  <c:v>1.1048</c:v>
                </c:pt>
                <c:pt idx="97">
                  <c:v>1.1048</c:v>
                </c:pt>
                <c:pt idx="98">
                  <c:v>1.1048</c:v>
                </c:pt>
                <c:pt idx="99">
                  <c:v>1.1048</c:v>
                </c:pt>
              </c:numCache>
            </c:numRef>
          </c:val>
          <c:smooth val="0"/>
        </c:ser>
        <c:ser>
          <c:idx val="3"/>
          <c:order val="3"/>
          <c:tx>
            <c:v>Acumulador Import EU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Lbls>
            <c:dLbl>
              <c:idx val="99"/>
              <c:layout>
                <c:manualLayout>
                  <c:x val="-7.1160299500813299E-3"/>
                  <c:y val="5.4859464369219132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#REF!</c:f>
            </c:multiLvlStrRef>
          </c:cat>
          <c:val>
            <c:numRef>
              <c:f>'FX Chart 6'!$F$6:$F$105</c:f>
              <c:numCache>
                <c:formatCode>General</c:formatCode>
                <c:ptCount val="100"/>
                <c:pt idx="0" formatCode="0.0000">
                  <c:v>1.1088</c:v>
                </c:pt>
                <c:pt idx="1">
                  <c:v>1.1088083389380712</c:v>
                </c:pt>
                <c:pt idx="2">
                  <c:v>1.1088208474627679</c:v>
                </c:pt>
                <c:pt idx="3">
                  <c:v>1.1088375257152003</c:v>
                </c:pt>
                <c:pt idx="4">
                  <c:v>1.10885837388352</c:v>
                </c:pt>
                <c:pt idx="5">
                  <c:v>1.1088833922029226</c:v>
                </c:pt>
                <c:pt idx="6">
                  <c:v>1.1089125809556528</c:v>
                </c:pt>
                <c:pt idx="7">
                  <c:v>1.1089459404710094</c:v>
                </c:pt>
                <c:pt idx="8">
                  <c:v>1.1089834711253517</c:v>
                </c:pt>
                <c:pt idx="9">
                  <c:v>1.1090251733421059</c:v>
                </c:pt>
                <c:pt idx="10">
                  <c:v>1.1090710475917749</c:v>
                </c:pt>
                <c:pt idx="11">
                  <c:v>1.1091210943919443</c:v>
                </c:pt>
                <c:pt idx="12">
                  <c:v>1.1091753143072947</c:v>
                </c:pt>
                <c:pt idx="13">
                  <c:v>1.1092337079496111</c:v>
                </c:pt>
                <c:pt idx="14">
                  <c:v>1.1092962759777947</c:v>
                </c:pt>
                <c:pt idx="15">
                  <c:v>1.1093630190978749</c:v>
                </c:pt>
                <c:pt idx="16">
                  <c:v>1.1094339380630234</c:v>
                </c:pt>
                <c:pt idx="17">
                  <c:v>1.1095090336735671</c:v>
                </c:pt>
                <c:pt idx="18">
                  <c:v>1.1095883067770047</c:v>
                </c:pt>
                <c:pt idx="19">
                  <c:v>1.1096717582680213</c:v>
                </c:pt>
                <c:pt idx="20">
                  <c:v>1.109759389088506</c:v>
                </c:pt>
                <c:pt idx="21">
                  <c:v>1.1098512002275698</c:v>
                </c:pt>
                <c:pt idx="22">
                  <c:v>1.1099471927215627</c:v>
                </c:pt>
                <c:pt idx="23">
                  <c:v>1.1100473676540954</c:v>
                </c:pt>
                <c:pt idx="24">
                  <c:v>1.1101517261560583</c:v>
                </c:pt>
                <c:pt idx="25">
                  <c:v>1.1102602694056425</c:v>
                </c:pt>
                <c:pt idx="26">
                  <c:v>1.1103729986283635</c:v>
                </c:pt>
                <c:pt idx="27">
                  <c:v>1.1104899150970824</c:v>
                </c:pt>
                <c:pt idx="28">
                  <c:v>1.1106110201320312</c:v>
                </c:pt>
                <c:pt idx="29">
                  <c:v>1.1107363151008374</c:v>
                </c:pt>
                <c:pt idx="30">
                  <c:v>1.1108658014185493</c:v>
                </c:pt>
                <c:pt idx="31">
                  <c:v>1.1109994805476626</c:v>
                </c:pt>
                <c:pt idx="32">
                  <c:v>1.1111373539981484</c:v>
                </c:pt>
                <c:pt idx="33">
                  <c:v>1.1112794233274819</c:v>
                </c:pt>
                <c:pt idx="34">
                  <c:v>1.1114256901406703</c:v>
                </c:pt>
                <c:pt idx="35">
                  <c:v>1.111576156090285</c:v>
                </c:pt>
                <c:pt idx="36">
                  <c:v>1.1117308228764911</c:v>
                </c:pt>
                <c:pt idx="37">
                  <c:v>1.11188969224708</c:v>
                </c:pt>
                <c:pt idx="38">
                  <c:v>1.1120527659975024</c:v>
                </c:pt>
                <c:pt idx="39">
                  <c:v>1.1122200459709022</c:v>
                </c:pt>
                <c:pt idx="40">
                  <c:v>1.1123915340581512</c:v>
                </c:pt>
                <c:pt idx="41">
                  <c:v>1.1125672321978839</c:v>
                </c:pt>
                <c:pt idx="42">
                  <c:v>1.1127471423765356</c:v>
                </c:pt>
                <c:pt idx="43">
                  <c:v>1.1129312666283786</c:v>
                </c:pt>
                <c:pt idx="44">
                  <c:v>1.1131196070355605</c:v>
                </c:pt>
                <c:pt idx="45">
                  <c:v>1.1133121657281444</c:v>
                </c:pt>
                <c:pt idx="46">
                  <c:v>1.1135089448841482</c:v>
                </c:pt>
                <c:pt idx="47">
                  <c:v>1.1137099467295861</c:v>
                </c:pt>
                <c:pt idx="48">
                  <c:v>1.1139151735385104</c:v>
                </c:pt>
                <c:pt idx="49">
                  <c:v>1.1141246276330536</c:v>
                </c:pt>
                <c:pt idx="50">
                  <c:v>1.1143383113834742</c:v>
                </c:pt>
                <c:pt idx="51">
                  <c:v>1.1145562272081995</c:v>
                </c:pt>
                <c:pt idx="52">
                  <c:v>1.114778377573872</c:v>
                </c:pt>
                <c:pt idx="53">
                  <c:v>1.115004764995396</c:v>
                </c:pt>
                <c:pt idx="54">
                  <c:v>1.1152353920359845</c:v>
                </c:pt>
                <c:pt idx="55">
                  <c:v>1.1154702613072085</c:v>
                </c:pt>
                <c:pt idx="56">
                  <c:v>1.1157093754690453</c:v>
                </c:pt>
                <c:pt idx="57">
                  <c:v>1.1159527372299292</c:v>
                </c:pt>
                <c:pt idx="58">
                  <c:v>1.1162003493468029</c:v>
                </c:pt>
                <c:pt idx="59">
                  <c:v>1.116452214625169</c:v>
                </c:pt>
                <c:pt idx="60">
                  <c:v>1.1167083359191428</c:v>
                </c:pt>
                <c:pt idx="61">
                  <c:v>1.1169687161315076</c:v>
                </c:pt>
                <c:pt idx="62">
                  <c:v>1.1172333582137677</c:v>
                </c:pt>
                <c:pt idx="63">
                  <c:v>1.1175022651662054</c:v>
                </c:pt>
                <c:pt idx="64">
                  <c:v>1.1177754400379372</c:v>
                </c:pt>
                <c:pt idx="65">
                  <c:v>1.1180528859269714</c:v>
                </c:pt>
                <c:pt idx="66">
                  <c:v>1.1183346059802668</c:v>
                </c:pt>
                <c:pt idx="67">
                  <c:v>1.1186206033937924</c:v>
                </c:pt>
                <c:pt idx="68">
                  <c:v>1.1189108814125877</c:v>
                </c:pt>
                <c:pt idx="69">
                  <c:v>1.1192054433308234</c:v>
                </c:pt>
                <c:pt idx="70">
                  <c:v>1.1195042924918646</c:v>
                </c:pt>
                <c:pt idx="71">
                  <c:v>1.1198074322883336</c:v>
                </c:pt>
                <c:pt idx="72">
                  <c:v>1.1201148661621745</c:v>
                </c:pt>
                <c:pt idx="73">
                  <c:v>1.1204265976047176</c:v>
                </c:pt>
                <c:pt idx="74">
                  <c:v>1.1207426301567462</c:v>
                </c:pt>
                <c:pt idx="75">
                  <c:v>1.1210629674085635</c:v>
                </c:pt>
                <c:pt idx="76">
                  <c:v>1.1213876130000597</c:v>
                </c:pt>
                <c:pt idx="77">
                  <c:v>1.1217165706207828</c:v>
                </c:pt>
                <c:pt idx="78">
                  <c:v>1.1220498440100062</c:v>
                </c:pt>
                <c:pt idx="79">
                  <c:v>1.122387436956801</c:v>
                </c:pt>
                <c:pt idx="80">
                  <c:v>1.1227293533001084</c:v>
                </c:pt>
                <c:pt idx="81">
                  <c:v>1.1230755969288098</c:v>
                </c:pt>
                <c:pt idx="82">
                  <c:v>1.1234261717818035</c:v>
                </c:pt>
                <c:pt idx="83">
                  <c:v>1.123781081848078</c:v>
                </c:pt>
                <c:pt idx="84">
                  <c:v>1.1241403311667872</c:v>
                </c:pt>
                <c:pt idx="85">
                  <c:v>1.1245039238273284</c:v>
                </c:pt>
                <c:pt idx="86">
                  <c:v>1.1248718639694184</c:v>
                </c:pt>
                <c:pt idx="87">
                  <c:v>1.1252441557831729</c:v>
                </c:pt>
                <c:pt idx="88">
                  <c:v>1.1256208035091859</c:v>
                </c:pt>
                <c:pt idx="89">
                  <c:v>1.1260018114386101</c:v>
                </c:pt>
                <c:pt idx="90">
                  <c:v>1.1263871839132384</c:v>
                </c:pt>
                <c:pt idx="91">
                  <c:v>1.1267769253255866</c:v>
                </c:pt>
                <c:pt idx="92">
                  <c:v>1.1271710401189761</c:v>
                </c:pt>
                <c:pt idx="93">
                  <c:v>1.1275695327876192</c:v>
                </c:pt>
                <c:pt idx="94">
                  <c:v>1.1279724078767044</c:v>
                </c:pt>
                <c:pt idx="95">
                  <c:v>1.1283796699824822</c:v>
                </c:pt>
                <c:pt idx="96">
                  <c:v>1.1287913237523528</c:v>
                </c:pt>
                <c:pt idx="97">
                  <c:v>1.1292073738849548</c:v>
                </c:pt>
                <c:pt idx="98">
                  <c:v>1.1296278251302541</c:v>
                </c:pt>
                <c:pt idx="99">
                  <c:v>1.1300526822896344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14528"/>
        <c:axId val="273469232"/>
      </c:lineChart>
      <c:scatterChart>
        <c:scatterStyle val="lineMarker"/>
        <c:varyColors val="0"/>
        <c:ser>
          <c:idx val="2"/>
          <c:order val="2"/>
          <c:tx>
            <c:v>Forward +</c:v>
          </c:tx>
          <c:spPr>
            <a:ln w="28575">
              <a:solidFill>
                <a:srgbClr val="92D050"/>
              </a:solidFill>
              <a:prstDash val="sysDot"/>
            </a:ln>
          </c:spPr>
          <c:marker>
            <c:symbol val="none"/>
          </c:marker>
          <c:dPt>
            <c:idx val="0"/>
            <c:marker>
              <c:symbol val="triangle"/>
              <c:size val="8"/>
              <c:spPr>
                <a:solidFill>
                  <a:srgbClr val="92D050"/>
                </a:solidFill>
                <a:ln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92D050"/>
                </a:solidFill>
                <a:prstDash val="sysDot"/>
              </a:ln>
              <a:effectLst/>
            </c:spPr>
          </c:dPt>
          <c:dPt>
            <c:idx val="1"/>
            <c:marker>
              <c:symbol val="dash"/>
              <c:size val="8"/>
            </c:marker>
            <c:bubble3D val="0"/>
          </c:dPt>
          <c:dPt>
            <c:idx val="2"/>
            <c:marker>
              <c:symbol val="dash"/>
              <c:size val="8"/>
            </c:marker>
            <c:bubble3D val="0"/>
            <c:spPr>
              <a:ln w="28575">
                <a:noFill/>
                <a:prstDash val="sysDot"/>
              </a:ln>
            </c:spPr>
          </c:dPt>
          <c:dPt>
            <c:idx val="3"/>
            <c:marker>
              <c:symbol val="triangle"/>
              <c:size val="8"/>
              <c:spPr>
                <a:solidFill>
                  <a:srgbClr val="92D050"/>
                </a:solidFill>
              </c:spPr>
            </c:marker>
            <c:bubble3D val="0"/>
          </c:dPt>
          <c:dPt>
            <c:idx val="4"/>
            <c:marker>
              <c:symbol val="dash"/>
              <c:size val="8"/>
            </c:marker>
            <c:bubble3D val="0"/>
          </c:dPt>
          <c:dPt>
            <c:idx val="5"/>
            <c:marker>
              <c:symbol val="dash"/>
              <c:size val="8"/>
            </c:marker>
            <c:bubble3D val="0"/>
          </c:dPt>
          <c:dPt>
            <c:idx val="6"/>
            <c:marker>
              <c:symbol val="triangle"/>
              <c:size val="8"/>
              <c:spPr>
                <a:solidFill>
                  <a:srgbClr val="92D050"/>
                </a:solidFill>
              </c:spPr>
            </c:marker>
            <c:bubble3D val="0"/>
          </c:dPt>
          <c:dPt>
            <c:idx val="7"/>
            <c:marker>
              <c:symbol val="dash"/>
              <c:size val="8"/>
              <c:spPr>
                <a:solidFill>
                  <a:srgbClr val="92D050"/>
                </a:solidFill>
              </c:spPr>
            </c:marker>
            <c:bubble3D val="0"/>
          </c:dPt>
          <c:dPt>
            <c:idx val="43"/>
            <c:marker>
              <c:symbol val="dash"/>
              <c:size val="8"/>
            </c:marker>
            <c:bubble3D val="0"/>
          </c:dPt>
          <c:dPt>
            <c:idx val="44"/>
            <c:marker>
              <c:symbol val="triangle"/>
              <c:size val="8"/>
              <c:spPr>
                <a:solidFill>
                  <a:srgbClr val="92D050"/>
                </a:solidFill>
              </c:spPr>
            </c:marker>
            <c:bubble3D val="0"/>
          </c:dPt>
          <c:dPt>
            <c:idx val="45"/>
            <c:marker>
              <c:symbol val="dash"/>
              <c:size val="8"/>
              <c:spPr>
                <a:solidFill>
                  <a:srgbClr val="92D050"/>
                </a:solidFill>
              </c:spPr>
            </c:marker>
            <c:bubble3D val="0"/>
          </c:dPt>
          <c:dPt>
            <c:idx val="46"/>
            <c:marker>
              <c:symbol val="triangle"/>
              <c:size val="8"/>
              <c:spPr>
                <a:solidFill>
                  <a:srgbClr val="92D050"/>
                </a:solidFill>
              </c:spPr>
            </c:marker>
            <c:bubble3D val="0"/>
            <c:spPr>
              <a:ln w="28575">
                <a:noFill/>
                <a:prstDash val="sysDot"/>
              </a:ln>
            </c:spPr>
          </c:dPt>
          <c:dPt>
            <c:idx val="47"/>
            <c:marker>
              <c:symbol val="dash"/>
              <c:size val="8"/>
              <c:spPr>
                <a:solidFill>
                  <a:srgbClr val="92D050"/>
                </a:solidFill>
              </c:spPr>
            </c:marker>
            <c:bubble3D val="0"/>
          </c:dPt>
          <c:dPt>
            <c:idx val="48"/>
            <c:marker>
              <c:symbol val="triangle"/>
              <c:size val="8"/>
              <c:spPr>
                <a:solidFill>
                  <a:srgbClr val="92D050"/>
                </a:solidFill>
              </c:spPr>
            </c:marker>
            <c:bubble3D val="0"/>
            <c:spPr>
              <a:ln w="28575">
                <a:noFill/>
                <a:prstDash val="sysDot"/>
              </a:ln>
            </c:spPr>
          </c:dPt>
          <c:dPt>
            <c:idx val="49"/>
            <c:marker>
              <c:symbol val="dash"/>
              <c:size val="8"/>
              <c:spPr>
                <a:solidFill>
                  <a:srgbClr val="92D050"/>
                </a:solidFill>
                <a:ln w="12700">
                  <a:solidFill>
                    <a:srgbClr val="92D050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7.4097134692519814E-2"/>
                  <c:y val="3.00719619682028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-2.3720099833604434E-3"/>
                  <c:y val="3.08367767853682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'FX Chart 6'!$E$6:$E$105</c:f>
              <c:numCache>
                <c:formatCode>0</c:formatCode>
                <c:ptCount val="100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38.299999999999997</c:v>
                </c:pt>
                <c:pt idx="4">
                  <c:v>38.299999999999997</c:v>
                </c:pt>
                <c:pt idx="5">
                  <c:v>38.299999999999997</c:v>
                </c:pt>
                <c:pt idx="6">
                  <c:v>53.8</c:v>
                </c:pt>
                <c:pt idx="7">
                  <c:v>53.8</c:v>
                </c:pt>
                <c:pt idx="8">
                  <c:v>53.8</c:v>
                </c:pt>
                <c:pt idx="9">
                  <c:v>53.8</c:v>
                </c:pt>
                <c:pt idx="10">
                  <c:v>53.8</c:v>
                </c:pt>
                <c:pt idx="11">
                  <c:v>53.8</c:v>
                </c:pt>
                <c:pt idx="12">
                  <c:v>53.8</c:v>
                </c:pt>
                <c:pt idx="13">
                  <c:v>53.8</c:v>
                </c:pt>
                <c:pt idx="14">
                  <c:v>53.8</c:v>
                </c:pt>
                <c:pt idx="15">
                  <c:v>53.8</c:v>
                </c:pt>
                <c:pt idx="16">
                  <c:v>53.8</c:v>
                </c:pt>
                <c:pt idx="17">
                  <c:v>53.8</c:v>
                </c:pt>
                <c:pt idx="18">
                  <c:v>53.8</c:v>
                </c:pt>
                <c:pt idx="19">
                  <c:v>53.8</c:v>
                </c:pt>
                <c:pt idx="20">
                  <c:v>53.8</c:v>
                </c:pt>
                <c:pt idx="21">
                  <c:v>53.8</c:v>
                </c:pt>
                <c:pt idx="22">
                  <c:v>53.8</c:v>
                </c:pt>
                <c:pt idx="23">
                  <c:v>53.8</c:v>
                </c:pt>
                <c:pt idx="24">
                  <c:v>53.8</c:v>
                </c:pt>
                <c:pt idx="25">
                  <c:v>53.8</c:v>
                </c:pt>
                <c:pt idx="26">
                  <c:v>53.8</c:v>
                </c:pt>
                <c:pt idx="27">
                  <c:v>53.8</c:v>
                </c:pt>
                <c:pt idx="28">
                  <c:v>53.8</c:v>
                </c:pt>
                <c:pt idx="29">
                  <c:v>53.8</c:v>
                </c:pt>
                <c:pt idx="30">
                  <c:v>53.8</c:v>
                </c:pt>
                <c:pt idx="31">
                  <c:v>53.8</c:v>
                </c:pt>
                <c:pt idx="32">
                  <c:v>53.8</c:v>
                </c:pt>
                <c:pt idx="33">
                  <c:v>53.8</c:v>
                </c:pt>
                <c:pt idx="34">
                  <c:v>53.8</c:v>
                </c:pt>
                <c:pt idx="35">
                  <c:v>53.8</c:v>
                </c:pt>
                <c:pt idx="36">
                  <c:v>53.8</c:v>
                </c:pt>
                <c:pt idx="37">
                  <c:v>53.8</c:v>
                </c:pt>
                <c:pt idx="38">
                  <c:v>53.8</c:v>
                </c:pt>
                <c:pt idx="39">
                  <c:v>53.8</c:v>
                </c:pt>
                <c:pt idx="40">
                  <c:v>53.8</c:v>
                </c:pt>
                <c:pt idx="41">
                  <c:v>53.8</c:v>
                </c:pt>
                <c:pt idx="42">
                  <c:v>53.8</c:v>
                </c:pt>
                <c:pt idx="43">
                  <c:v>53.8</c:v>
                </c:pt>
                <c:pt idx="44">
                  <c:v>69.3</c:v>
                </c:pt>
                <c:pt idx="45">
                  <c:v>69.3</c:v>
                </c:pt>
                <c:pt idx="46">
                  <c:v>84.8</c:v>
                </c:pt>
                <c:pt idx="47">
                  <c:v>84.8</c:v>
                </c:pt>
                <c:pt idx="48">
                  <c:v>99.6</c:v>
                </c:pt>
                <c:pt idx="49">
                  <c:v>99.6</c:v>
                </c:pt>
              </c:numCache>
            </c:numRef>
          </c:xVal>
          <c:yVal>
            <c:numRef>
              <c:f>'FX Chart 6'!$D$6:$D$105</c:f>
              <c:numCache>
                <c:formatCode>General</c:formatCode>
                <c:ptCount val="100"/>
                <c:pt idx="0">
                  <c:v>1.1100000000000001</c:v>
                </c:pt>
                <c:pt idx="1">
                  <c:v>1.1499999999999999</c:v>
                </c:pt>
                <c:pt idx="3">
                  <c:v>1.1100000000000001</c:v>
                </c:pt>
                <c:pt idx="4">
                  <c:v>1.1499999999999999</c:v>
                </c:pt>
                <c:pt idx="6">
                  <c:v>1.1100000000000001</c:v>
                </c:pt>
                <c:pt idx="7">
                  <c:v>1.1499999999999999</c:v>
                </c:pt>
                <c:pt idx="44">
                  <c:v>1.1100000000000001</c:v>
                </c:pt>
                <c:pt idx="45">
                  <c:v>1.17</c:v>
                </c:pt>
                <c:pt idx="46">
                  <c:v>1.1100000000000001</c:v>
                </c:pt>
                <c:pt idx="47">
                  <c:v>1.17</c:v>
                </c:pt>
                <c:pt idx="48">
                  <c:v>1.1100000000000001</c:v>
                </c:pt>
                <c:pt idx="49">
                  <c:v>1.17</c:v>
                </c:pt>
              </c:numCache>
            </c:numRef>
          </c:yVal>
          <c:smooth val="0"/>
        </c:ser>
        <c:ser>
          <c:idx val="5"/>
          <c:order val="5"/>
          <c:tx>
            <c:v>KiKo Import Apalancado</c:v>
          </c:tx>
          <c:spPr>
            <a:ln w="12700">
              <a:solidFill>
                <a:schemeClr val="accent6"/>
              </a:solidFill>
            </a:ln>
          </c:spPr>
          <c:marker>
            <c:symbol val="triangle"/>
            <c:size val="8"/>
          </c:marker>
          <c:dPt>
            <c:idx val="0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  <c:spPr>
              <a:ln w="12700">
                <a:noFill/>
              </a:ln>
            </c:spPr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  <c:spPr>
              <a:ln w="12700">
                <a:noFill/>
              </a:ln>
            </c:spPr>
          </c:dPt>
          <c:dPt>
            <c:idx val="8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  <c:spPr>
              <a:ln w="12700">
                <a:noFill/>
              </a:ln>
            </c:spPr>
          </c:dPt>
          <c:dPt>
            <c:idx val="11"/>
            <c:marker>
              <c:symbol val="none"/>
            </c:marker>
            <c:bubble3D val="0"/>
          </c:dPt>
          <c:dPt>
            <c:idx val="12"/>
            <c:marker>
              <c:symbol val="none"/>
            </c:marker>
            <c:bubble3D val="0"/>
            <c:spPr>
              <a:ln w="12700">
                <a:noFill/>
              </a:ln>
            </c:spPr>
          </c:dPt>
          <c:dPt>
            <c:idx val="14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  <c:spPr>
              <a:ln w="12700">
                <a:noFill/>
              </a:ln>
            </c:spPr>
          </c:dPt>
          <c:dPt>
            <c:idx val="17"/>
            <c:marker>
              <c:symbol val="none"/>
            </c:marker>
            <c:bubble3D val="0"/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'FX Chart 6'!$H$6:$H$105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69.5</c:v>
                </c:pt>
                <c:pt idx="10">
                  <c:v>69.5</c:v>
                </c:pt>
                <c:pt idx="11">
                  <c:v>69.5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99.8</c:v>
                </c:pt>
                <c:pt idx="16">
                  <c:v>99.8</c:v>
                </c:pt>
                <c:pt idx="17">
                  <c:v>99.8</c:v>
                </c:pt>
              </c:numCache>
            </c:numRef>
          </c:xVal>
          <c:yVal>
            <c:numRef>
              <c:f>'FX Chart 6'!$G$6:$G$105</c:f>
              <c:numCache>
                <c:formatCode>General</c:formatCode>
                <c:ptCount val="100"/>
                <c:pt idx="0" formatCode="0.0000">
                  <c:v>1.099</c:v>
                </c:pt>
                <c:pt idx="1">
                  <c:v>1.1299999999999999</c:v>
                </c:pt>
                <c:pt idx="2" formatCode="0.0000">
                  <c:v>1.1599999999999999</c:v>
                </c:pt>
                <c:pt idx="3" formatCode="0.0000">
                  <c:v>1.099</c:v>
                </c:pt>
                <c:pt idx="4">
                  <c:v>1.1299999999999999</c:v>
                </c:pt>
                <c:pt idx="5" formatCode="0.0000">
                  <c:v>1.1599999999999999</c:v>
                </c:pt>
                <c:pt idx="6" formatCode="0.0000">
                  <c:v>1.099</c:v>
                </c:pt>
                <c:pt idx="7">
                  <c:v>1.1299999999999999</c:v>
                </c:pt>
                <c:pt idx="8" formatCode="0.0000">
                  <c:v>1.1599999999999999</c:v>
                </c:pt>
                <c:pt idx="9" formatCode="0.0000">
                  <c:v>1.099</c:v>
                </c:pt>
                <c:pt idx="10">
                  <c:v>1.1299999999999999</c:v>
                </c:pt>
                <c:pt idx="11" formatCode="0.0000">
                  <c:v>1.1599999999999999</c:v>
                </c:pt>
                <c:pt idx="12" formatCode="0.0000">
                  <c:v>1.099</c:v>
                </c:pt>
                <c:pt idx="13">
                  <c:v>1.1299999999999999</c:v>
                </c:pt>
                <c:pt idx="14" formatCode="0.0000">
                  <c:v>1.1599999999999999</c:v>
                </c:pt>
                <c:pt idx="15" formatCode="0.0000">
                  <c:v>1.099</c:v>
                </c:pt>
                <c:pt idx="16">
                  <c:v>1.1299999999999999</c:v>
                </c:pt>
                <c:pt idx="17" formatCode="0.0000">
                  <c:v>1.1599999999999999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'FX Chart 6'!$I$5:$J$5</c:f>
              <c:strCache>
                <c:ptCount val="1"/>
                <c:pt idx="0">
                  <c:v>Tarf EKI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0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1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2"/>
            <c:bubble3D val="0"/>
          </c:dPt>
          <c:dPt>
            <c:idx val="3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4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6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7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8"/>
            <c:bubble3D val="0"/>
          </c:dPt>
          <c:dPt>
            <c:idx val="9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10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12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13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14"/>
            <c:bubble3D val="0"/>
          </c:dPt>
          <c:dPt>
            <c:idx val="15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16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18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19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20"/>
            <c:bubble3D val="0"/>
          </c:dPt>
          <c:dPt>
            <c:idx val="21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22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24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25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28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30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31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32"/>
            <c:bubble3D val="0"/>
          </c:dPt>
          <c:dPt>
            <c:idx val="33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34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36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37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38"/>
            <c:bubble3D val="0"/>
          </c:dPt>
          <c:dPt>
            <c:idx val="39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40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42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43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45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46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48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49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51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52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54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55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57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58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60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61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63"/>
            <c:marker>
              <c:symbol val="triangle"/>
              <c:size val="6"/>
              <c:spPr>
                <a:solidFill>
                  <a:srgbClr val="7030A0"/>
                </a:solidFill>
              </c:spPr>
            </c:marker>
            <c:bubble3D val="0"/>
          </c:dPt>
          <c:dPt>
            <c:idx val="64"/>
            <c:marker>
              <c:symbol val="dash"/>
              <c:size val="6"/>
              <c:spPr>
                <a:solidFill>
                  <a:srgbClr val="7030A0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-6.922701797815472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'FX Chart 6'!$J$6:$J$105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3">
                  <c:v>26.553846153864509</c:v>
                </c:pt>
                <c:pt idx="4">
                  <c:v>26.553846153864509</c:v>
                </c:pt>
                <c:pt idx="6">
                  <c:v>30.107692307729018</c:v>
                </c:pt>
                <c:pt idx="7">
                  <c:v>30.107692307729018</c:v>
                </c:pt>
                <c:pt idx="9">
                  <c:v>33.66153846159353</c:v>
                </c:pt>
                <c:pt idx="10">
                  <c:v>33.66153846159353</c:v>
                </c:pt>
                <c:pt idx="12">
                  <c:v>37.215384615458042</c:v>
                </c:pt>
                <c:pt idx="13">
                  <c:v>37.215384615458042</c:v>
                </c:pt>
                <c:pt idx="15">
                  <c:v>40.769230769322554</c:v>
                </c:pt>
                <c:pt idx="16">
                  <c:v>40.769230769322554</c:v>
                </c:pt>
                <c:pt idx="18">
                  <c:v>44.323076923187067</c:v>
                </c:pt>
                <c:pt idx="19">
                  <c:v>44.323076923187067</c:v>
                </c:pt>
                <c:pt idx="21">
                  <c:v>47.876923077051579</c:v>
                </c:pt>
                <c:pt idx="22">
                  <c:v>47.876923077051579</c:v>
                </c:pt>
                <c:pt idx="24">
                  <c:v>51.430769230916091</c:v>
                </c:pt>
                <c:pt idx="25">
                  <c:v>51.430769230916091</c:v>
                </c:pt>
                <c:pt idx="27">
                  <c:v>54.984615384780604</c:v>
                </c:pt>
                <c:pt idx="28">
                  <c:v>54.984615384780604</c:v>
                </c:pt>
                <c:pt idx="30">
                  <c:v>58.538461538645116</c:v>
                </c:pt>
                <c:pt idx="31">
                  <c:v>58.538461538645116</c:v>
                </c:pt>
                <c:pt idx="33">
                  <c:v>62.092307692509628</c:v>
                </c:pt>
                <c:pt idx="34">
                  <c:v>62.092307692509628</c:v>
                </c:pt>
                <c:pt idx="36">
                  <c:v>65.646153846374133</c:v>
                </c:pt>
                <c:pt idx="37">
                  <c:v>65.646153846374133</c:v>
                </c:pt>
                <c:pt idx="39">
                  <c:v>69.200000000238646</c:v>
                </c:pt>
                <c:pt idx="40">
                  <c:v>69.200000000238646</c:v>
                </c:pt>
                <c:pt idx="42">
                  <c:v>72.753846154103158</c:v>
                </c:pt>
                <c:pt idx="43">
                  <c:v>72.753846154103158</c:v>
                </c:pt>
                <c:pt idx="45">
                  <c:v>76.30769230796767</c:v>
                </c:pt>
                <c:pt idx="46">
                  <c:v>76.30769230796767</c:v>
                </c:pt>
                <c:pt idx="48">
                  <c:v>79.861538461832183</c:v>
                </c:pt>
                <c:pt idx="49">
                  <c:v>79.861538461832183</c:v>
                </c:pt>
                <c:pt idx="51">
                  <c:v>83.415384615696695</c:v>
                </c:pt>
                <c:pt idx="52">
                  <c:v>83.415384615696695</c:v>
                </c:pt>
                <c:pt idx="54">
                  <c:v>86.969230769561207</c:v>
                </c:pt>
                <c:pt idx="55">
                  <c:v>86.969230769561207</c:v>
                </c:pt>
                <c:pt idx="57">
                  <c:v>90.52307692342572</c:v>
                </c:pt>
                <c:pt idx="58">
                  <c:v>90.52307692342572</c:v>
                </c:pt>
                <c:pt idx="60">
                  <c:v>94.076923077290232</c:v>
                </c:pt>
                <c:pt idx="61">
                  <c:v>94.076923077290232</c:v>
                </c:pt>
                <c:pt idx="63">
                  <c:v>97.630769231154744</c:v>
                </c:pt>
                <c:pt idx="64">
                  <c:v>97.630769231154744</c:v>
                </c:pt>
              </c:numCache>
            </c:numRef>
          </c:xVal>
          <c:yVal>
            <c:numRef>
              <c:f>'FX Chart 6'!$I$6:$I$105</c:f>
              <c:numCache>
                <c:formatCode>General</c:formatCode>
                <c:ptCount val="100"/>
                <c:pt idx="0">
                  <c:v>1.1399999999999999</c:v>
                </c:pt>
                <c:pt idx="1">
                  <c:v>1.1499999999999999</c:v>
                </c:pt>
                <c:pt idx="3">
                  <c:v>1.1399999999999999</c:v>
                </c:pt>
                <c:pt idx="4">
                  <c:v>1.1499999999999999</c:v>
                </c:pt>
                <c:pt idx="6">
                  <c:v>1.1399999999999999</c:v>
                </c:pt>
                <c:pt idx="7">
                  <c:v>1.1499999999999999</c:v>
                </c:pt>
                <c:pt idx="9">
                  <c:v>1.1399999999999999</c:v>
                </c:pt>
                <c:pt idx="10">
                  <c:v>1.1499999999999999</c:v>
                </c:pt>
                <c:pt idx="12">
                  <c:v>1.1399999999999999</c:v>
                </c:pt>
                <c:pt idx="13">
                  <c:v>1.1499999999999999</c:v>
                </c:pt>
                <c:pt idx="15">
                  <c:v>1.1399999999999999</c:v>
                </c:pt>
                <c:pt idx="16">
                  <c:v>1.1499999999999999</c:v>
                </c:pt>
                <c:pt idx="18">
                  <c:v>1.1399999999999999</c:v>
                </c:pt>
                <c:pt idx="19">
                  <c:v>1.1499999999999999</c:v>
                </c:pt>
                <c:pt idx="21">
                  <c:v>1.1399999999999999</c:v>
                </c:pt>
                <c:pt idx="22">
                  <c:v>1.1499999999999999</c:v>
                </c:pt>
                <c:pt idx="24">
                  <c:v>1.1399999999999999</c:v>
                </c:pt>
                <c:pt idx="25">
                  <c:v>1.1499999999999999</c:v>
                </c:pt>
                <c:pt idx="27">
                  <c:v>1.1399999999999999</c:v>
                </c:pt>
                <c:pt idx="28">
                  <c:v>1.1499999999999999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3">
                  <c:v>1.1399999999999999</c:v>
                </c:pt>
                <c:pt idx="34">
                  <c:v>1.1499999999999999</c:v>
                </c:pt>
                <c:pt idx="36">
                  <c:v>1.1399999999999999</c:v>
                </c:pt>
                <c:pt idx="37">
                  <c:v>1.1499999999999999</c:v>
                </c:pt>
                <c:pt idx="39">
                  <c:v>1.1399999999999999</c:v>
                </c:pt>
                <c:pt idx="40">
                  <c:v>1.1499999999999999</c:v>
                </c:pt>
                <c:pt idx="42">
                  <c:v>1.1399999999999999</c:v>
                </c:pt>
                <c:pt idx="43">
                  <c:v>1.1499999999999999</c:v>
                </c:pt>
                <c:pt idx="45">
                  <c:v>1.1399999999999999</c:v>
                </c:pt>
                <c:pt idx="46">
                  <c:v>1.1499999999999999</c:v>
                </c:pt>
                <c:pt idx="48">
                  <c:v>1.1399999999999999</c:v>
                </c:pt>
                <c:pt idx="49">
                  <c:v>1.1499999999999999</c:v>
                </c:pt>
                <c:pt idx="51">
                  <c:v>1.1399999999999999</c:v>
                </c:pt>
                <c:pt idx="52">
                  <c:v>1.1499999999999999</c:v>
                </c:pt>
                <c:pt idx="54">
                  <c:v>1.1399999999999999</c:v>
                </c:pt>
                <c:pt idx="55">
                  <c:v>1.1499999999999999</c:v>
                </c:pt>
                <c:pt idx="57">
                  <c:v>1.1399999999999999</c:v>
                </c:pt>
                <c:pt idx="58">
                  <c:v>1.1499999999999999</c:v>
                </c:pt>
                <c:pt idx="60">
                  <c:v>1.1399999999999999</c:v>
                </c:pt>
                <c:pt idx="61">
                  <c:v>1.1499999999999999</c:v>
                </c:pt>
                <c:pt idx="63">
                  <c:v>1.1399999999999999</c:v>
                </c:pt>
                <c:pt idx="64">
                  <c:v>1.1499999999999999</c:v>
                </c:pt>
              </c:numCache>
            </c:numRef>
          </c:yVal>
          <c:smooth val="0"/>
        </c:ser>
        <c:ser>
          <c:idx val="7"/>
          <c:order val="7"/>
          <c:tx>
            <c:v>lol</c:v>
          </c:tx>
          <c:marker>
            <c:symbol val="none"/>
          </c:marker>
          <c:dLbls>
            <c:dLbl>
              <c:idx val="0"/>
              <c:layout>
                <c:manualLayout>
                  <c:x val="-2.3720099833604434E-3"/>
                  <c:y val="2.99236898784179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'FX Chart 6'!$U$105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'FX Chart 6'!$C$3</c:f>
              <c:numCache>
                <c:formatCode>0.0000</c:formatCode>
                <c:ptCount val="1"/>
                <c:pt idx="0">
                  <c:v>1.1194880026999154</c:v>
                </c:pt>
              </c:numCache>
            </c:numRef>
          </c:yVal>
          <c:smooth val="0"/>
        </c:ser>
        <c:ser>
          <c:idx val="8"/>
          <c:order val="8"/>
          <c:tx>
            <c:v>triangulo</c:v>
          </c:tx>
          <c:spPr>
            <a:ln>
              <a:solidFill>
                <a:srgbClr val="0070C0"/>
              </a:solidFill>
            </a:ln>
          </c:spPr>
          <c:marker>
            <c:symbol val="triangle"/>
            <c:size val="9"/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62000">
                    <a:schemeClr val="accent1">
                      <a:tint val="44500"/>
                      <a:satMod val="160000"/>
                      <a:lumMod val="72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'FX Chart 6'!$C$3</c:f>
              <c:numCache>
                <c:formatCode>0.0000</c:formatCode>
                <c:ptCount val="1"/>
                <c:pt idx="0">
                  <c:v>1.1194880026999154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14528"/>
        <c:axId val="273469232"/>
      </c:scatterChart>
      <c:catAx>
        <c:axId val="27181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noFill/>
          </a:ln>
        </c:spPr>
        <c:txPr>
          <a:bodyPr rot="-2700000"/>
          <a:lstStyle/>
          <a:p>
            <a:pPr>
              <a:defRPr sz="900" baseline="0"/>
            </a:pPr>
            <a:endParaRPr lang="es-ES"/>
          </a:p>
        </c:txPr>
        <c:crossAx val="273469232"/>
        <c:crossesAt val="1"/>
        <c:auto val="0"/>
        <c:lblAlgn val="ctr"/>
        <c:lblOffset val="100"/>
        <c:tickLblSkip val="8"/>
        <c:tickMarkSkip val="4"/>
        <c:noMultiLvlLbl val="0"/>
      </c:catAx>
      <c:valAx>
        <c:axId val="273469232"/>
        <c:scaling>
          <c:orientation val="minMax"/>
          <c:max val="1.175"/>
          <c:min val="1.0900000000000001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>
            <a:noFill/>
          </a:ln>
        </c:spPr>
        <c:txPr>
          <a:bodyPr rot="0"/>
          <a:lstStyle/>
          <a:p>
            <a:pPr>
              <a:defRPr/>
            </a:pPr>
            <a:endParaRPr lang="es-ES"/>
          </a:p>
        </c:txPr>
        <c:crossAx val="271814528"/>
        <c:crosses val="autoZero"/>
        <c:crossBetween val="midCat"/>
        <c:majorUnit val="1.0000000000000002E-2"/>
        <c:minorUnit val="5.0000000000000012E-4"/>
      </c:valAx>
      <c:spPr>
        <a:noFill/>
        <a:ln>
          <a:noFill/>
        </a:ln>
      </c:spPr>
    </c:plotArea>
    <c:legend>
      <c:legendPos val="t"/>
      <c:legendEntry>
        <c:idx val="0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2092152027536235"/>
          <c:y val="1.7295218484911626E-2"/>
          <c:w val="0.84479378361553714"/>
          <c:h val="0.124927635328709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64558</xdr:colOff>
      <xdr:row>5</xdr:row>
      <xdr:rowOff>0</xdr:rowOff>
    </xdr:from>
    <xdr:to>
      <xdr:col>18</xdr:col>
      <xdr:colOff>541867</xdr:colOff>
      <xdr:row>28</xdr:row>
      <xdr:rowOff>37889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5"/>
  <sheetViews>
    <sheetView tabSelected="1" topLeftCell="B1" zoomScale="120" zoomScaleNormal="120" workbookViewId="0">
      <selection activeCell="D4" sqref="D4"/>
    </sheetView>
  </sheetViews>
  <sheetFormatPr baseColWidth="10" defaultColWidth="9.140625" defaultRowHeight="15" x14ac:dyDescent="0.25"/>
  <cols>
    <col min="1" max="1" width="2.140625" hidden="1" customWidth="1"/>
    <col min="2" max="2" width="6.28515625" style="6" customWidth="1"/>
    <col min="3" max="3" width="6.42578125" style="6" customWidth="1"/>
    <col min="4" max="4" width="5.85546875" style="6" customWidth="1"/>
    <col min="5" max="5" width="3.85546875" style="6" customWidth="1"/>
    <col min="6" max="6" width="6.7109375" style="6" customWidth="1"/>
    <col min="7" max="7" width="6.28515625" style="6" customWidth="1"/>
    <col min="8" max="8" width="3.28515625" style="6" customWidth="1"/>
    <col min="9" max="9" width="4.7109375" style="6" customWidth="1"/>
    <col min="10" max="10" width="3.5703125" style="6" customWidth="1"/>
    <col min="19" max="19" width="8.5703125" customWidth="1"/>
    <col min="20" max="20" width="10.5703125" customWidth="1"/>
    <col min="21" max="21" width="2.7109375" style="6" customWidth="1"/>
  </cols>
  <sheetData>
    <row r="1" spans="1:21" ht="15.75" thickBot="1" x14ac:dyDescent="0.3">
      <c r="C1" s="6">
        <f>+C4/1000000</f>
        <v>1.8999999999999998E-6</v>
      </c>
      <c r="D1" s="22">
        <v>1.17</v>
      </c>
      <c r="E1" s="7"/>
      <c r="F1" s="6">
        <f>+F4/1000000</f>
        <v>3.7603365766862736E-6</v>
      </c>
    </row>
    <row r="2" spans="1:21" ht="15.75" thickBot="1" x14ac:dyDescent="0.3">
      <c r="C2" s="8">
        <v>1.1088</v>
      </c>
      <c r="D2" s="22">
        <v>1.1100000000000001</v>
      </c>
      <c r="E2" s="7">
        <v>56</v>
      </c>
      <c r="F2" s="8">
        <v>1.1088</v>
      </c>
      <c r="G2" s="9">
        <v>1.099</v>
      </c>
      <c r="H2" s="10">
        <v>70.8</v>
      </c>
      <c r="I2" s="11">
        <v>1.1399999999999999</v>
      </c>
      <c r="T2" s="2" t="s">
        <v>3</v>
      </c>
    </row>
    <row r="3" spans="1:21" ht="15.75" thickBot="1" x14ac:dyDescent="0.3">
      <c r="B3" s="6" t="s">
        <v>4</v>
      </c>
      <c r="C3" s="12">
        <f>+C105</f>
        <v>1.1194880026999154</v>
      </c>
      <c r="D3" s="22">
        <v>1.1499999999999999</v>
      </c>
      <c r="E3" s="7">
        <f>+U28-0.2</f>
        <v>22.8</v>
      </c>
      <c r="F3" s="12">
        <f>+F105</f>
        <v>1.1300526822896344</v>
      </c>
      <c r="G3" s="13">
        <v>1.1599999999999999</v>
      </c>
      <c r="H3" s="14">
        <v>15.5</v>
      </c>
      <c r="I3" s="11">
        <v>1.1499999999999999</v>
      </c>
      <c r="T3" s="3">
        <f ca="1">TODAY()</f>
        <v>43851</v>
      </c>
    </row>
    <row r="4" spans="1:21" ht="15.75" thickBot="1" x14ac:dyDescent="0.3">
      <c r="B4" s="15">
        <v>1.1048</v>
      </c>
      <c r="C4" s="7">
        <v>1.9</v>
      </c>
      <c r="D4" s="25">
        <v>15.5</v>
      </c>
      <c r="E4" s="7">
        <v>71</v>
      </c>
      <c r="F4" s="7">
        <v>3.7603365766862735</v>
      </c>
      <c r="G4" s="16">
        <v>1.1299999999999999</v>
      </c>
      <c r="H4" s="17">
        <v>23</v>
      </c>
      <c r="I4" s="11">
        <v>23</v>
      </c>
      <c r="J4" s="11">
        <f>7/T5</f>
        <v>3.5538461538645101</v>
      </c>
      <c r="T4" s="5">
        <f ca="1">+T105</f>
        <v>44045.999999999192</v>
      </c>
    </row>
    <row r="5" spans="1:21" ht="15.75" thickBot="1" x14ac:dyDescent="0.3">
      <c r="B5" s="18" t="s">
        <v>2</v>
      </c>
      <c r="C5" s="19" t="s">
        <v>1</v>
      </c>
      <c r="D5" s="27" t="s">
        <v>0</v>
      </c>
      <c r="E5" s="28"/>
      <c r="F5" s="20" t="s">
        <v>5</v>
      </c>
      <c r="G5" s="27" t="s">
        <v>6</v>
      </c>
      <c r="H5" s="28"/>
      <c r="I5" s="27" t="s">
        <v>7</v>
      </c>
      <c r="J5" s="28"/>
      <c r="T5" s="4">
        <v>1.9696969696867959</v>
      </c>
    </row>
    <row r="6" spans="1:21" x14ac:dyDescent="0.25">
      <c r="A6" s="1">
        <v>1</v>
      </c>
      <c r="B6" s="23">
        <f t="shared" ref="B6:B69" si="0">+$B$4</f>
        <v>1.1048</v>
      </c>
      <c r="C6" s="21">
        <f>+C2</f>
        <v>1.1088</v>
      </c>
      <c r="D6" s="6">
        <f>+$D$2</f>
        <v>1.1100000000000001</v>
      </c>
      <c r="E6" s="26">
        <f>+E3</f>
        <v>22.8</v>
      </c>
      <c r="F6" s="21">
        <f>+F2</f>
        <v>1.1088</v>
      </c>
      <c r="G6" s="21">
        <f>+$G$2</f>
        <v>1.099</v>
      </c>
      <c r="H6" s="6">
        <f>+$H$4</f>
        <v>23</v>
      </c>
      <c r="I6" s="6">
        <f>+$I$2</f>
        <v>1.1399999999999999</v>
      </c>
      <c r="J6" s="6">
        <f>+$I$4</f>
        <v>23</v>
      </c>
      <c r="T6" s="24">
        <f ca="1">+T3</f>
        <v>43851</v>
      </c>
      <c r="U6" s="6">
        <v>1</v>
      </c>
    </row>
    <row r="7" spans="1:21" x14ac:dyDescent="0.25">
      <c r="A7" s="1">
        <v>2</v>
      </c>
      <c r="B7" s="23">
        <f t="shared" si="0"/>
        <v>1.1048</v>
      </c>
      <c r="C7" s="21">
        <f>+C6*(1+$C$1)^A7</f>
        <v>1.1088042134440028</v>
      </c>
      <c r="D7" s="6">
        <f>+$D$3</f>
        <v>1.1499999999999999</v>
      </c>
      <c r="E7" s="26">
        <f>+E6</f>
        <v>22.8</v>
      </c>
      <c r="F7" s="6">
        <f>+F6*(1+$F$1)^A7</f>
        <v>1.1088083389380712</v>
      </c>
      <c r="G7" s="6">
        <f>+$G$4</f>
        <v>1.1299999999999999</v>
      </c>
      <c r="H7" s="6">
        <f>+H6</f>
        <v>23</v>
      </c>
      <c r="I7" s="6">
        <f>+$I$3</f>
        <v>1.1499999999999999</v>
      </c>
      <c r="J7" s="6">
        <f>+J6</f>
        <v>23</v>
      </c>
      <c r="T7" s="24">
        <f t="shared" ref="T7:T70" ca="1" si="1">+T6+$T$5</f>
        <v>43852.969696969689</v>
      </c>
      <c r="U7" s="6">
        <v>2</v>
      </c>
    </row>
    <row r="8" spans="1:21" x14ac:dyDescent="0.25">
      <c r="A8" s="1">
        <v>3</v>
      </c>
      <c r="B8" s="23">
        <f t="shared" si="0"/>
        <v>1.1048</v>
      </c>
      <c r="C8" s="21">
        <f>+C7*(1+$C$1)^A8</f>
        <v>1.1088105336400278</v>
      </c>
      <c r="E8" s="26">
        <f>+E7</f>
        <v>22.8</v>
      </c>
      <c r="F8" s="6">
        <f t="shared" ref="F8:F71" si="2">+F7*(1+$F$1)^A8</f>
        <v>1.1088208474627679</v>
      </c>
      <c r="G8" s="21">
        <f>+$G$3</f>
        <v>1.1599999999999999</v>
      </c>
      <c r="H8" s="6">
        <f>+H7</f>
        <v>23</v>
      </c>
      <c r="T8" s="24">
        <f t="shared" ca="1" si="1"/>
        <v>43854.939393939378</v>
      </c>
      <c r="U8" s="6">
        <v>3</v>
      </c>
    </row>
    <row r="9" spans="1:21" x14ac:dyDescent="0.25">
      <c r="A9" s="1">
        <v>4</v>
      </c>
      <c r="B9" s="23">
        <f t="shared" si="0"/>
        <v>1.1048</v>
      </c>
      <c r="C9" s="21">
        <f>+C8*(1+$C$1)^A9</f>
        <v>1.1088189606241003</v>
      </c>
      <c r="D9" s="6">
        <f>+D2</f>
        <v>1.1100000000000001</v>
      </c>
      <c r="E9" s="26">
        <f>+E7+$D$4</f>
        <v>38.299999999999997</v>
      </c>
      <c r="F9" s="6">
        <f t="shared" si="2"/>
        <v>1.1088375257152003</v>
      </c>
      <c r="G9" s="21">
        <f>+$G$2</f>
        <v>1.099</v>
      </c>
      <c r="H9" s="6">
        <f>+H8+$H$3</f>
        <v>38.5</v>
      </c>
      <c r="I9" s="6">
        <f>+$I$2</f>
        <v>1.1399999999999999</v>
      </c>
      <c r="J9" s="6">
        <f>+J7+$J$4</f>
        <v>26.553846153864509</v>
      </c>
      <c r="T9" s="24">
        <f t="shared" ca="1" si="1"/>
        <v>43856.909090909066</v>
      </c>
      <c r="U9" s="6">
        <v>4</v>
      </c>
    </row>
    <row r="10" spans="1:21" x14ac:dyDescent="0.25">
      <c r="A10" s="1">
        <v>5</v>
      </c>
      <c r="B10" s="23">
        <f t="shared" si="0"/>
        <v>1.1048</v>
      </c>
      <c r="C10" s="21">
        <f t="shared" ref="C10:C73" si="3">+C9*(1+$C$1)^A10</f>
        <v>1.1088294944442547</v>
      </c>
      <c r="D10" s="6">
        <f>+D3</f>
        <v>1.1499999999999999</v>
      </c>
      <c r="E10" s="26">
        <f>+E9</f>
        <v>38.299999999999997</v>
      </c>
      <c r="F10" s="6">
        <f t="shared" si="2"/>
        <v>1.10885837388352</v>
      </c>
      <c r="G10" s="6">
        <f>+$G$4</f>
        <v>1.1299999999999999</v>
      </c>
      <c r="H10" s="6">
        <f>+H9</f>
        <v>38.5</v>
      </c>
      <c r="I10" s="6">
        <f>+$I$3</f>
        <v>1.1499999999999999</v>
      </c>
      <c r="J10" s="6">
        <f>+J9</f>
        <v>26.553846153864509</v>
      </c>
      <c r="T10" s="24">
        <f t="shared" ca="1" si="1"/>
        <v>43858.878787878755</v>
      </c>
      <c r="U10" s="6">
        <v>5</v>
      </c>
    </row>
    <row r="11" spans="1:21" x14ac:dyDescent="0.25">
      <c r="A11" s="1">
        <v>6</v>
      </c>
      <c r="B11" s="23">
        <f t="shared" si="0"/>
        <v>1.1048</v>
      </c>
      <c r="C11" s="21">
        <f t="shared" si="3"/>
        <v>1.1088421351605344</v>
      </c>
      <c r="E11" s="26">
        <f>+E10</f>
        <v>38.299999999999997</v>
      </c>
      <c r="F11" s="6">
        <f t="shared" si="2"/>
        <v>1.1088833922029226</v>
      </c>
      <c r="G11" s="21">
        <f>+$G$3</f>
        <v>1.1599999999999999</v>
      </c>
      <c r="H11" s="6">
        <f>+H10</f>
        <v>38.5</v>
      </c>
      <c r="T11" s="24">
        <f t="shared" ca="1" si="1"/>
        <v>43860.848484848444</v>
      </c>
      <c r="U11" s="6">
        <v>6</v>
      </c>
    </row>
    <row r="12" spans="1:21" x14ac:dyDescent="0.25">
      <c r="A12" s="1">
        <v>7</v>
      </c>
      <c r="B12" s="23">
        <f t="shared" si="0"/>
        <v>1.1048</v>
      </c>
      <c r="C12" s="21">
        <f t="shared" si="3"/>
        <v>1.1088568828449936</v>
      </c>
      <c r="D12" s="6">
        <f>+$D$2</f>
        <v>1.1100000000000001</v>
      </c>
      <c r="E12" s="26">
        <f>+E10+$D$4</f>
        <v>53.8</v>
      </c>
      <c r="F12" s="6">
        <f t="shared" si="2"/>
        <v>1.1089125809556528</v>
      </c>
      <c r="G12" s="21">
        <f>+$G$2</f>
        <v>1.099</v>
      </c>
      <c r="H12" s="6">
        <f>+H11+$H$3</f>
        <v>54</v>
      </c>
      <c r="I12" s="6">
        <f>+$I$2</f>
        <v>1.1399999999999999</v>
      </c>
      <c r="J12" s="6">
        <f>+J10+$J$4</f>
        <v>30.107692307729018</v>
      </c>
      <c r="T12" s="24">
        <f t="shared" ca="1" si="1"/>
        <v>43862.818181818133</v>
      </c>
      <c r="U12" s="6">
        <v>7</v>
      </c>
    </row>
    <row r="13" spans="1:21" x14ac:dyDescent="0.25">
      <c r="A13" s="1">
        <v>8</v>
      </c>
      <c r="B13" s="23">
        <f t="shared" si="0"/>
        <v>1.1048</v>
      </c>
      <c r="C13" s="21">
        <f t="shared" si="3"/>
        <v>1.1088737375816964</v>
      </c>
      <c r="D13" s="6">
        <f>+$D$3</f>
        <v>1.1499999999999999</v>
      </c>
      <c r="E13" s="26">
        <f>+E12</f>
        <v>53.8</v>
      </c>
      <c r="F13" s="6">
        <f t="shared" si="2"/>
        <v>1.1089459404710094</v>
      </c>
      <c r="G13" s="6">
        <f>+$G$4</f>
        <v>1.1299999999999999</v>
      </c>
      <c r="H13" s="6">
        <f>+H12</f>
        <v>54</v>
      </c>
      <c r="I13" s="6">
        <f>+$I$3</f>
        <v>1.1499999999999999</v>
      </c>
      <c r="J13" s="6">
        <f>+J12</f>
        <v>30.107692307729018</v>
      </c>
      <c r="T13" s="24">
        <f t="shared" ca="1" si="1"/>
        <v>43864.787878787822</v>
      </c>
      <c r="U13" s="6">
        <v>8</v>
      </c>
    </row>
    <row r="14" spans="1:21" x14ac:dyDescent="0.25">
      <c r="A14" s="1">
        <v>9</v>
      </c>
      <c r="B14" s="23">
        <f t="shared" si="0"/>
        <v>1.1048</v>
      </c>
      <c r="C14" s="21">
        <f t="shared" si="3"/>
        <v>1.1088926994667188</v>
      </c>
      <c r="E14" s="26">
        <f>+E13</f>
        <v>53.8</v>
      </c>
      <c r="F14" s="6">
        <f t="shared" si="2"/>
        <v>1.1089834711253517</v>
      </c>
      <c r="G14" s="21">
        <f>+$G$3</f>
        <v>1.1599999999999999</v>
      </c>
      <c r="H14" s="6">
        <f>+H13</f>
        <v>54</v>
      </c>
      <c r="T14" s="24">
        <f t="shared" ca="1" si="1"/>
        <v>43866.75757575751</v>
      </c>
      <c r="U14" s="6">
        <v>9</v>
      </c>
    </row>
    <row r="15" spans="1:21" x14ac:dyDescent="0.25">
      <c r="A15" s="1">
        <v>10</v>
      </c>
      <c r="B15" s="23">
        <f t="shared" si="0"/>
        <v>1.1048</v>
      </c>
      <c r="C15" s="21">
        <f t="shared" si="3"/>
        <v>1.1089137686081489</v>
      </c>
      <c r="E15" s="26">
        <f t="shared" ref="E15:E49" si="4">+E14</f>
        <v>53.8</v>
      </c>
      <c r="F15" s="6">
        <f t="shared" si="2"/>
        <v>1.1090251733421059</v>
      </c>
      <c r="G15" s="21">
        <f>+$G$2</f>
        <v>1.099</v>
      </c>
      <c r="H15" s="6">
        <f>+H14+$H$3</f>
        <v>69.5</v>
      </c>
      <c r="I15" s="6">
        <f>+$I$2</f>
        <v>1.1399999999999999</v>
      </c>
      <c r="J15" s="6">
        <f>+J13+$J$4</f>
        <v>33.66153846159353</v>
      </c>
      <c r="T15" s="24">
        <f t="shared" ca="1" si="1"/>
        <v>43868.727272727199</v>
      </c>
      <c r="U15" s="6">
        <v>10</v>
      </c>
    </row>
    <row r="16" spans="1:21" x14ac:dyDescent="0.25">
      <c r="A16" s="1">
        <v>11</v>
      </c>
      <c r="B16" s="23">
        <f t="shared" si="0"/>
        <v>1.1048</v>
      </c>
      <c r="C16" s="21">
        <f t="shared" si="3"/>
        <v>1.1089369451260886</v>
      </c>
      <c r="E16" s="26">
        <f t="shared" si="4"/>
        <v>53.8</v>
      </c>
      <c r="F16" s="6">
        <f t="shared" si="2"/>
        <v>1.1090710475917749</v>
      </c>
      <c r="G16" s="6">
        <f>+$G$4</f>
        <v>1.1299999999999999</v>
      </c>
      <c r="H16" s="6">
        <f>+H15</f>
        <v>69.5</v>
      </c>
      <c r="I16" s="6">
        <f>+$I$3</f>
        <v>1.1499999999999999</v>
      </c>
      <c r="J16" s="6">
        <f>+J15</f>
        <v>33.66153846159353</v>
      </c>
      <c r="T16" s="24">
        <f t="shared" ca="1" si="1"/>
        <v>43870.696969696888</v>
      </c>
      <c r="U16" s="6">
        <v>11</v>
      </c>
    </row>
    <row r="17" spans="1:21" x14ac:dyDescent="0.25">
      <c r="A17" s="1">
        <v>12</v>
      </c>
      <c r="B17" s="23">
        <f t="shared" si="0"/>
        <v>1.1048</v>
      </c>
      <c r="C17" s="21">
        <f t="shared" si="3"/>
        <v>1.1089622291526544</v>
      </c>
      <c r="E17" s="26">
        <f t="shared" si="4"/>
        <v>53.8</v>
      </c>
      <c r="F17" s="6">
        <f t="shared" si="2"/>
        <v>1.1091210943919443</v>
      </c>
      <c r="G17" s="21">
        <f>+$G$3</f>
        <v>1.1599999999999999</v>
      </c>
      <c r="H17" s="6">
        <f>+H16</f>
        <v>69.5</v>
      </c>
      <c r="T17" s="24">
        <f t="shared" ca="1" si="1"/>
        <v>43872.666666666577</v>
      </c>
      <c r="U17" s="6">
        <v>12</v>
      </c>
    </row>
    <row r="18" spans="1:21" x14ac:dyDescent="0.25">
      <c r="A18" s="1">
        <v>13</v>
      </c>
      <c r="B18" s="23">
        <f t="shared" si="0"/>
        <v>1.1048</v>
      </c>
      <c r="C18" s="21">
        <f t="shared" si="3"/>
        <v>1.1089896208319781</v>
      </c>
      <c r="E18" s="26">
        <f t="shared" si="4"/>
        <v>53.8</v>
      </c>
      <c r="F18" s="6">
        <f t="shared" si="2"/>
        <v>1.1091753143072947</v>
      </c>
      <c r="G18" s="21">
        <f>+$G$2</f>
        <v>1.099</v>
      </c>
      <c r="H18" s="6">
        <f>+H17+$H$3</f>
        <v>85</v>
      </c>
      <c r="I18" s="6">
        <f>+$I$2</f>
        <v>1.1399999999999999</v>
      </c>
      <c r="J18" s="6">
        <f>+J16+$J$4</f>
        <v>37.215384615458042</v>
      </c>
      <c r="T18" s="24">
        <f t="shared" ca="1" si="1"/>
        <v>43874.636363636266</v>
      </c>
      <c r="U18" s="6">
        <v>13</v>
      </c>
    </row>
    <row r="19" spans="1:21" x14ac:dyDescent="0.25">
      <c r="A19" s="1">
        <v>14</v>
      </c>
      <c r="B19" s="23">
        <f t="shared" si="0"/>
        <v>1.1048</v>
      </c>
      <c r="C19" s="21">
        <f t="shared" si="3"/>
        <v>1.1090191203202089</v>
      </c>
      <c r="E19" s="26">
        <f t="shared" si="4"/>
        <v>53.8</v>
      </c>
      <c r="F19" s="6">
        <f t="shared" si="2"/>
        <v>1.1092337079496111</v>
      </c>
      <c r="G19" s="6">
        <f>+$G$4</f>
        <v>1.1299999999999999</v>
      </c>
      <c r="H19" s="6">
        <f>+H18</f>
        <v>85</v>
      </c>
      <c r="I19" s="6">
        <f>+$I$3</f>
        <v>1.1499999999999999</v>
      </c>
      <c r="J19" s="6">
        <f>+J18</f>
        <v>37.215384615458042</v>
      </c>
      <c r="T19" s="24">
        <f t="shared" ca="1" si="1"/>
        <v>43876.606060605955</v>
      </c>
      <c r="U19" s="6">
        <v>14</v>
      </c>
    </row>
    <row r="20" spans="1:21" x14ac:dyDescent="0.25">
      <c r="A20" s="1">
        <v>15</v>
      </c>
      <c r="B20" s="23">
        <f t="shared" si="0"/>
        <v>1.1048</v>
      </c>
      <c r="C20" s="21">
        <f t="shared" si="3"/>
        <v>1.1090507277855151</v>
      </c>
      <c r="E20" s="26">
        <f t="shared" si="4"/>
        <v>53.8</v>
      </c>
      <c r="F20" s="6">
        <f t="shared" si="2"/>
        <v>1.1092962759777947</v>
      </c>
      <c r="G20" s="21">
        <f>+$G$3</f>
        <v>1.1599999999999999</v>
      </c>
      <c r="H20" s="6">
        <f>+H19</f>
        <v>85</v>
      </c>
      <c r="T20" s="24">
        <f t="shared" ca="1" si="1"/>
        <v>43878.575757575643</v>
      </c>
      <c r="U20" s="6">
        <v>15</v>
      </c>
    </row>
    <row r="21" spans="1:21" x14ac:dyDescent="0.25">
      <c r="A21" s="1">
        <v>16</v>
      </c>
      <c r="B21" s="23">
        <f t="shared" si="0"/>
        <v>1.1048</v>
      </c>
      <c r="C21" s="21">
        <f t="shared" si="3"/>
        <v>1.1090844434080844</v>
      </c>
      <c r="E21" s="26">
        <f t="shared" si="4"/>
        <v>53.8</v>
      </c>
      <c r="F21" s="6">
        <f t="shared" si="2"/>
        <v>1.1093630190978749</v>
      </c>
      <c r="G21" s="21">
        <f>+$G$2</f>
        <v>1.099</v>
      </c>
      <c r="H21" s="6">
        <v>99.8</v>
      </c>
      <c r="I21" s="6">
        <f>+$I$2</f>
        <v>1.1399999999999999</v>
      </c>
      <c r="J21" s="6">
        <f>+J19+$J$4</f>
        <v>40.769230769322554</v>
      </c>
      <c r="T21" s="24">
        <f t="shared" ca="1" si="1"/>
        <v>43880.545454545332</v>
      </c>
      <c r="U21" s="6">
        <v>16</v>
      </c>
    </row>
    <row r="22" spans="1:21" x14ac:dyDescent="0.25">
      <c r="A22" s="1">
        <v>17</v>
      </c>
      <c r="B22" s="23">
        <f t="shared" si="0"/>
        <v>1.1048</v>
      </c>
      <c r="C22" s="21">
        <f t="shared" si="3"/>
        <v>1.1091202673801275</v>
      </c>
      <c r="E22" s="26">
        <f t="shared" si="4"/>
        <v>53.8</v>
      </c>
      <c r="F22" s="6">
        <f t="shared" si="2"/>
        <v>1.1094339380630234</v>
      </c>
      <c r="G22" s="6">
        <f>+$G$4</f>
        <v>1.1299999999999999</v>
      </c>
      <c r="H22" s="6">
        <f>+H21</f>
        <v>99.8</v>
      </c>
      <c r="I22" s="6">
        <f>+$I$3</f>
        <v>1.1499999999999999</v>
      </c>
      <c r="J22" s="6">
        <f>+J21</f>
        <v>40.769230769322554</v>
      </c>
      <c r="T22" s="24">
        <f t="shared" ca="1" si="1"/>
        <v>43882.515151515021</v>
      </c>
      <c r="U22" s="6">
        <v>17</v>
      </c>
    </row>
    <row r="23" spans="1:21" x14ac:dyDescent="0.25">
      <c r="A23" s="1">
        <v>18</v>
      </c>
      <c r="B23" s="23">
        <f t="shared" si="0"/>
        <v>1.1048</v>
      </c>
      <c r="C23" s="21">
        <f t="shared" si="3"/>
        <v>1.1091581999058782</v>
      </c>
      <c r="E23" s="26">
        <f t="shared" si="4"/>
        <v>53.8</v>
      </c>
      <c r="F23" s="6">
        <f t="shared" si="2"/>
        <v>1.1095090336735671</v>
      </c>
      <c r="G23" s="21">
        <f>+$G$3</f>
        <v>1.1599999999999999</v>
      </c>
      <c r="H23" s="6">
        <f>+H22</f>
        <v>99.8</v>
      </c>
      <c r="T23" s="24">
        <f t="shared" ca="1" si="1"/>
        <v>43884.48484848471</v>
      </c>
      <c r="U23" s="6">
        <v>18</v>
      </c>
    </row>
    <row r="24" spans="1:21" x14ac:dyDescent="0.25">
      <c r="A24" s="1">
        <v>19</v>
      </c>
      <c r="B24" s="23">
        <f t="shared" si="0"/>
        <v>1.1048</v>
      </c>
      <c r="C24" s="21">
        <f t="shared" si="3"/>
        <v>1.1091982412015962</v>
      </c>
      <c r="E24" s="26">
        <f t="shared" si="4"/>
        <v>53.8</v>
      </c>
      <c r="F24" s="6">
        <f t="shared" si="2"/>
        <v>1.1095883067770047</v>
      </c>
      <c r="I24" s="6">
        <f>+$I$2</f>
        <v>1.1399999999999999</v>
      </c>
      <c r="J24" s="6">
        <f>+J22+$J$4</f>
        <v>44.323076923187067</v>
      </c>
      <c r="T24" s="24">
        <f t="shared" ca="1" si="1"/>
        <v>43886.454545454399</v>
      </c>
      <c r="U24" s="6">
        <v>19</v>
      </c>
    </row>
    <row r="25" spans="1:21" x14ac:dyDescent="0.25">
      <c r="A25" s="1">
        <v>20</v>
      </c>
      <c r="B25" s="23">
        <f t="shared" si="0"/>
        <v>1.1048</v>
      </c>
      <c r="C25" s="21">
        <f t="shared" si="3"/>
        <v>1.1092403914955691</v>
      </c>
      <c r="E25" s="26">
        <f t="shared" si="4"/>
        <v>53.8</v>
      </c>
      <c r="F25" s="6">
        <f t="shared" si="2"/>
        <v>1.1096717582680213</v>
      </c>
      <c r="I25" s="6">
        <f>+$I$3</f>
        <v>1.1499999999999999</v>
      </c>
      <c r="J25" s="6">
        <f>+J24</f>
        <v>44.323076923187067</v>
      </c>
      <c r="T25" s="24">
        <f t="shared" ca="1" si="1"/>
        <v>43888.424242424087</v>
      </c>
      <c r="U25" s="6">
        <v>20</v>
      </c>
    </row>
    <row r="26" spans="1:21" x14ac:dyDescent="0.25">
      <c r="A26" s="1">
        <v>21</v>
      </c>
      <c r="B26" s="23">
        <f t="shared" si="0"/>
        <v>1.1048</v>
      </c>
      <c r="C26" s="21">
        <f t="shared" si="3"/>
        <v>1.1092846510281145</v>
      </c>
      <c r="E26" s="26">
        <f t="shared" si="4"/>
        <v>53.8</v>
      </c>
      <c r="F26" s="6">
        <f t="shared" si="2"/>
        <v>1.109759389088506</v>
      </c>
      <c r="T26" s="24">
        <f t="shared" ca="1" si="1"/>
        <v>43890.393939393776</v>
      </c>
      <c r="U26" s="6">
        <v>21</v>
      </c>
    </row>
    <row r="27" spans="1:21" x14ac:dyDescent="0.25">
      <c r="A27" s="1">
        <v>22</v>
      </c>
      <c r="B27" s="23">
        <f t="shared" si="0"/>
        <v>1.1048</v>
      </c>
      <c r="C27" s="21">
        <f t="shared" si="3"/>
        <v>1.109331020051582</v>
      </c>
      <c r="E27" s="26">
        <f t="shared" si="4"/>
        <v>53.8</v>
      </c>
      <c r="F27" s="6">
        <f t="shared" si="2"/>
        <v>1.1098512002275698</v>
      </c>
      <c r="I27" s="6">
        <f>+$I$2</f>
        <v>1.1399999999999999</v>
      </c>
      <c r="J27" s="6">
        <f>+J25+$J$4</f>
        <v>47.876923077051579</v>
      </c>
      <c r="T27" s="24">
        <f t="shared" ca="1" si="1"/>
        <v>43892.363636363465</v>
      </c>
      <c r="U27" s="6">
        <v>22</v>
      </c>
    </row>
    <row r="28" spans="1:21" x14ac:dyDescent="0.25">
      <c r="A28" s="1">
        <v>23</v>
      </c>
      <c r="B28" s="23">
        <f t="shared" si="0"/>
        <v>1.1048</v>
      </c>
      <c r="C28" s="21">
        <f t="shared" si="3"/>
        <v>1.1093794988303567</v>
      </c>
      <c r="E28" s="26">
        <f t="shared" si="4"/>
        <v>53.8</v>
      </c>
      <c r="F28" s="6">
        <f t="shared" si="2"/>
        <v>1.1099471927215627</v>
      </c>
      <c r="I28" s="6">
        <f>+$I$3</f>
        <v>1.1499999999999999</v>
      </c>
      <c r="J28" s="6">
        <f>+J27</f>
        <v>47.876923077051579</v>
      </c>
      <c r="T28" s="24">
        <f t="shared" ca="1" si="1"/>
        <v>43894.333333333154</v>
      </c>
      <c r="U28" s="6">
        <v>23</v>
      </c>
    </row>
    <row r="29" spans="1:21" x14ac:dyDescent="0.25">
      <c r="A29" s="1">
        <v>24</v>
      </c>
      <c r="B29" s="23">
        <f t="shared" si="0"/>
        <v>1.1048</v>
      </c>
      <c r="C29" s="21">
        <f t="shared" si="3"/>
        <v>1.1094300876408596</v>
      </c>
      <c r="E29" s="26">
        <f t="shared" si="4"/>
        <v>53.8</v>
      </c>
      <c r="F29" s="6">
        <f t="shared" si="2"/>
        <v>1.1100473676540954</v>
      </c>
      <c r="T29" s="24">
        <f t="shared" ca="1" si="1"/>
        <v>43896.303030302843</v>
      </c>
      <c r="U29" s="6">
        <v>24</v>
      </c>
    </row>
    <row r="30" spans="1:21" x14ac:dyDescent="0.25">
      <c r="A30" s="1">
        <v>25</v>
      </c>
      <c r="B30" s="23">
        <f t="shared" si="0"/>
        <v>1.1048</v>
      </c>
      <c r="C30" s="21">
        <f t="shared" si="3"/>
        <v>1.1094827867715522</v>
      </c>
      <c r="E30" s="26">
        <f t="shared" si="4"/>
        <v>53.8</v>
      </c>
      <c r="F30" s="6">
        <f t="shared" si="2"/>
        <v>1.1101517261560583</v>
      </c>
      <c r="I30" s="6">
        <f>+$I$2</f>
        <v>1.1399999999999999</v>
      </c>
      <c r="J30" s="6">
        <f>+J28+$J$4</f>
        <v>51.430769230916091</v>
      </c>
      <c r="T30" s="24">
        <f t="shared" ca="1" si="1"/>
        <v>43898.272727272531</v>
      </c>
      <c r="U30" s="6">
        <v>25</v>
      </c>
    </row>
    <row r="31" spans="1:21" x14ac:dyDescent="0.25">
      <c r="A31" s="1">
        <v>26</v>
      </c>
      <c r="B31" s="23">
        <f t="shared" si="0"/>
        <v>1.1048</v>
      </c>
      <c r="C31" s="21">
        <f t="shared" si="3"/>
        <v>1.1095375965229386</v>
      </c>
      <c r="E31" s="26">
        <f t="shared" si="4"/>
        <v>53.8</v>
      </c>
      <c r="F31" s="6">
        <f t="shared" si="2"/>
        <v>1.1102602694056425</v>
      </c>
      <c r="I31" s="6">
        <f>+$I$3</f>
        <v>1.1499999999999999</v>
      </c>
      <c r="J31" s="6">
        <f>+J30</f>
        <v>51.430769230916091</v>
      </c>
      <c r="T31" s="24">
        <f t="shared" ca="1" si="1"/>
        <v>43900.24242424222</v>
      </c>
      <c r="U31" s="6">
        <v>26</v>
      </c>
    </row>
    <row r="32" spans="1:21" x14ac:dyDescent="0.25">
      <c r="A32" s="1">
        <v>27</v>
      </c>
      <c r="B32" s="23">
        <f t="shared" si="0"/>
        <v>1.1048</v>
      </c>
      <c r="C32" s="21">
        <f t="shared" si="3"/>
        <v>1.1095945172075681</v>
      </c>
      <c r="E32" s="26">
        <f t="shared" si="4"/>
        <v>53.8</v>
      </c>
      <c r="F32" s="6">
        <f t="shared" si="2"/>
        <v>1.1103729986283635</v>
      </c>
      <c r="T32" s="24">
        <f t="shared" ca="1" si="1"/>
        <v>43902.212121211909</v>
      </c>
      <c r="U32" s="6">
        <v>27</v>
      </c>
    </row>
    <row r="33" spans="1:21" x14ac:dyDescent="0.25">
      <c r="A33" s="1">
        <v>28</v>
      </c>
      <c r="B33" s="23">
        <f t="shared" si="0"/>
        <v>1.1048</v>
      </c>
      <c r="C33" s="21">
        <f t="shared" si="3"/>
        <v>1.1096535491500383</v>
      </c>
      <c r="E33" s="26">
        <f t="shared" si="4"/>
        <v>53.8</v>
      </c>
      <c r="F33" s="6">
        <f t="shared" si="2"/>
        <v>1.1104899150970824</v>
      </c>
      <c r="I33" s="6">
        <f>+$I$2</f>
        <v>1.1399999999999999</v>
      </c>
      <c r="J33" s="6">
        <f>+J31+$J$4</f>
        <v>54.984615384780604</v>
      </c>
      <c r="T33" s="24">
        <f t="shared" ca="1" si="1"/>
        <v>43904.181818181598</v>
      </c>
      <c r="U33" s="6">
        <v>28</v>
      </c>
    </row>
    <row r="34" spans="1:21" x14ac:dyDescent="0.25">
      <c r="A34" s="1">
        <v>29</v>
      </c>
      <c r="B34" s="23">
        <f t="shared" si="0"/>
        <v>1.1048</v>
      </c>
      <c r="C34" s="21">
        <f t="shared" si="3"/>
        <v>1.1097146926869987</v>
      </c>
      <c r="E34" s="26">
        <f t="shared" si="4"/>
        <v>53.8</v>
      </c>
      <c r="F34" s="6">
        <f t="shared" si="2"/>
        <v>1.1106110201320312</v>
      </c>
      <c r="I34" s="6">
        <f>+$I$3</f>
        <v>1.1499999999999999</v>
      </c>
      <c r="J34" s="6">
        <f>+J33</f>
        <v>54.984615384780604</v>
      </c>
      <c r="T34" s="24">
        <f t="shared" ca="1" si="1"/>
        <v>43906.151515151287</v>
      </c>
      <c r="U34" s="6">
        <v>29</v>
      </c>
    </row>
    <row r="35" spans="1:21" x14ac:dyDescent="0.25">
      <c r="A35" s="1">
        <v>30</v>
      </c>
      <c r="B35" s="23">
        <f t="shared" si="0"/>
        <v>1.1048</v>
      </c>
      <c r="C35" s="21">
        <f t="shared" si="3"/>
        <v>1.1097779481671528</v>
      </c>
      <c r="E35" s="26">
        <f t="shared" si="4"/>
        <v>53.8</v>
      </c>
      <c r="F35" s="6">
        <f t="shared" si="2"/>
        <v>1.1107363151008374</v>
      </c>
      <c r="T35" s="24">
        <f t="shared" ca="1" si="1"/>
        <v>43908.121212120976</v>
      </c>
      <c r="U35" s="6">
        <v>30</v>
      </c>
    </row>
    <row r="36" spans="1:21" x14ac:dyDescent="0.25">
      <c r="A36" s="1">
        <v>31</v>
      </c>
      <c r="B36" s="23">
        <f t="shared" si="0"/>
        <v>1.1048</v>
      </c>
      <c r="C36" s="21">
        <f t="shared" si="3"/>
        <v>1.1098433159512622</v>
      </c>
      <c r="E36" s="26">
        <f t="shared" si="4"/>
        <v>53.8</v>
      </c>
      <c r="F36" s="6">
        <f t="shared" si="2"/>
        <v>1.1108658014185493</v>
      </c>
      <c r="I36" s="6">
        <f>+$I$2</f>
        <v>1.1399999999999999</v>
      </c>
      <c r="J36" s="6">
        <f>+J34+$J$4</f>
        <v>58.538461538645116</v>
      </c>
      <c r="T36" s="24">
        <f t="shared" ca="1" si="1"/>
        <v>43910.090909090664</v>
      </c>
      <c r="U36" s="6">
        <v>31</v>
      </c>
    </row>
    <row r="37" spans="1:21" x14ac:dyDescent="0.25">
      <c r="A37" s="1">
        <v>32</v>
      </c>
      <c r="B37" s="23">
        <f t="shared" si="0"/>
        <v>1.1048</v>
      </c>
      <c r="C37" s="21">
        <f t="shared" si="3"/>
        <v>1.10991079641215</v>
      </c>
      <c r="E37" s="26">
        <f t="shared" si="4"/>
        <v>53.8</v>
      </c>
      <c r="F37" s="6">
        <f t="shared" si="2"/>
        <v>1.1109994805476626</v>
      </c>
      <c r="I37" s="6">
        <f>+$I$3</f>
        <v>1.1499999999999999</v>
      </c>
      <c r="J37" s="6">
        <f>+J36</f>
        <v>58.538461538645116</v>
      </c>
      <c r="T37" s="24">
        <f t="shared" ca="1" si="1"/>
        <v>43912.060606060353</v>
      </c>
      <c r="U37" s="6">
        <v>32</v>
      </c>
    </row>
    <row r="38" spans="1:21" x14ac:dyDescent="0.25">
      <c r="A38" s="1">
        <v>33</v>
      </c>
      <c r="B38" s="23">
        <f t="shared" si="0"/>
        <v>1.1048</v>
      </c>
      <c r="C38" s="21">
        <f t="shared" si="3"/>
        <v>1.1099803899347043</v>
      </c>
      <c r="E38" s="26">
        <f t="shared" si="4"/>
        <v>53.8</v>
      </c>
      <c r="F38" s="6">
        <f t="shared" si="2"/>
        <v>1.1111373539981484</v>
      </c>
      <c r="T38" s="24">
        <f t="shared" ca="1" si="1"/>
        <v>43914.030303030042</v>
      </c>
      <c r="U38" s="6">
        <v>33</v>
      </c>
    </row>
    <row r="39" spans="1:21" x14ac:dyDescent="0.25">
      <c r="A39" s="1">
        <v>34</v>
      </c>
      <c r="B39" s="23">
        <f t="shared" si="0"/>
        <v>1.1048</v>
      </c>
      <c r="C39" s="21">
        <f t="shared" si="3"/>
        <v>1.110052096915882</v>
      </c>
      <c r="E39" s="26">
        <f t="shared" si="4"/>
        <v>53.8</v>
      </c>
      <c r="F39" s="6">
        <f t="shared" si="2"/>
        <v>1.1112794233274819</v>
      </c>
      <c r="I39" s="6">
        <f>+$I$2</f>
        <v>1.1399999999999999</v>
      </c>
      <c r="J39" s="6">
        <f>+J37+$J$4</f>
        <v>62.092307692509628</v>
      </c>
      <c r="T39" s="24">
        <f t="shared" ca="1" si="1"/>
        <v>43915.999999999731</v>
      </c>
      <c r="U39" s="6">
        <v>34</v>
      </c>
    </row>
    <row r="40" spans="1:21" x14ac:dyDescent="0.25">
      <c r="A40" s="1">
        <v>35</v>
      </c>
      <c r="B40" s="23">
        <f t="shared" si="0"/>
        <v>1.1048</v>
      </c>
      <c r="C40" s="21">
        <f t="shared" si="3"/>
        <v>1.1101259177647123</v>
      </c>
      <c r="E40" s="26">
        <f t="shared" si="4"/>
        <v>53.8</v>
      </c>
      <c r="F40" s="6">
        <f t="shared" si="2"/>
        <v>1.1114256901406703</v>
      </c>
      <c r="I40" s="6">
        <f>+$I$3</f>
        <v>1.1499999999999999</v>
      </c>
      <c r="J40" s="6">
        <f>+J39</f>
        <v>62.092307692509628</v>
      </c>
      <c r="T40" s="24">
        <f t="shared" ca="1" si="1"/>
        <v>43917.96969696942</v>
      </c>
      <c r="U40" s="6">
        <v>35</v>
      </c>
    </row>
    <row r="41" spans="1:21" x14ac:dyDescent="0.25">
      <c r="A41" s="1">
        <v>36</v>
      </c>
      <c r="B41" s="23">
        <f t="shared" si="0"/>
        <v>1.1048</v>
      </c>
      <c r="C41" s="21">
        <f t="shared" si="3"/>
        <v>1.1102018529023003</v>
      </c>
      <c r="E41" s="26">
        <f t="shared" si="4"/>
        <v>53.8</v>
      </c>
      <c r="F41" s="6">
        <f t="shared" si="2"/>
        <v>1.111576156090285</v>
      </c>
      <c r="T41" s="24">
        <f t="shared" ca="1" si="1"/>
        <v>43919.939393939108</v>
      </c>
      <c r="U41" s="6">
        <v>36</v>
      </c>
    </row>
    <row r="42" spans="1:21" x14ac:dyDescent="0.25">
      <c r="A42" s="1">
        <v>37</v>
      </c>
      <c r="B42" s="23">
        <f t="shared" si="0"/>
        <v>1.1048</v>
      </c>
      <c r="C42" s="21">
        <f t="shared" si="3"/>
        <v>1.1102799027618315</v>
      </c>
      <c r="E42" s="26">
        <f t="shared" si="4"/>
        <v>53.8</v>
      </c>
      <c r="F42" s="6">
        <f t="shared" si="2"/>
        <v>1.1117308228764911</v>
      </c>
      <c r="I42" s="6">
        <f>+$I$2</f>
        <v>1.1399999999999999</v>
      </c>
      <c r="J42" s="6">
        <f>+J40+$J$4</f>
        <v>65.646153846374133</v>
      </c>
      <c r="T42" s="24">
        <f t="shared" ca="1" si="1"/>
        <v>43921.909090908797</v>
      </c>
      <c r="U42" s="6">
        <v>37</v>
      </c>
    </row>
    <row r="43" spans="1:21" x14ac:dyDescent="0.25">
      <c r="A43" s="1">
        <v>38</v>
      </c>
      <c r="B43" s="23">
        <f t="shared" si="0"/>
        <v>1.1048</v>
      </c>
      <c r="C43" s="21">
        <f t="shared" si="3"/>
        <v>1.1103600677885759</v>
      </c>
      <c r="E43" s="26">
        <f t="shared" si="4"/>
        <v>53.8</v>
      </c>
      <c r="F43" s="6">
        <f t="shared" si="2"/>
        <v>1.11188969224708</v>
      </c>
      <c r="I43" s="6">
        <f>+$I$3</f>
        <v>1.1499999999999999</v>
      </c>
      <c r="J43" s="6">
        <f>+J42</f>
        <v>65.646153846374133</v>
      </c>
      <c r="T43" s="24">
        <f t="shared" ca="1" si="1"/>
        <v>43923.878787878486</v>
      </c>
      <c r="U43" s="6">
        <v>38</v>
      </c>
    </row>
    <row r="44" spans="1:21" x14ac:dyDescent="0.25">
      <c r="A44" s="1">
        <v>39</v>
      </c>
      <c r="B44" s="23">
        <f t="shared" si="0"/>
        <v>1.1048</v>
      </c>
      <c r="C44" s="21">
        <f t="shared" si="3"/>
        <v>1.110442348439892</v>
      </c>
      <c r="E44" s="26">
        <f t="shared" si="4"/>
        <v>53.8</v>
      </c>
      <c r="F44" s="6">
        <f t="shared" si="2"/>
        <v>1.1120527659975024</v>
      </c>
      <c r="T44" s="24">
        <f t="shared" ca="1" si="1"/>
        <v>43925.848484848175</v>
      </c>
      <c r="U44" s="6">
        <v>39</v>
      </c>
    </row>
    <row r="45" spans="1:21" x14ac:dyDescent="0.25">
      <c r="A45" s="1">
        <v>40</v>
      </c>
      <c r="B45" s="23">
        <f t="shared" si="0"/>
        <v>1.1048</v>
      </c>
      <c r="C45" s="21">
        <f t="shared" si="3"/>
        <v>1.1105267451852312</v>
      </c>
      <c r="E45" s="26">
        <f t="shared" si="4"/>
        <v>53.8</v>
      </c>
      <c r="F45" s="6">
        <f t="shared" si="2"/>
        <v>1.1122200459709022</v>
      </c>
      <c r="I45" s="6">
        <f>+$I$2</f>
        <v>1.1399999999999999</v>
      </c>
      <c r="J45" s="6">
        <f>+J43+$J$4</f>
        <v>69.200000000238646</v>
      </c>
      <c r="T45" s="24">
        <f t="shared" ca="1" si="1"/>
        <v>43927.818181817864</v>
      </c>
      <c r="U45" s="6">
        <v>40</v>
      </c>
    </row>
    <row r="46" spans="1:21" x14ac:dyDescent="0.25">
      <c r="A46" s="1">
        <v>41</v>
      </c>
      <c r="B46" s="23">
        <f t="shared" si="0"/>
        <v>1.1048</v>
      </c>
      <c r="C46" s="21">
        <f t="shared" si="3"/>
        <v>1.1106132585061426</v>
      </c>
      <c r="E46" s="26">
        <f t="shared" si="4"/>
        <v>53.8</v>
      </c>
      <c r="F46" s="6">
        <f t="shared" si="2"/>
        <v>1.1123915340581512</v>
      </c>
      <c r="I46" s="6">
        <f>+$I$3</f>
        <v>1.1499999999999999</v>
      </c>
      <c r="J46" s="6">
        <f>+J45</f>
        <v>69.200000000238646</v>
      </c>
      <c r="T46" s="24">
        <f t="shared" ca="1" si="1"/>
        <v>43929.787878787552</v>
      </c>
      <c r="U46" s="6">
        <v>41</v>
      </c>
    </row>
    <row r="47" spans="1:21" x14ac:dyDescent="0.25">
      <c r="A47" s="1">
        <v>42</v>
      </c>
      <c r="B47" s="23">
        <f t="shared" si="0"/>
        <v>1.1048</v>
      </c>
      <c r="C47" s="21">
        <f t="shared" si="3"/>
        <v>1.110701888896277</v>
      </c>
      <c r="E47" s="26">
        <f t="shared" si="4"/>
        <v>53.8</v>
      </c>
      <c r="F47" s="6">
        <f t="shared" si="2"/>
        <v>1.1125672321978839</v>
      </c>
      <c r="T47" s="24">
        <f t="shared" ca="1" si="1"/>
        <v>43931.757575757241</v>
      </c>
      <c r="U47" s="6">
        <v>42</v>
      </c>
    </row>
    <row r="48" spans="1:21" x14ac:dyDescent="0.25">
      <c r="A48" s="1">
        <v>43</v>
      </c>
      <c r="B48" s="23">
        <f t="shared" si="0"/>
        <v>1.1048</v>
      </c>
      <c r="C48" s="21">
        <f t="shared" si="3"/>
        <v>1.1107926368613921</v>
      </c>
      <c r="E48" s="26">
        <f t="shared" si="4"/>
        <v>53.8</v>
      </c>
      <c r="F48" s="6">
        <f t="shared" si="2"/>
        <v>1.1127471423765356</v>
      </c>
      <c r="I48" s="6">
        <f>+$I$2</f>
        <v>1.1399999999999999</v>
      </c>
      <c r="J48" s="6">
        <f>+J46+$J$4</f>
        <v>72.753846154103158</v>
      </c>
      <c r="T48" s="24">
        <f t="shared" ca="1" si="1"/>
        <v>43933.72727272693</v>
      </c>
      <c r="U48" s="6">
        <v>43</v>
      </c>
    </row>
    <row r="49" spans="1:21" x14ac:dyDescent="0.25">
      <c r="A49" s="1">
        <v>44</v>
      </c>
      <c r="B49" s="23">
        <f t="shared" si="0"/>
        <v>1.1048</v>
      </c>
      <c r="C49" s="21">
        <f t="shared" si="3"/>
        <v>1.1108855029193569</v>
      </c>
      <c r="E49" s="26">
        <f t="shared" si="4"/>
        <v>53.8</v>
      </c>
      <c r="F49" s="6">
        <f t="shared" si="2"/>
        <v>1.1129312666283786</v>
      </c>
      <c r="I49" s="6">
        <f>+$I$3</f>
        <v>1.1499999999999999</v>
      </c>
      <c r="J49" s="6">
        <f>+J48</f>
        <v>72.753846154103158</v>
      </c>
      <c r="T49" s="24">
        <f t="shared" ca="1" si="1"/>
        <v>43935.696969696619</v>
      </c>
      <c r="U49" s="6">
        <v>44</v>
      </c>
    </row>
    <row r="50" spans="1:21" x14ac:dyDescent="0.25">
      <c r="A50" s="1">
        <v>45</v>
      </c>
      <c r="B50" s="23">
        <f t="shared" si="0"/>
        <v>1.1048</v>
      </c>
      <c r="C50" s="21">
        <f t="shared" si="3"/>
        <v>1.1109804876001574</v>
      </c>
      <c r="D50" s="6">
        <f>+D2</f>
        <v>1.1100000000000001</v>
      </c>
      <c r="E50" s="26">
        <f>+E51</f>
        <v>69.3</v>
      </c>
      <c r="F50" s="6">
        <f t="shared" si="2"/>
        <v>1.1131196070355605</v>
      </c>
      <c r="T50" s="24">
        <f t="shared" ca="1" si="1"/>
        <v>43937.666666666308</v>
      </c>
      <c r="U50" s="6">
        <v>45</v>
      </c>
    </row>
    <row r="51" spans="1:21" x14ac:dyDescent="0.25">
      <c r="A51" s="1">
        <v>46</v>
      </c>
      <c r="B51" s="23">
        <f t="shared" si="0"/>
        <v>1.1048</v>
      </c>
      <c r="C51" s="21">
        <f t="shared" si="3"/>
        <v>1.1110775914459001</v>
      </c>
      <c r="D51" s="6">
        <v>1.17</v>
      </c>
      <c r="E51" s="26">
        <f>+E49+$D$4</f>
        <v>69.3</v>
      </c>
      <c r="F51" s="6">
        <f t="shared" si="2"/>
        <v>1.1133121657281444</v>
      </c>
      <c r="I51" s="6">
        <f>+$I$2</f>
        <v>1.1399999999999999</v>
      </c>
      <c r="J51" s="6">
        <f>+J49+$J$4</f>
        <v>76.30769230796767</v>
      </c>
      <c r="T51" s="24">
        <f t="shared" ca="1" si="1"/>
        <v>43939.636363635997</v>
      </c>
      <c r="U51" s="6">
        <v>46</v>
      </c>
    </row>
    <row r="52" spans="1:21" x14ac:dyDescent="0.25">
      <c r="A52" s="1">
        <v>47</v>
      </c>
      <c r="B52" s="23">
        <f t="shared" si="0"/>
        <v>1.1048</v>
      </c>
      <c r="C52" s="21">
        <f t="shared" si="3"/>
        <v>1.111176815010819</v>
      </c>
      <c r="D52" s="6">
        <f>+D50</f>
        <v>1.1100000000000001</v>
      </c>
      <c r="E52" s="26">
        <f>+E53</f>
        <v>84.8</v>
      </c>
      <c r="F52" s="6">
        <f t="shared" si="2"/>
        <v>1.1135089448841482</v>
      </c>
      <c r="I52" s="6">
        <f>+$I$3</f>
        <v>1.1499999999999999</v>
      </c>
      <c r="J52" s="6">
        <f>+J51</f>
        <v>76.30769230796767</v>
      </c>
      <c r="T52" s="24">
        <f t="shared" ca="1" si="1"/>
        <v>43941.606060605685</v>
      </c>
      <c r="U52" s="6">
        <v>47</v>
      </c>
    </row>
    <row r="53" spans="1:21" x14ac:dyDescent="0.25">
      <c r="A53" s="1">
        <v>48</v>
      </c>
      <c r="B53" s="23">
        <f t="shared" si="0"/>
        <v>1.1048</v>
      </c>
      <c r="C53" s="21">
        <f t="shared" si="3"/>
        <v>1.1112781588612795</v>
      </c>
      <c r="D53" s="6">
        <v>1.17</v>
      </c>
      <c r="E53" s="26">
        <f>+E51+$D$4</f>
        <v>84.8</v>
      </c>
      <c r="F53" s="6">
        <f t="shared" si="2"/>
        <v>1.1137099467295861</v>
      </c>
      <c r="T53" s="24">
        <f t="shared" ca="1" si="1"/>
        <v>43943.575757575374</v>
      </c>
      <c r="U53" s="6">
        <v>48</v>
      </c>
    </row>
    <row r="54" spans="1:21" x14ac:dyDescent="0.25">
      <c r="A54" s="1">
        <v>49</v>
      </c>
      <c r="B54" s="23">
        <f t="shared" si="0"/>
        <v>1.1048</v>
      </c>
      <c r="C54" s="21">
        <f t="shared" si="3"/>
        <v>1.1113816235757845</v>
      </c>
      <c r="D54" s="6">
        <f>+D52</f>
        <v>1.1100000000000001</v>
      </c>
      <c r="E54" s="26">
        <f>+H21-0.2</f>
        <v>99.6</v>
      </c>
      <c r="F54" s="6">
        <f t="shared" si="2"/>
        <v>1.1139151735385104</v>
      </c>
      <c r="I54" s="6">
        <f>+$I$2</f>
        <v>1.1399999999999999</v>
      </c>
      <c r="J54" s="6">
        <f>+J52+$J$4</f>
        <v>79.861538461832183</v>
      </c>
      <c r="T54" s="24">
        <f t="shared" ca="1" si="1"/>
        <v>43945.545454545063</v>
      </c>
      <c r="U54" s="6">
        <v>49</v>
      </c>
    </row>
    <row r="55" spans="1:21" x14ac:dyDescent="0.25">
      <c r="A55" s="1">
        <v>50</v>
      </c>
      <c r="B55" s="23">
        <f t="shared" si="0"/>
        <v>1.1048</v>
      </c>
      <c r="C55" s="21">
        <f t="shared" si="3"/>
        <v>1.1114872097449797</v>
      </c>
      <c r="D55" s="6">
        <v>1.17</v>
      </c>
      <c r="E55" s="26">
        <f>+E54</f>
        <v>99.6</v>
      </c>
      <c r="F55" s="6">
        <f t="shared" si="2"/>
        <v>1.1141246276330536</v>
      </c>
      <c r="I55" s="6">
        <f>+$I$3</f>
        <v>1.1499999999999999</v>
      </c>
      <c r="J55" s="6">
        <f>+J54</f>
        <v>79.861538461832183</v>
      </c>
      <c r="T55" s="24">
        <f t="shared" ca="1" si="1"/>
        <v>43947.515151514752</v>
      </c>
      <c r="U55" s="6">
        <v>50</v>
      </c>
    </row>
    <row r="56" spans="1:21" x14ac:dyDescent="0.25">
      <c r="A56" s="1">
        <v>51</v>
      </c>
      <c r="B56" s="23">
        <f t="shared" si="0"/>
        <v>1.1048</v>
      </c>
      <c r="C56" s="21">
        <f t="shared" si="3"/>
        <v>1.1115949179716591</v>
      </c>
      <c r="F56" s="6">
        <f t="shared" si="2"/>
        <v>1.1143383113834742</v>
      </c>
      <c r="T56" s="24">
        <f t="shared" ca="1" si="1"/>
        <v>43949.484848484441</v>
      </c>
      <c r="U56" s="6">
        <v>51</v>
      </c>
    </row>
    <row r="57" spans="1:21" x14ac:dyDescent="0.25">
      <c r="A57" s="1">
        <v>52</v>
      </c>
      <c r="B57" s="23">
        <f t="shared" si="0"/>
        <v>1.1048</v>
      </c>
      <c r="C57" s="21">
        <f t="shared" si="3"/>
        <v>1.111704748870771</v>
      </c>
      <c r="F57" s="6">
        <f t="shared" si="2"/>
        <v>1.1145562272081995</v>
      </c>
      <c r="I57" s="6">
        <f>+$I$2</f>
        <v>1.1399999999999999</v>
      </c>
      <c r="J57" s="6">
        <f>+J55+$J$4</f>
        <v>83.415384615696695</v>
      </c>
      <c r="T57" s="24">
        <f t="shared" ca="1" si="1"/>
        <v>43951.454545454129</v>
      </c>
      <c r="U57" s="6">
        <v>52</v>
      </c>
    </row>
    <row r="58" spans="1:21" x14ac:dyDescent="0.25">
      <c r="A58" s="1">
        <v>53</v>
      </c>
      <c r="B58" s="23">
        <f t="shared" si="0"/>
        <v>1.1048</v>
      </c>
      <c r="C58" s="21">
        <f t="shared" si="3"/>
        <v>1.1118167030694237</v>
      </c>
      <c r="F58" s="6">
        <f t="shared" si="2"/>
        <v>1.114778377573872</v>
      </c>
      <c r="I58" s="6">
        <f>+$I$3</f>
        <v>1.1499999999999999</v>
      </c>
      <c r="J58" s="6">
        <f>+J57</f>
        <v>83.415384615696695</v>
      </c>
      <c r="T58" s="24">
        <f t="shared" ca="1" si="1"/>
        <v>43953.424242423818</v>
      </c>
      <c r="U58" s="6">
        <v>53</v>
      </c>
    </row>
    <row r="59" spans="1:21" x14ac:dyDescent="0.25">
      <c r="A59" s="1">
        <v>54</v>
      </c>
      <c r="B59" s="23">
        <f t="shared" si="0"/>
        <v>1.1048</v>
      </c>
      <c r="C59" s="21">
        <f t="shared" si="3"/>
        <v>1.1119307812068915</v>
      </c>
      <c r="F59" s="6">
        <f t="shared" si="2"/>
        <v>1.115004764995396</v>
      </c>
      <c r="T59" s="24">
        <f t="shared" ca="1" si="1"/>
        <v>43955.393939393507</v>
      </c>
      <c r="U59" s="6">
        <v>54</v>
      </c>
    </row>
    <row r="60" spans="1:21" x14ac:dyDescent="0.25">
      <c r="A60" s="1">
        <v>55</v>
      </c>
      <c r="B60" s="23">
        <f t="shared" si="0"/>
        <v>1.1048</v>
      </c>
      <c r="C60" s="21">
        <f t="shared" si="3"/>
        <v>1.1120469839346208</v>
      </c>
      <c r="F60" s="6">
        <f t="shared" si="2"/>
        <v>1.1152353920359845</v>
      </c>
      <c r="I60" s="6">
        <f>+$I$2</f>
        <v>1.1399999999999999</v>
      </c>
      <c r="J60" s="6">
        <f>+J58+$J$4</f>
        <v>86.969230769561207</v>
      </c>
      <c r="T60" s="24">
        <f t="shared" ca="1" si="1"/>
        <v>43957.363636363196</v>
      </c>
      <c r="U60" s="6">
        <v>55</v>
      </c>
    </row>
    <row r="61" spans="1:21" x14ac:dyDescent="0.25">
      <c r="A61" s="1">
        <v>56</v>
      </c>
      <c r="B61" s="23">
        <f t="shared" si="0"/>
        <v>1.1048</v>
      </c>
      <c r="C61" s="21">
        <f t="shared" si="3"/>
        <v>1.1121653119162354</v>
      </c>
      <c r="F61" s="6">
        <f t="shared" si="2"/>
        <v>1.1154702613072085</v>
      </c>
      <c r="I61" s="6">
        <f>+$I$3</f>
        <v>1.1499999999999999</v>
      </c>
      <c r="J61" s="6">
        <f>+J60</f>
        <v>86.969230769561207</v>
      </c>
      <c r="T61" s="24">
        <f t="shared" ca="1" si="1"/>
        <v>43959.333333332885</v>
      </c>
      <c r="U61" s="6">
        <v>56</v>
      </c>
    </row>
    <row r="62" spans="1:21" x14ac:dyDescent="0.25">
      <c r="A62" s="1">
        <v>57</v>
      </c>
      <c r="B62" s="23">
        <f t="shared" si="0"/>
        <v>1.1048</v>
      </c>
      <c r="C62" s="21">
        <f t="shared" si="3"/>
        <v>1.1122857658275447</v>
      </c>
      <c r="F62" s="6">
        <f t="shared" si="2"/>
        <v>1.1157093754690453</v>
      </c>
      <c r="T62" s="24">
        <f t="shared" ca="1" si="1"/>
        <v>43961.303030302573</v>
      </c>
      <c r="U62" s="6">
        <v>57</v>
      </c>
    </row>
    <row r="63" spans="1:21" x14ac:dyDescent="0.25">
      <c r="A63" s="1">
        <v>58</v>
      </c>
      <c r="B63" s="23">
        <f t="shared" si="0"/>
        <v>1.1048</v>
      </c>
      <c r="C63" s="21">
        <f t="shared" si="3"/>
        <v>1.1124083463565488</v>
      </c>
      <c r="F63" s="6">
        <f t="shared" si="2"/>
        <v>1.1159527372299292</v>
      </c>
      <c r="I63" s="6">
        <f>+$I$2</f>
        <v>1.1399999999999999</v>
      </c>
      <c r="J63" s="6">
        <f>+J61+$J$4</f>
        <v>90.52307692342572</v>
      </c>
      <c r="T63" s="24">
        <f t="shared" ca="1" si="1"/>
        <v>43963.272727272262</v>
      </c>
      <c r="U63" s="6">
        <v>58</v>
      </c>
    </row>
    <row r="64" spans="1:21" x14ac:dyDescent="0.25">
      <c r="A64" s="1">
        <v>59</v>
      </c>
      <c r="B64" s="23">
        <f t="shared" si="0"/>
        <v>1.1048</v>
      </c>
      <c r="C64" s="21">
        <f t="shared" si="3"/>
        <v>1.1125330542034457</v>
      </c>
      <c r="F64" s="6">
        <f t="shared" si="2"/>
        <v>1.1162003493468029</v>
      </c>
      <c r="I64" s="6">
        <f>+$I$3</f>
        <v>1.1499999999999999</v>
      </c>
      <c r="J64" s="6">
        <f>+J63</f>
        <v>90.52307692342572</v>
      </c>
      <c r="T64" s="24">
        <f t="shared" ca="1" si="1"/>
        <v>43965.242424241951</v>
      </c>
      <c r="U64" s="6">
        <v>59</v>
      </c>
    </row>
    <row r="65" spans="1:21" x14ac:dyDescent="0.25">
      <c r="A65" s="1">
        <v>60</v>
      </c>
      <c r="B65" s="23">
        <f t="shared" si="0"/>
        <v>1.1048</v>
      </c>
      <c r="C65" s="21">
        <f t="shared" si="3"/>
        <v>1.112659890080637</v>
      </c>
      <c r="F65" s="6">
        <f t="shared" si="2"/>
        <v>1.116452214625169</v>
      </c>
      <c r="T65" s="24">
        <f t="shared" ca="1" si="1"/>
        <v>43967.21212121164</v>
      </c>
      <c r="U65" s="6">
        <v>60</v>
      </c>
    </row>
    <row r="66" spans="1:21" x14ac:dyDescent="0.25">
      <c r="A66" s="1">
        <v>61</v>
      </c>
      <c r="B66" s="23">
        <f t="shared" si="0"/>
        <v>1.1048</v>
      </c>
      <c r="C66" s="21">
        <f t="shared" si="3"/>
        <v>1.1127888547127358</v>
      </c>
      <c r="F66" s="6">
        <f t="shared" si="2"/>
        <v>1.1167083359191428</v>
      </c>
      <c r="I66" s="6">
        <f>+$I$2</f>
        <v>1.1399999999999999</v>
      </c>
      <c r="J66" s="6">
        <f>+J64+$J$4</f>
        <v>94.076923077290232</v>
      </c>
      <c r="T66" s="24">
        <f t="shared" ca="1" si="1"/>
        <v>43969.181818181329</v>
      </c>
      <c r="U66" s="6">
        <v>61</v>
      </c>
    </row>
    <row r="67" spans="1:21" x14ac:dyDescent="0.25">
      <c r="A67" s="1">
        <v>62</v>
      </c>
      <c r="B67" s="23">
        <f t="shared" si="0"/>
        <v>1.1048</v>
      </c>
      <c r="C67" s="21">
        <f t="shared" si="3"/>
        <v>1.1129199488365726</v>
      </c>
      <c r="F67" s="6">
        <f t="shared" si="2"/>
        <v>1.1169687161315076</v>
      </c>
      <c r="I67" s="6">
        <f>+$I$3</f>
        <v>1.1499999999999999</v>
      </c>
      <c r="J67" s="6">
        <f>+J66</f>
        <v>94.076923077290232</v>
      </c>
      <c r="T67" s="24">
        <f t="shared" ca="1" si="1"/>
        <v>43971.151515151018</v>
      </c>
      <c r="U67" s="6">
        <v>62</v>
      </c>
    </row>
    <row r="68" spans="1:21" x14ac:dyDescent="0.25">
      <c r="A68" s="1">
        <v>63</v>
      </c>
      <c r="B68" s="23">
        <f t="shared" si="0"/>
        <v>1.1048</v>
      </c>
      <c r="C68" s="21">
        <f t="shared" si="3"/>
        <v>1.1130531732012028</v>
      </c>
      <c r="F68" s="6">
        <f t="shared" si="2"/>
        <v>1.1172333582137677</v>
      </c>
      <c r="T68" s="24">
        <f t="shared" ca="1" si="1"/>
        <v>43973.121212120706</v>
      </c>
      <c r="U68" s="6">
        <v>63</v>
      </c>
    </row>
    <row r="69" spans="1:21" x14ac:dyDescent="0.25">
      <c r="A69" s="1">
        <v>64</v>
      </c>
      <c r="B69" s="23">
        <f t="shared" si="0"/>
        <v>1.1048</v>
      </c>
      <c r="C69" s="21">
        <f t="shared" si="3"/>
        <v>1.1131885285679142</v>
      </c>
      <c r="F69" s="6">
        <f t="shared" si="2"/>
        <v>1.1175022651662054</v>
      </c>
      <c r="I69" s="6">
        <f>+$I$2</f>
        <v>1.1399999999999999</v>
      </c>
      <c r="J69" s="6">
        <f>+J67+$J$4</f>
        <v>97.630769231154744</v>
      </c>
      <c r="T69" s="24">
        <f t="shared" ca="1" si="1"/>
        <v>43975.090909090395</v>
      </c>
      <c r="U69" s="6">
        <v>64</v>
      </c>
    </row>
    <row r="70" spans="1:21" x14ac:dyDescent="0.25">
      <c r="A70" s="1">
        <v>65</v>
      </c>
      <c r="B70" s="23">
        <f t="shared" ref="B70:B105" si="5">+$B$4</f>
        <v>1.1048</v>
      </c>
      <c r="C70" s="21">
        <f t="shared" si="3"/>
        <v>1.113326015710234</v>
      </c>
      <c r="F70" s="6">
        <f t="shared" si="2"/>
        <v>1.1177754400379372</v>
      </c>
      <c r="I70" s="6">
        <f>+$I$3</f>
        <v>1.1499999999999999</v>
      </c>
      <c r="J70" s="6">
        <f>+J69</f>
        <v>97.630769231154744</v>
      </c>
      <c r="T70" s="24">
        <f t="shared" ca="1" si="1"/>
        <v>43977.060606060084</v>
      </c>
      <c r="U70" s="6">
        <v>65</v>
      </c>
    </row>
    <row r="71" spans="1:21" x14ac:dyDescent="0.25">
      <c r="A71" s="1">
        <v>66</v>
      </c>
      <c r="B71" s="23">
        <f t="shared" si="5"/>
        <v>1.1048</v>
      </c>
      <c r="C71" s="21">
        <f t="shared" si="3"/>
        <v>1.1134656354139361</v>
      </c>
      <c r="F71" s="6">
        <f t="shared" si="2"/>
        <v>1.1180528859269714</v>
      </c>
      <c r="T71" s="24">
        <f t="shared" ref="T71:T105" ca="1" si="6">+T70+$T$5</f>
        <v>43979.030303029773</v>
      </c>
      <c r="U71" s="6">
        <v>66</v>
      </c>
    </row>
    <row r="72" spans="1:21" x14ac:dyDescent="0.25">
      <c r="A72" s="1">
        <v>67</v>
      </c>
      <c r="B72" s="23">
        <f t="shared" si="5"/>
        <v>1.1048</v>
      </c>
      <c r="C72" s="21">
        <f t="shared" si="3"/>
        <v>1.1136073884770481</v>
      </c>
      <c r="F72" s="6">
        <f t="shared" ref="F72:F105" si="7">+F71*(1+$F$1)^A72</f>
        <v>1.1183346059802668</v>
      </c>
      <c r="T72" s="24">
        <f t="shared" ca="1" si="6"/>
        <v>43980.999999999462</v>
      </c>
      <c r="U72" s="6">
        <v>67</v>
      </c>
    </row>
    <row r="73" spans="1:21" x14ac:dyDescent="0.25">
      <c r="A73" s="1">
        <v>68</v>
      </c>
      <c r="B73" s="23">
        <f t="shared" si="5"/>
        <v>1.1048</v>
      </c>
      <c r="C73" s="21">
        <f t="shared" si="3"/>
        <v>1.1137512757098598</v>
      </c>
      <c r="F73" s="6">
        <f t="shared" si="7"/>
        <v>1.1186206033937924</v>
      </c>
      <c r="T73" s="24">
        <f t="shared" ca="1" si="6"/>
        <v>43982.96969696915</v>
      </c>
      <c r="U73" s="6">
        <v>68</v>
      </c>
    </row>
    <row r="74" spans="1:21" x14ac:dyDescent="0.25">
      <c r="A74" s="1">
        <v>69</v>
      </c>
      <c r="B74" s="23">
        <f t="shared" si="5"/>
        <v>1.1048</v>
      </c>
      <c r="C74" s="21">
        <f t="shared" ref="C74:C105" si="8">+C73*(1+$C$1)^A74</f>
        <v>1.11389729793493</v>
      </c>
      <c r="F74" s="6">
        <f t="shared" si="7"/>
        <v>1.1189108814125877</v>
      </c>
      <c r="T74" s="24">
        <f t="shared" ca="1" si="6"/>
        <v>43984.939393938839</v>
      </c>
      <c r="U74" s="6">
        <v>69</v>
      </c>
    </row>
    <row r="75" spans="1:21" x14ac:dyDescent="0.25">
      <c r="A75" s="1">
        <v>70</v>
      </c>
      <c r="B75" s="23">
        <f t="shared" si="5"/>
        <v>1.1048</v>
      </c>
      <c r="C75" s="21">
        <f t="shared" si="8"/>
        <v>1.1140454559870951</v>
      </c>
      <c r="F75" s="6">
        <f t="shared" si="7"/>
        <v>1.1192054433308234</v>
      </c>
      <c r="T75" s="24">
        <f t="shared" ca="1" si="6"/>
        <v>43986.909090908528</v>
      </c>
      <c r="U75" s="6">
        <v>70</v>
      </c>
    </row>
    <row r="76" spans="1:21" x14ac:dyDescent="0.25">
      <c r="A76" s="1">
        <v>71</v>
      </c>
      <c r="B76" s="23">
        <f t="shared" si="5"/>
        <v>1.1048</v>
      </c>
      <c r="C76" s="21">
        <f t="shared" si="8"/>
        <v>1.1141957507134774</v>
      </c>
      <c r="F76" s="6">
        <f t="shared" si="7"/>
        <v>1.1195042924918646</v>
      </c>
      <c r="T76" s="24">
        <f t="shared" ca="1" si="6"/>
        <v>43988.878787878217</v>
      </c>
      <c r="U76" s="6">
        <v>71</v>
      </c>
    </row>
    <row r="77" spans="1:21" x14ac:dyDescent="0.25">
      <c r="A77" s="1">
        <v>72</v>
      </c>
      <c r="B77" s="23">
        <f t="shared" si="5"/>
        <v>1.1048</v>
      </c>
      <c r="C77" s="21">
        <f t="shared" si="8"/>
        <v>1.1143481829734914</v>
      </c>
      <c r="F77" s="6">
        <f t="shared" si="7"/>
        <v>1.1198074322883336</v>
      </c>
      <c r="T77" s="24">
        <f t="shared" ca="1" si="6"/>
        <v>43990.848484847906</v>
      </c>
      <c r="U77" s="6">
        <v>72</v>
      </c>
    </row>
    <row r="78" spans="1:21" x14ac:dyDescent="0.25">
      <c r="A78" s="1">
        <v>73</v>
      </c>
      <c r="B78" s="23">
        <f t="shared" si="5"/>
        <v>1.1048</v>
      </c>
      <c r="C78" s="21">
        <f t="shared" si="8"/>
        <v>1.1145027536388536</v>
      </c>
      <c r="F78" s="6">
        <f t="shared" si="7"/>
        <v>1.1201148661621745</v>
      </c>
      <c r="T78" s="24">
        <f t="shared" ca="1" si="6"/>
        <v>43992.818181817594</v>
      </c>
      <c r="U78" s="6">
        <v>73</v>
      </c>
    </row>
    <row r="79" spans="1:21" x14ac:dyDescent="0.25">
      <c r="A79" s="1">
        <v>74</v>
      </c>
      <c r="B79" s="23">
        <f t="shared" si="5"/>
        <v>1.1048</v>
      </c>
      <c r="C79" s="21">
        <f t="shared" si="8"/>
        <v>1.1146594635935905</v>
      </c>
      <c r="F79" s="6">
        <f t="shared" si="7"/>
        <v>1.1204265976047176</v>
      </c>
      <c r="T79" s="24">
        <f t="shared" ca="1" si="6"/>
        <v>43994.787878787283</v>
      </c>
      <c r="U79" s="6">
        <v>74</v>
      </c>
    </row>
    <row r="80" spans="1:21" x14ac:dyDescent="0.25">
      <c r="A80" s="1">
        <v>75</v>
      </c>
      <c r="B80" s="23">
        <f t="shared" si="5"/>
        <v>1.1048</v>
      </c>
      <c r="C80" s="21">
        <f t="shared" si="8"/>
        <v>1.1148183137340466</v>
      </c>
      <c r="F80" s="6">
        <f t="shared" si="7"/>
        <v>1.1207426301567462</v>
      </c>
      <c r="T80" s="24">
        <f t="shared" ca="1" si="6"/>
        <v>43996.757575756972</v>
      </c>
      <c r="U80" s="6">
        <v>75</v>
      </c>
    </row>
    <row r="81" spans="1:21" x14ac:dyDescent="0.25">
      <c r="A81" s="1">
        <v>76</v>
      </c>
      <c r="B81" s="23">
        <f t="shared" si="5"/>
        <v>1.1048</v>
      </c>
      <c r="C81" s="21">
        <f t="shared" si="8"/>
        <v>1.1149793049688936</v>
      </c>
      <c r="F81" s="6">
        <f t="shared" si="7"/>
        <v>1.1210629674085635</v>
      </c>
      <c r="T81" s="24">
        <f t="shared" ca="1" si="6"/>
        <v>43998.727272726661</v>
      </c>
      <c r="U81" s="6">
        <v>76</v>
      </c>
    </row>
    <row r="82" spans="1:21" x14ac:dyDescent="0.25">
      <c r="A82" s="1">
        <v>77</v>
      </c>
      <c r="B82" s="23">
        <f t="shared" si="5"/>
        <v>1.1048</v>
      </c>
      <c r="C82" s="21">
        <f t="shared" si="8"/>
        <v>1.1151424382191382</v>
      </c>
      <c r="F82" s="6">
        <f t="shared" si="7"/>
        <v>1.1213876130000597</v>
      </c>
      <c r="T82" s="24">
        <f t="shared" ca="1" si="6"/>
        <v>44000.69696969635</v>
      </c>
      <c r="U82" s="6">
        <v>77</v>
      </c>
    </row>
    <row r="83" spans="1:21" x14ac:dyDescent="0.25">
      <c r="A83" s="1">
        <v>78</v>
      </c>
      <c r="B83" s="23">
        <f t="shared" si="5"/>
        <v>1.1048</v>
      </c>
      <c r="C83" s="21">
        <f t="shared" si="8"/>
        <v>1.1153077144181316</v>
      </c>
      <c r="F83" s="6">
        <f t="shared" si="7"/>
        <v>1.1217165706207828</v>
      </c>
      <c r="T83" s="24">
        <f t="shared" ca="1" si="6"/>
        <v>44002.666666666039</v>
      </c>
      <c r="U83" s="6">
        <v>78</v>
      </c>
    </row>
    <row r="84" spans="1:21" x14ac:dyDescent="0.25">
      <c r="A84" s="1">
        <v>79</v>
      </c>
      <c r="B84" s="23">
        <f t="shared" si="5"/>
        <v>1.1048</v>
      </c>
      <c r="C84" s="21">
        <f t="shared" si="8"/>
        <v>1.1154751345115785</v>
      </c>
      <c r="F84" s="6">
        <f t="shared" si="7"/>
        <v>1.1220498440100062</v>
      </c>
      <c r="T84" s="24">
        <f t="shared" ca="1" si="6"/>
        <v>44004.636363635727</v>
      </c>
      <c r="U84" s="6">
        <v>79</v>
      </c>
    </row>
    <row r="85" spans="1:21" x14ac:dyDescent="0.25">
      <c r="A85" s="1">
        <v>80</v>
      </c>
      <c r="B85" s="23">
        <f t="shared" si="5"/>
        <v>1.1048</v>
      </c>
      <c r="C85" s="21">
        <f t="shared" si="8"/>
        <v>1.1156446994575446</v>
      </c>
      <c r="F85" s="6">
        <f t="shared" si="7"/>
        <v>1.122387436956801</v>
      </c>
      <c r="T85" s="24">
        <f t="shared" ca="1" si="6"/>
        <v>44006.606060605416</v>
      </c>
      <c r="U85" s="6">
        <v>80</v>
      </c>
    </row>
    <row r="86" spans="1:21" x14ac:dyDescent="0.25">
      <c r="A86" s="1">
        <v>81</v>
      </c>
      <c r="B86" s="23">
        <f t="shared" si="5"/>
        <v>1.1048</v>
      </c>
      <c r="C86" s="21">
        <f t="shared" si="8"/>
        <v>1.1158164102264685</v>
      </c>
      <c r="F86" s="6">
        <f t="shared" si="7"/>
        <v>1.1227293533001084</v>
      </c>
      <c r="T86" s="24">
        <f t="shared" ca="1" si="6"/>
        <v>44008.575757575105</v>
      </c>
      <c r="U86" s="6">
        <v>81</v>
      </c>
    </row>
    <row r="87" spans="1:21" x14ac:dyDescent="0.25">
      <c r="A87" s="1">
        <v>82</v>
      </c>
      <c r="B87" s="23">
        <f t="shared" si="5"/>
        <v>1.1048</v>
      </c>
      <c r="C87" s="21">
        <f t="shared" si="8"/>
        <v>1.1159902678011682</v>
      </c>
      <c r="F87" s="6">
        <f t="shared" si="7"/>
        <v>1.1230755969288098</v>
      </c>
      <c r="T87" s="24">
        <f t="shared" ca="1" si="6"/>
        <v>44010.545454544794</v>
      </c>
      <c r="U87" s="6">
        <v>82</v>
      </c>
    </row>
    <row r="88" spans="1:21" x14ac:dyDescent="0.25">
      <c r="A88" s="1">
        <v>83</v>
      </c>
      <c r="B88" s="23">
        <f t="shared" si="5"/>
        <v>1.1048</v>
      </c>
      <c r="C88" s="21">
        <f t="shared" si="8"/>
        <v>1.116166273176852</v>
      </c>
      <c r="F88" s="6">
        <f t="shared" si="7"/>
        <v>1.1234261717818035</v>
      </c>
      <c r="T88" s="24">
        <f t="shared" ca="1" si="6"/>
        <v>44012.515151514483</v>
      </c>
      <c r="U88" s="6">
        <v>83</v>
      </c>
    </row>
    <row r="89" spans="1:21" x14ac:dyDescent="0.25">
      <c r="A89" s="1">
        <v>84</v>
      </c>
      <c r="B89" s="23">
        <f t="shared" si="5"/>
        <v>1.1048</v>
      </c>
      <c r="C89" s="21">
        <f t="shared" si="8"/>
        <v>1.1163444273611278</v>
      </c>
      <c r="F89" s="6">
        <f t="shared" si="7"/>
        <v>1.123781081848078</v>
      </c>
      <c r="T89" s="24">
        <f t="shared" ca="1" si="6"/>
        <v>44014.484848484171</v>
      </c>
      <c r="U89" s="6">
        <v>84</v>
      </c>
    </row>
    <row r="90" spans="1:21" x14ac:dyDescent="0.25">
      <c r="A90" s="1">
        <v>85</v>
      </c>
      <c r="B90" s="23">
        <f t="shared" si="5"/>
        <v>1.1048</v>
      </c>
      <c r="C90" s="21">
        <f t="shared" si="8"/>
        <v>1.1165247313740128</v>
      </c>
      <c r="F90" s="6">
        <f t="shared" si="7"/>
        <v>1.1241403311667872</v>
      </c>
      <c r="T90" s="24">
        <f t="shared" ca="1" si="6"/>
        <v>44016.45454545386</v>
      </c>
      <c r="U90" s="6">
        <v>85</v>
      </c>
    </row>
    <row r="91" spans="1:21" x14ac:dyDescent="0.25">
      <c r="A91" s="1">
        <v>86</v>
      </c>
      <c r="B91" s="23">
        <f t="shared" si="5"/>
        <v>1.1048</v>
      </c>
      <c r="C91" s="21">
        <f t="shared" si="8"/>
        <v>1.1167071862479419</v>
      </c>
      <c r="F91" s="6">
        <f t="shared" si="7"/>
        <v>1.1245039238273284</v>
      </c>
      <c r="T91" s="24">
        <f t="shared" ca="1" si="6"/>
        <v>44018.424242423549</v>
      </c>
      <c r="U91" s="6">
        <v>86</v>
      </c>
    </row>
    <row r="92" spans="1:21" x14ac:dyDescent="0.25">
      <c r="A92" s="1">
        <v>87</v>
      </c>
      <c r="B92" s="23">
        <f t="shared" si="5"/>
        <v>1.1048</v>
      </c>
      <c r="C92" s="21">
        <f t="shared" si="8"/>
        <v>1.1168917930277802</v>
      </c>
      <c r="F92" s="6">
        <f t="shared" si="7"/>
        <v>1.1248718639694184</v>
      </c>
      <c r="T92" s="24">
        <f t="shared" ca="1" si="6"/>
        <v>44020.393939393238</v>
      </c>
      <c r="U92" s="6">
        <v>87</v>
      </c>
    </row>
    <row r="93" spans="1:21" x14ac:dyDescent="0.25">
      <c r="A93" s="1">
        <v>88</v>
      </c>
      <c r="B93" s="23">
        <f t="shared" si="5"/>
        <v>1.1048</v>
      </c>
      <c r="C93" s="21">
        <f t="shared" si="8"/>
        <v>1.1170785527708298</v>
      </c>
      <c r="F93" s="6">
        <f t="shared" si="7"/>
        <v>1.1252441557831729</v>
      </c>
      <c r="T93" s="24">
        <f t="shared" ca="1" si="6"/>
        <v>44022.363636362927</v>
      </c>
      <c r="U93" s="6">
        <v>88</v>
      </c>
    </row>
    <row r="94" spans="1:21" x14ac:dyDescent="0.25">
      <c r="A94" s="1">
        <v>89</v>
      </c>
      <c r="B94" s="23">
        <f t="shared" si="5"/>
        <v>1.1048</v>
      </c>
      <c r="C94" s="21">
        <f t="shared" si="8"/>
        <v>1.1172674665468425</v>
      </c>
      <c r="F94" s="6">
        <f t="shared" si="7"/>
        <v>1.1256208035091859</v>
      </c>
      <c r="T94" s="24">
        <f t="shared" ca="1" si="6"/>
        <v>44024.333333332615</v>
      </c>
      <c r="U94" s="6">
        <v>89</v>
      </c>
    </row>
    <row r="95" spans="1:21" x14ac:dyDescent="0.25">
      <c r="A95" s="1">
        <v>90</v>
      </c>
      <c r="B95" s="23">
        <f t="shared" si="5"/>
        <v>1.1048</v>
      </c>
      <c r="C95" s="21">
        <f t="shared" si="8"/>
        <v>1.1174585354380286</v>
      </c>
      <c r="F95" s="6">
        <f t="shared" si="7"/>
        <v>1.1260018114386101</v>
      </c>
      <c r="T95" s="24">
        <f t="shared" ca="1" si="6"/>
        <v>44026.303030302304</v>
      </c>
      <c r="U95" s="6">
        <v>90</v>
      </c>
    </row>
    <row r="96" spans="1:21" x14ac:dyDescent="0.25">
      <c r="A96" s="1">
        <v>91</v>
      </c>
      <c r="B96" s="23">
        <f t="shared" si="5"/>
        <v>1.1048</v>
      </c>
      <c r="C96" s="21">
        <f t="shared" si="8"/>
        <v>1.1176517605390681</v>
      </c>
      <c r="F96" s="6">
        <f t="shared" si="7"/>
        <v>1.1263871839132384</v>
      </c>
      <c r="T96" s="24">
        <f t="shared" ca="1" si="6"/>
        <v>44028.272727271993</v>
      </c>
      <c r="U96" s="6">
        <v>91</v>
      </c>
    </row>
    <row r="97" spans="1:21" x14ac:dyDescent="0.25">
      <c r="A97" s="1">
        <v>92</v>
      </c>
      <c r="B97" s="23">
        <f t="shared" si="5"/>
        <v>1.1048</v>
      </c>
      <c r="C97" s="21">
        <f t="shared" si="8"/>
        <v>1.1178471429571206</v>
      </c>
      <c r="F97" s="6">
        <f t="shared" si="7"/>
        <v>1.1267769253255866</v>
      </c>
      <c r="T97" s="24">
        <f t="shared" ca="1" si="6"/>
        <v>44030.242424241682</v>
      </c>
      <c r="U97" s="6">
        <v>92</v>
      </c>
    </row>
    <row r="98" spans="1:21" x14ac:dyDescent="0.25">
      <c r="A98" s="1">
        <v>93</v>
      </c>
      <c r="B98" s="23">
        <f t="shared" si="5"/>
        <v>1.1048</v>
      </c>
      <c r="C98" s="21">
        <f t="shared" si="8"/>
        <v>1.1180446838118356</v>
      </c>
      <c r="F98" s="6">
        <f t="shared" si="7"/>
        <v>1.1271710401189761</v>
      </c>
      <c r="T98" s="24">
        <f t="shared" ca="1" si="6"/>
        <v>44032.212121211371</v>
      </c>
      <c r="U98" s="6">
        <v>93</v>
      </c>
    </row>
    <row r="99" spans="1:21" x14ac:dyDescent="0.25">
      <c r="A99" s="1">
        <v>94</v>
      </c>
      <c r="B99" s="23">
        <f t="shared" si="5"/>
        <v>1.1048</v>
      </c>
      <c r="C99" s="21">
        <f t="shared" si="8"/>
        <v>1.1182443842353635</v>
      </c>
      <c r="F99" s="6">
        <f t="shared" si="7"/>
        <v>1.1275695327876192</v>
      </c>
      <c r="T99" s="24">
        <f t="shared" ca="1" si="6"/>
        <v>44034.181818181059</v>
      </c>
      <c r="U99" s="6">
        <v>94</v>
      </c>
    </row>
    <row r="100" spans="1:21" x14ac:dyDescent="0.25">
      <c r="A100" s="1">
        <v>95</v>
      </c>
      <c r="B100" s="23">
        <f t="shared" si="5"/>
        <v>1.1048</v>
      </c>
      <c r="C100" s="21">
        <f t="shared" si="8"/>
        <v>1.1184462453723669</v>
      </c>
      <c r="F100" s="6">
        <f t="shared" si="7"/>
        <v>1.1279724078767044</v>
      </c>
      <c r="T100" s="24">
        <f t="shared" ca="1" si="6"/>
        <v>44036.151515150748</v>
      </c>
      <c r="U100" s="6">
        <v>95</v>
      </c>
    </row>
    <row r="101" spans="1:21" x14ac:dyDescent="0.25">
      <c r="A101" s="1">
        <v>96</v>
      </c>
      <c r="B101" s="23">
        <f t="shared" si="5"/>
        <v>1.1048</v>
      </c>
      <c r="C101" s="21">
        <f t="shared" si="8"/>
        <v>1.118650268380031</v>
      </c>
      <c r="F101" s="6">
        <f t="shared" si="7"/>
        <v>1.1283796699824822</v>
      </c>
      <c r="T101" s="24">
        <f t="shared" ca="1" si="6"/>
        <v>44038.121212120437</v>
      </c>
      <c r="U101" s="6">
        <v>96</v>
      </c>
    </row>
    <row r="102" spans="1:21" x14ac:dyDescent="0.25">
      <c r="A102" s="1">
        <v>97</v>
      </c>
      <c r="B102" s="23">
        <f t="shared" si="5"/>
        <v>1.1048</v>
      </c>
      <c r="C102" s="21">
        <f t="shared" si="8"/>
        <v>1.1188564544280748</v>
      </c>
      <c r="F102" s="6">
        <f t="shared" si="7"/>
        <v>1.1287913237523528</v>
      </c>
      <c r="T102" s="24">
        <f t="shared" ca="1" si="6"/>
        <v>44040.090909090126</v>
      </c>
      <c r="U102" s="6">
        <v>97</v>
      </c>
    </row>
    <row r="103" spans="1:21" x14ac:dyDescent="0.25">
      <c r="A103" s="1">
        <v>98</v>
      </c>
      <c r="B103" s="23">
        <f t="shared" si="5"/>
        <v>1.1048</v>
      </c>
      <c r="C103" s="21">
        <f t="shared" si="8"/>
        <v>1.1190648046987619</v>
      </c>
      <c r="F103" s="6">
        <f t="shared" si="7"/>
        <v>1.1292073738849548</v>
      </c>
      <c r="T103" s="24">
        <f t="shared" ca="1" si="6"/>
        <v>44042.060606059815</v>
      </c>
      <c r="U103" s="6">
        <v>98</v>
      </c>
    </row>
    <row r="104" spans="1:21" x14ac:dyDescent="0.25">
      <c r="A104" s="1">
        <v>99</v>
      </c>
      <c r="B104" s="23">
        <f t="shared" si="5"/>
        <v>1.1048</v>
      </c>
      <c r="C104" s="21">
        <f t="shared" si="8"/>
        <v>1.1192753203869128</v>
      </c>
      <c r="F104" s="6">
        <f t="shared" si="7"/>
        <v>1.1296278251302541</v>
      </c>
      <c r="T104" s="24">
        <f t="shared" ca="1" si="6"/>
        <v>44044.030303029504</v>
      </c>
      <c r="U104" s="6">
        <v>99</v>
      </c>
    </row>
    <row r="105" spans="1:21" x14ac:dyDescent="0.25">
      <c r="A105" s="1">
        <v>100</v>
      </c>
      <c r="B105" s="23">
        <f t="shared" si="5"/>
        <v>1.1048</v>
      </c>
      <c r="C105" s="21">
        <f t="shared" si="8"/>
        <v>1.1194880026999154</v>
      </c>
      <c r="F105" s="6">
        <f t="shared" si="7"/>
        <v>1.1300526822896344</v>
      </c>
      <c r="T105" s="24">
        <f t="shared" ca="1" si="6"/>
        <v>44045.999999999192</v>
      </c>
      <c r="U105" s="6">
        <v>100</v>
      </c>
    </row>
  </sheetData>
  <mergeCells count="3">
    <mergeCell ref="D5:E5"/>
    <mergeCell ref="G5:H5"/>
    <mergeCell ref="I5:J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FX Chart 6</vt:lpstr>
    </vt:vector>
  </TitlesOfParts>
  <Company>BBVA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2019-11-29T11:09:07Z</dcterms:created>
  <dcterms:modified xsi:type="dcterms:W3CDTF">2020-01-21T19:02:47Z</dcterms:modified>
</cp:coreProperties>
</file>