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zkoła\Informatyk_2021\AK\"/>
    </mc:Choice>
  </mc:AlternateContent>
  <xr:revisionPtr revIDLastSave="0" documentId="13_ncr:1_{C64650EB-2A96-47D2-8F06-ADECA0269FDF}" xr6:coauthVersionLast="47" xr6:coauthVersionMax="47" xr10:uidLastSave="{00000000-0000-0000-0000-000000000000}"/>
  <bookViews>
    <workbookView xWindow="-120" yWindow="-120" windowWidth="25440" windowHeight="15390" activeTab="4" xr2:uid="{887FE114-23E4-4AAD-A195-8EFF081BCDC9}"/>
  </bookViews>
  <sheets>
    <sheet name="Dane" sheetId="2" r:id="rId1"/>
    <sheet name="Zad5_1" sheetId="5" r:id="rId2"/>
    <sheet name="Zad5_2_pom" sheetId="8" r:id="rId3"/>
    <sheet name="Zad5_2" sheetId="9" r:id="rId4"/>
    <sheet name="Zad5_3" sheetId="10" r:id="rId5"/>
  </sheets>
  <definedNames>
    <definedName name="DaneZewnętrzne_1" localSheetId="0" hidden="1">Dane!$A$1:$F$51</definedName>
    <definedName name="DaneZewnętrzne_1" localSheetId="2" hidden="1">Zad5_2_pom!$A$1:$F$51</definedName>
    <definedName name="DaneZewnętrzne_1" localSheetId="4" hidden="1">Zad5_3!$A$1:$F$51</definedName>
  </definedNames>
  <calcPr calcId="191029"/>
  <pivotCaches>
    <pivotCache cacheId="9" r:id="rId6"/>
    <pivotCache cacheId="1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1" i="10" l="1"/>
  <c r="H51" i="10" s="1"/>
  <c r="B51" i="10"/>
  <c r="H50" i="10"/>
  <c r="G50" i="10"/>
  <c r="B50" i="10"/>
  <c r="G49" i="10"/>
  <c r="H49" i="10" s="1"/>
  <c r="B49" i="10"/>
  <c r="G48" i="10"/>
  <c r="H48" i="10" s="1"/>
  <c r="B48" i="10"/>
  <c r="G47" i="10"/>
  <c r="H47" i="10" s="1"/>
  <c r="B47" i="10"/>
  <c r="H46" i="10"/>
  <c r="G46" i="10"/>
  <c r="B46" i="10"/>
  <c r="G45" i="10"/>
  <c r="H45" i="10" s="1"/>
  <c r="B45" i="10"/>
  <c r="H44" i="10"/>
  <c r="G44" i="10"/>
  <c r="B44" i="10"/>
  <c r="G43" i="10"/>
  <c r="H43" i="10" s="1"/>
  <c r="B43" i="10"/>
  <c r="H42" i="10"/>
  <c r="G42" i="10"/>
  <c r="B42" i="10"/>
  <c r="G41" i="10"/>
  <c r="H41" i="10" s="1"/>
  <c r="B41" i="10"/>
  <c r="H40" i="10"/>
  <c r="G40" i="10"/>
  <c r="B40" i="10"/>
  <c r="G39" i="10"/>
  <c r="H39" i="10" s="1"/>
  <c r="B39" i="10"/>
  <c r="H38" i="10"/>
  <c r="G38" i="10"/>
  <c r="B38" i="10"/>
  <c r="G37" i="10"/>
  <c r="H37" i="10" s="1"/>
  <c r="B37" i="10"/>
  <c r="G36" i="10"/>
  <c r="H36" i="10" s="1"/>
  <c r="B36" i="10"/>
  <c r="G35" i="10"/>
  <c r="H35" i="10" s="1"/>
  <c r="B35" i="10"/>
  <c r="H34" i="10"/>
  <c r="G34" i="10"/>
  <c r="B34" i="10"/>
  <c r="G33" i="10"/>
  <c r="H33" i="10" s="1"/>
  <c r="B33" i="10"/>
  <c r="G32" i="10"/>
  <c r="H32" i="10" s="1"/>
  <c r="B32" i="10"/>
  <c r="G31" i="10"/>
  <c r="H31" i="10" s="1"/>
  <c r="B31" i="10"/>
  <c r="H30" i="10"/>
  <c r="G30" i="10"/>
  <c r="B30" i="10"/>
  <c r="G29" i="10"/>
  <c r="H29" i="10" s="1"/>
  <c r="B29" i="10"/>
  <c r="G28" i="10"/>
  <c r="H28" i="10" s="1"/>
  <c r="B28" i="10"/>
  <c r="G27" i="10"/>
  <c r="H27" i="10" s="1"/>
  <c r="B27" i="10"/>
  <c r="H26" i="10"/>
  <c r="G26" i="10"/>
  <c r="B26" i="10"/>
  <c r="G25" i="10"/>
  <c r="H25" i="10" s="1"/>
  <c r="B25" i="10"/>
  <c r="G24" i="10"/>
  <c r="H24" i="10" s="1"/>
  <c r="B24" i="10"/>
  <c r="G23" i="10"/>
  <c r="H23" i="10" s="1"/>
  <c r="B23" i="10"/>
  <c r="H22" i="10"/>
  <c r="G22" i="10"/>
  <c r="B22" i="10"/>
  <c r="G21" i="10"/>
  <c r="H21" i="10" s="1"/>
  <c r="B21" i="10"/>
  <c r="G20" i="10"/>
  <c r="H20" i="10" s="1"/>
  <c r="B20" i="10"/>
  <c r="G19" i="10"/>
  <c r="H19" i="10" s="1"/>
  <c r="B19" i="10"/>
  <c r="H18" i="10"/>
  <c r="G18" i="10"/>
  <c r="B18" i="10"/>
  <c r="G17" i="10"/>
  <c r="H17" i="10" s="1"/>
  <c r="B17" i="10"/>
  <c r="G16" i="10"/>
  <c r="H16" i="10" s="1"/>
  <c r="B16" i="10"/>
  <c r="G15" i="10"/>
  <c r="H15" i="10" s="1"/>
  <c r="B15" i="10"/>
  <c r="H14" i="10"/>
  <c r="G14" i="10"/>
  <c r="B14" i="10"/>
  <c r="G13" i="10"/>
  <c r="H13" i="10" s="1"/>
  <c r="B13" i="10"/>
  <c r="G12" i="10"/>
  <c r="H12" i="10" s="1"/>
  <c r="B12" i="10"/>
  <c r="G11" i="10"/>
  <c r="H11" i="10" s="1"/>
  <c r="B11" i="10"/>
  <c r="H10" i="10"/>
  <c r="G10" i="10"/>
  <c r="B10" i="10"/>
  <c r="G9" i="10"/>
  <c r="H9" i="10" s="1"/>
  <c r="B9" i="10"/>
  <c r="G8" i="10"/>
  <c r="H8" i="10" s="1"/>
  <c r="B8" i="10"/>
  <c r="G7" i="10"/>
  <c r="H7" i="10" s="1"/>
  <c r="B7" i="10"/>
  <c r="H6" i="10"/>
  <c r="G6" i="10"/>
  <c r="B6" i="10"/>
  <c r="G5" i="10"/>
  <c r="H5" i="10" s="1"/>
  <c r="B5" i="10"/>
  <c r="G4" i="10"/>
  <c r="H4" i="10" s="1"/>
  <c r="B4" i="10"/>
  <c r="G3" i="10"/>
  <c r="H3" i="10" s="1"/>
  <c r="B3" i="10"/>
  <c r="H2" i="10"/>
  <c r="G2" i="10"/>
  <c r="B2" i="10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G51" i="8"/>
  <c r="H51" i="8" s="1"/>
  <c r="B51" i="8"/>
  <c r="G50" i="8"/>
  <c r="H50" i="8" s="1"/>
  <c r="B50" i="8"/>
  <c r="G49" i="8"/>
  <c r="H49" i="8" s="1"/>
  <c r="B49" i="8"/>
  <c r="G48" i="8"/>
  <c r="H48" i="8" s="1"/>
  <c r="B48" i="8"/>
  <c r="H47" i="8"/>
  <c r="G47" i="8"/>
  <c r="B47" i="8"/>
  <c r="G46" i="8"/>
  <c r="H46" i="8" s="1"/>
  <c r="B46" i="8"/>
  <c r="G45" i="8"/>
  <c r="H45" i="8" s="1"/>
  <c r="B45" i="8"/>
  <c r="G44" i="8"/>
  <c r="H44" i="8" s="1"/>
  <c r="B44" i="8"/>
  <c r="H43" i="8"/>
  <c r="G43" i="8"/>
  <c r="B43" i="8"/>
  <c r="G42" i="8"/>
  <c r="H42" i="8" s="1"/>
  <c r="B42" i="8"/>
  <c r="G41" i="8"/>
  <c r="H41" i="8" s="1"/>
  <c r="B41" i="8"/>
  <c r="G40" i="8"/>
  <c r="H40" i="8" s="1"/>
  <c r="B40" i="8"/>
  <c r="H39" i="8"/>
  <c r="G39" i="8"/>
  <c r="B39" i="8"/>
  <c r="G38" i="8"/>
  <c r="H38" i="8" s="1"/>
  <c r="B38" i="8"/>
  <c r="G37" i="8"/>
  <c r="H37" i="8" s="1"/>
  <c r="B37" i="8"/>
  <c r="G36" i="8"/>
  <c r="H36" i="8" s="1"/>
  <c r="B36" i="8"/>
  <c r="H35" i="8"/>
  <c r="G35" i="8"/>
  <c r="B35" i="8"/>
  <c r="G34" i="8"/>
  <c r="H34" i="8" s="1"/>
  <c r="B34" i="8"/>
  <c r="G33" i="8"/>
  <c r="H33" i="8" s="1"/>
  <c r="B33" i="8"/>
  <c r="G32" i="8"/>
  <c r="H32" i="8" s="1"/>
  <c r="B32" i="8"/>
  <c r="G31" i="8"/>
  <c r="H31" i="8" s="1"/>
  <c r="B31" i="8"/>
  <c r="G30" i="8"/>
  <c r="H30" i="8" s="1"/>
  <c r="B30" i="8"/>
  <c r="G29" i="8"/>
  <c r="H29" i="8" s="1"/>
  <c r="B29" i="8"/>
  <c r="H28" i="8"/>
  <c r="G28" i="8"/>
  <c r="B28" i="8"/>
  <c r="G27" i="8"/>
  <c r="H27" i="8" s="1"/>
  <c r="B27" i="8"/>
  <c r="G26" i="8"/>
  <c r="H26" i="8" s="1"/>
  <c r="B26" i="8"/>
  <c r="G25" i="8"/>
  <c r="H25" i="8" s="1"/>
  <c r="B25" i="8"/>
  <c r="H24" i="8"/>
  <c r="G24" i="8"/>
  <c r="B24" i="8"/>
  <c r="G23" i="8"/>
  <c r="H23" i="8" s="1"/>
  <c r="B23" i="8"/>
  <c r="G22" i="8"/>
  <c r="H22" i="8" s="1"/>
  <c r="B22" i="8"/>
  <c r="G21" i="8"/>
  <c r="H21" i="8" s="1"/>
  <c r="B21" i="8"/>
  <c r="H20" i="8"/>
  <c r="G20" i="8"/>
  <c r="B20" i="8"/>
  <c r="G19" i="8"/>
  <c r="H19" i="8" s="1"/>
  <c r="B19" i="8"/>
  <c r="H18" i="8"/>
  <c r="G18" i="8"/>
  <c r="B18" i="8"/>
  <c r="G17" i="8"/>
  <c r="H17" i="8" s="1"/>
  <c r="B17" i="8"/>
  <c r="G16" i="8"/>
  <c r="H16" i="8" s="1"/>
  <c r="B16" i="8"/>
  <c r="G15" i="8"/>
  <c r="H15" i="8" s="1"/>
  <c r="B15" i="8"/>
  <c r="G14" i="8"/>
  <c r="H14" i="8" s="1"/>
  <c r="B14" i="8"/>
  <c r="G13" i="8"/>
  <c r="H13" i="8" s="1"/>
  <c r="B13" i="8"/>
  <c r="G12" i="8"/>
  <c r="H12" i="8" s="1"/>
  <c r="B12" i="8"/>
  <c r="G11" i="8"/>
  <c r="H11" i="8" s="1"/>
  <c r="B11" i="8"/>
  <c r="H10" i="8"/>
  <c r="G10" i="8"/>
  <c r="B10" i="8"/>
  <c r="G9" i="8"/>
  <c r="H9" i="8" s="1"/>
  <c r="B9" i="8"/>
  <c r="G8" i="8"/>
  <c r="H8" i="8" s="1"/>
  <c r="B8" i="8"/>
  <c r="G7" i="8"/>
  <c r="H7" i="8" s="1"/>
  <c r="B7" i="8"/>
  <c r="G6" i="8"/>
  <c r="H6" i="8" s="1"/>
  <c r="B6" i="8"/>
  <c r="G5" i="8"/>
  <c r="H5" i="8" s="1"/>
  <c r="B5" i="8"/>
  <c r="G4" i="8"/>
  <c r="H4" i="8" s="1"/>
  <c r="B4" i="8"/>
  <c r="G3" i="8"/>
  <c r="H3" i="8" s="1"/>
  <c r="B3" i="8"/>
  <c r="H2" i="8"/>
  <c r="G2" i="8"/>
  <c r="B2" i="8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C5E6C3-5C85-40D3-8F2A-1515B01E9C8A}" keepAlive="1" name="Zapytanie — kraina" description="Połączenie z zapytaniem „kraina” w skoroszycie." type="5" refreshedVersion="7" background="1" saveData="1">
    <dbPr connection="Provider=Microsoft.Mashup.OleDb.1;Data Source=$Workbook$;Location=kraina;Extended Properties=&quot;&quot;" command="SELECT * FROM [kraina]"/>
  </connection>
  <connection id="2" xr16:uid="{E4D5FA0D-76B0-4952-BE37-A4CC67C4B3DB}" keepAlive="1" name="Zapytanie — kraina (2)" description="Połączenie z zapytaniem „kraina (2)” w skoroszycie." type="5" refreshedVersion="7" background="1" saveData="1">
    <dbPr connection="Provider=Microsoft.Mashup.OleDb.1;Data Source=$Workbook$;Location=&quot;kraina (2)&quot;;Extended Properties=&quot;&quot;" command="SELECT * FROM [kraina (2)]"/>
  </connection>
  <connection id="3" xr16:uid="{83C41771-E5CC-44C0-88BA-9E38516BB9DC}" keepAlive="1" name="Zapytanie — kraina (3)" description="Połączenie z zapytaniem „kraina (3)” w skoroszycie." type="5" refreshedVersion="7" background="1" saveData="1">
    <dbPr connection="Provider=Microsoft.Mashup.OleDb.1;Data Source=$Workbook$;Location=&quot;kraina (3)&quot;;Extended Properties=&quot;&quot;" command="SELECT * FROM [kraina (3)]"/>
  </connection>
</connections>
</file>

<file path=xl/sharedStrings.xml><?xml version="1.0" encoding="utf-8"?>
<sst xmlns="http://schemas.openxmlformats.org/spreadsheetml/2006/main" count="189" uniqueCount="67">
  <si>
    <t>Column1</t>
  </si>
  <si>
    <t>w01D</t>
  </si>
  <si>
    <t>w02D</t>
  </si>
  <si>
    <t>w03C</t>
  </si>
  <si>
    <t>w04D</t>
  </si>
  <si>
    <t>w05A</t>
  </si>
  <si>
    <t>w06D</t>
  </si>
  <si>
    <t>w07B</t>
  </si>
  <si>
    <t>w08A</t>
  </si>
  <si>
    <t>w09C</t>
  </si>
  <si>
    <t>w10C</t>
  </si>
  <si>
    <t>w11D</t>
  </si>
  <si>
    <t>w12C</t>
  </si>
  <si>
    <t>w13A</t>
  </si>
  <si>
    <t>w14A</t>
  </si>
  <si>
    <t>w15A</t>
  </si>
  <si>
    <t>w16C</t>
  </si>
  <si>
    <t>w17A</t>
  </si>
  <si>
    <t>w18D</t>
  </si>
  <si>
    <t>w19C</t>
  </si>
  <si>
    <t>w20C</t>
  </si>
  <si>
    <t>w21A</t>
  </si>
  <si>
    <t>w22B</t>
  </si>
  <si>
    <t>w23B</t>
  </si>
  <si>
    <t>w24C</t>
  </si>
  <si>
    <t>w25B</t>
  </si>
  <si>
    <t>w26C</t>
  </si>
  <si>
    <t>w27C</t>
  </si>
  <si>
    <t>w28D</t>
  </si>
  <si>
    <t>w29A</t>
  </si>
  <si>
    <t>w30C</t>
  </si>
  <si>
    <t>w31C</t>
  </si>
  <si>
    <t>w32D</t>
  </si>
  <si>
    <t>w33B</t>
  </si>
  <si>
    <t>w34C</t>
  </si>
  <si>
    <t>w35C</t>
  </si>
  <si>
    <t>w36B</t>
  </si>
  <si>
    <t>w37A</t>
  </si>
  <si>
    <t>w38B</t>
  </si>
  <si>
    <t>w39D</t>
  </si>
  <si>
    <t>w40A</t>
  </si>
  <si>
    <t>w41D</t>
  </si>
  <si>
    <t>w42B</t>
  </si>
  <si>
    <t>w43D</t>
  </si>
  <si>
    <t>w44C</t>
  </si>
  <si>
    <t>w45B</t>
  </si>
  <si>
    <t>w46C</t>
  </si>
  <si>
    <t>w47B</t>
  </si>
  <si>
    <t>w48C</t>
  </si>
  <si>
    <t>w49C</t>
  </si>
  <si>
    <t>w50B</t>
  </si>
  <si>
    <t>K_2013</t>
  </si>
  <si>
    <t>M_2013</t>
  </si>
  <si>
    <t>K_2014</t>
  </si>
  <si>
    <t>M_2014</t>
  </si>
  <si>
    <t>Region</t>
  </si>
  <si>
    <t>Etykiety wierszy</t>
  </si>
  <si>
    <t>A</t>
  </si>
  <si>
    <t>B</t>
  </si>
  <si>
    <t>C</t>
  </si>
  <si>
    <t>D</t>
  </si>
  <si>
    <t>Suma końcowa</t>
  </si>
  <si>
    <t>Suma_2013</t>
  </si>
  <si>
    <t>Suma_2014</t>
  </si>
  <si>
    <t>Suma z Suma_2013</t>
  </si>
  <si>
    <t>if</t>
  </si>
  <si>
    <t>Suma z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</si>
</sst>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ny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[Matura_2015_pr_maj.xlsx]Zad5_1!Tabela przestawna3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/>
              <a:t>liczba wszystkich mieszkańców w 2013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Zad5_1!$B$3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Zad5_1!$A$4:$A$8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Zad5_1!$B$4:$B$8</c:f>
              <c:numCache>
                <c:formatCode>General</c:formatCode>
                <c:ptCount val="4"/>
                <c:pt idx="0">
                  <c:v>33929579</c:v>
                </c:pt>
                <c:pt idx="1">
                  <c:v>41736619</c:v>
                </c:pt>
                <c:pt idx="2">
                  <c:v>57649017</c:v>
                </c:pt>
                <c:pt idx="3">
                  <c:v>36530387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50-46B3-A2FE-FAB276F57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283584"/>
        <c:axId val="393286208"/>
      </c:barChart>
      <c:catAx>
        <c:axId val="39328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3286208"/>
        <c:crosses val="autoZero"/>
        <c:auto val="1"/>
        <c:lblAlgn val="ctr"/>
        <c:lblOffset val="100"/>
        <c:noMultiLvlLbl val="0"/>
      </c:catAx>
      <c:valAx>
        <c:axId val="39328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328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600074</xdr:colOff>
      <xdr:row>1</xdr:row>
      <xdr:rowOff>4761</xdr:rowOff>
    </xdr:from>
    <xdr:to>
      <xdr:col>10</xdr:col>
      <xdr:colOff>609599</xdr:colOff>
      <xdr:row>15</xdr:row>
      <xdr:rowOff>180974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DE0E56E-A7F8-4019-A093-67A22B3B1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642.512031134262" createdVersion="7" refreshedVersion="7" minRefreshableVersion="3" recordCount="50" xr:uid="{AAA797AE-A997-480C-8743-EE4913311C74}">
  <cacheSource type="worksheet">
    <worksheetSource name="kraina"/>
  </cacheSource>
  <cacheFields count="8">
    <cacheField name="Column1" numFmtId="0">
      <sharedItems/>
    </cacheField>
    <cacheField name="Region" numFmtId="0">
      <sharedItems count="4">
        <s v="D"/>
        <s v="C"/>
        <s v="A"/>
        <s v="B"/>
      </sharedItems>
    </cacheField>
    <cacheField name="K_2013" numFmtId="0">
      <sharedItems containsSemiMixedTypes="0" containsString="0" containsNumber="1" containsInteger="1" minValue="76648" maxValue="3997724"/>
    </cacheField>
    <cacheField name="M_2013" numFmtId="0">
      <sharedItems containsSemiMixedTypes="0" containsString="0" containsNumber="1" containsInteger="1" minValue="81385" maxValue="3848394"/>
    </cacheField>
    <cacheField name="K_2014" numFmtId="0">
      <sharedItems containsSemiMixedTypes="0" containsString="0" containsNumber="1" containsInteger="1" minValue="15339" maxValue="4339393"/>
    </cacheField>
    <cacheField name="M_2014" numFmtId="0">
      <sharedItems containsSemiMixedTypes="0" containsString="0" containsNumber="1" containsInteger="1" minValue="14652" maxValue="4639643"/>
    </cacheField>
    <cacheField name="Suma_2013" numFmtId="0">
      <sharedItems containsSemiMixedTypes="0" containsString="0" containsNumber="1" containsInteger="1" minValue="158033" maxValue="7689971"/>
    </cacheField>
    <cacheField name="Suma_2014" numFmtId="0">
      <sharedItems containsSemiMixedTypes="0" containsString="0" containsNumber="1" containsInteger="1" minValue="1537600" maxValue="123281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642.51564247685" createdVersion="7" refreshedVersion="7" minRefreshableVersion="3" recordCount="50" xr:uid="{6603029F-84DF-4B98-B55B-083249B22B7C}">
  <cacheSource type="worksheet">
    <worksheetSource name="kraina3"/>
  </cacheSource>
  <cacheFields count="9">
    <cacheField name="Column1" numFmtId="0">
      <sharedItems/>
    </cacheField>
    <cacheField name="Region" numFmtId="0">
      <sharedItems count="4">
        <s v="D"/>
        <s v="C"/>
        <s v="A"/>
        <s v="B"/>
      </sharedItems>
    </cacheField>
    <cacheField name="K_2013" numFmtId="0">
      <sharedItems containsSemiMixedTypes="0" containsString="0" containsNumber="1" containsInteger="1" minValue="76648" maxValue="3997724"/>
    </cacheField>
    <cacheField name="M_2013" numFmtId="0">
      <sharedItems containsSemiMixedTypes="0" containsString="0" containsNumber="1" containsInteger="1" minValue="81385" maxValue="3848394"/>
    </cacheField>
    <cacheField name="K_2014" numFmtId="0">
      <sharedItems containsSemiMixedTypes="0" containsString="0" containsNumber="1" containsInteger="1" minValue="15339" maxValue="4339393"/>
    </cacheField>
    <cacheField name="M_2014" numFmtId="0">
      <sharedItems containsSemiMixedTypes="0" containsString="0" containsNumber="1" containsInteger="1" minValue="14652" maxValue="4639643"/>
    </cacheField>
    <cacheField name="Suma_2013" numFmtId="0">
      <sharedItems containsSemiMixedTypes="0" containsString="0" containsNumber="1" containsInteger="1" minValue="158033" maxValue="7689971"/>
    </cacheField>
    <cacheField name="Suma_2014" numFmtId="0">
      <sharedItems containsSemiMixedTypes="0" containsString="0" containsNumber="1" containsInteger="1" minValue="1537600" maxValue="12328123"/>
    </cacheField>
    <cacheField name="if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w01D"/>
    <x v="0"/>
    <n v="1415007"/>
    <n v="1397195"/>
    <n v="1499070"/>
    <n v="1481105"/>
    <n v="2812202"/>
    <n v="4293307"/>
  </r>
  <r>
    <s v="w02D"/>
    <x v="0"/>
    <n v="1711390"/>
    <n v="1641773"/>
    <n v="1522030"/>
    <n v="1618733"/>
    <n v="3353163"/>
    <n v="4971896"/>
  </r>
  <r>
    <s v="w03C"/>
    <x v="1"/>
    <n v="1165105"/>
    <n v="1278732"/>
    <n v="1299953"/>
    <n v="1191621"/>
    <n v="2443837"/>
    <n v="3635458"/>
  </r>
  <r>
    <s v="w04D"/>
    <x v="0"/>
    <n v="949065"/>
    <n v="1026050"/>
    <n v="688027"/>
    <n v="723233"/>
    <n v="1975115"/>
    <n v="2698348"/>
  </r>
  <r>
    <s v="w05A"/>
    <x v="2"/>
    <n v="2436107"/>
    <n v="2228622"/>
    <n v="1831600"/>
    <n v="1960624"/>
    <n v="4664729"/>
    <n v="6625353"/>
  </r>
  <r>
    <s v="w06D"/>
    <x v="0"/>
    <n v="1846928"/>
    <n v="1851433"/>
    <n v="2125113"/>
    <n v="2028635"/>
    <n v="3698361"/>
    <n v="5726996"/>
  </r>
  <r>
    <s v="w07B"/>
    <x v="3"/>
    <n v="3841577"/>
    <n v="3848394"/>
    <n v="3595975"/>
    <n v="3123039"/>
    <n v="7689971"/>
    <n v="10813010"/>
  </r>
  <r>
    <s v="w08A"/>
    <x v="2"/>
    <n v="679557"/>
    <n v="655500"/>
    <n v="1012012"/>
    <n v="1067022"/>
    <n v="1335057"/>
    <n v="2402079"/>
  </r>
  <r>
    <s v="w09C"/>
    <x v="1"/>
    <n v="1660998"/>
    <n v="1630345"/>
    <n v="1130119"/>
    <n v="1080238"/>
    <n v="3291343"/>
    <n v="4371581"/>
  </r>
  <r>
    <s v="w10C"/>
    <x v="1"/>
    <n v="1157622"/>
    <n v="1182345"/>
    <n v="830785"/>
    <n v="833779"/>
    <n v="2339967"/>
    <n v="3173746"/>
  </r>
  <r>
    <s v="w11D"/>
    <x v="0"/>
    <n v="1987047"/>
    <n v="1996208"/>
    <n v="2053892"/>
    <n v="1697247"/>
    <n v="3983255"/>
    <n v="5680502"/>
  </r>
  <r>
    <s v="w12C"/>
    <x v="1"/>
    <n v="3997724"/>
    <n v="3690756"/>
    <n v="4339393"/>
    <n v="4639643"/>
    <n v="7688480"/>
    <n v="12328123"/>
  </r>
  <r>
    <s v="w13A"/>
    <x v="2"/>
    <n v="996113"/>
    <n v="964279"/>
    <n v="1012487"/>
    <n v="1128940"/>
    <n v="1960392"/>
    <n v="3089332"/>
  </r>
  <r>
    <s v="w14A"/>
    <x v="2"/>
    <n v="1143634"/>
    <n v="1033836"/>
    <n v="909534"/>
    <n v="856349"/>
    <n v="2177470"/>
    <n v="3033819"/>
  </r>
  <r>
    <s v="w15A"/>
    <x v="2"/>
    <n v="2549276"/>
    <n v="2584751"/>
    <n v="2033079"/>
    <n v="2066918"/>
    <n v="5134027"/>
    <n v="7200945"/>
  </r>
  <r>
    <s v="w16C"/>
    <x v="1"/>
    <n v="1367212"/>
    <n v="1361389"/>
    <n v="1572320"/>
    <n v="1836258"/>
    <n v="2728601"/>
    <n v="4564859"/>
  </r>
  <r>
    <s v="w17A"/>
    <x v="2"/>
    <n v="2567464"/>
    <n v="2441857"/>
    <n v="1524132"/>
    <n v="1496810"/>
    <n v="5009321"/>
    <n v="6506131"/>
  </r>
  <r>
    <s v="w18D"/>
    <x v="0"/>
    <n v="1334060"/>
    <n v="1395231"/>
    <n v="578655"/>
    <n v="677663"/>
    <n v="2729291"/>
    <n v="3406954"/>
  </r>
  <r>
    <s v="w19C"/>
    <x v="1"/>
    <n v="2976209"/>
    <n v="3199665"/>
    <n v="1666477"/>
    <n v="1759240"/>
    <n v="6175874"/>
    <n v="7935114"/>
  </r>
  <r>
    <s v="w20C"/>
    <x v="1"/>
    <n v="1443351"/>
    <n v="1565539"/>
    <n v="1355276"/>
    <n v="1423414"/>
    <n v="3008890"/>
    <n v="4432304"/>
  </r>
  <r>
    <s v="w21A"/>
    <x v="2"/>
    <n v="2486640"/>
    <n v="2265936"/>
    <n v="297424"/>
    <n v="274759"/>
    <n v="4752576"/>
    <n v="5027335"/>
  </r>
  <r>
    <s v="w22B"/>
    <x v="3"/>
    <n v="685438"/>
    <n v="749124"/>
    <n v="2697677"/>
    <n v="2821550"/>
    <n v="1434562"/>
    <n v="4256112"/>
  </r>
  <r>
    <s v="w23B"/>
    <x v="3"/>
    <n v="2166753"/>
    <n v="2338698"/>
    <n v="1681433"/>
    <n v="1592443"/>
    <n v="4505451"/>
    <n v="6097894"/>
  </r>
  <r>
    <s v="w24C"/>
    <x v="1"/>
    <n v="643177"/>
    <n v="684187"/>
    <n v="796213"/>
    <n v="867904"/>
    <n v="1327364"/>
    <n v="2195268"/>
  </r>
  <r>
    <s v="w25B"/>
    <x v="3"/>
    <n v="450192"/>
    <n v="434755"/>
    <n v="1656446"/>
    <n v="1691000"/>
    <n v="884947"/>
    <n v="2575947"/>
  </r>
  <r>
    <s v="w26C"/>
    <x v="1"/>
    <n v="1037774"/>
    <n v="1113789"/>
    <n v="877464"/>
    <n v="990837"/>
    <n v="2151563"/>
    <n v="3142400"/>
  </r>
  <r>
    <s v="w27C"/>
    <x v="1"/>
    <n v="2351213"/>
    <n v="2358482"/>
    <n v="1098384"/>
    <n v="1121488"/>
    <n v="4709695"/>
    <n v="5831183"/>
  </r>
  <r>
    <s v="w28D"/>
    <x v="0"/>
    <n v="2613354"/>
    <n v="2837241"/>
    <n v="431144"/>
    <n v="434113"/>
    <n v="5450595"/>
    <n v="5884708"/>
  </r>
  <r>
    <s v="w29A"/>
    <x v="2"/>
    <n v="1859691"/>
    <n v="1844250"/>
    <n v="1460134"/>
    <n v="1585258"/>
    <n v="3703941"/>
    <n v="5289199"/>
  </r>
  <r>
    <s v="w30C"/>
    <x v="1"/>
    <n v="2478386"/>
    <n v="2562144"/>
    <n v="30035"/>
    <n v="29396"/>
    <n v="5040530"/>
    <n v="5069926"/>
  </r>
  <r>
    <s v="w31C"/>
    <x v="1"/>
    <n v="1938122"/>
    <n v="1816647"/>
    <n v="1602356"/>
    <n v="1875221"/>
    <n v="3754769"/>
    <n v="5629990"/>
  </r>
  <r>
    <s v="w32D"/>
    <x v="0"/>
    <n v="992523"/>
    <n v="1028501"/>
    <n v="1995446"/>
    <n v="1860524"/>
    <n v="2021024"/>
    <n v="3881548"/>
  </r>
  <r>
    <s v="w33B"/>
    <x v="3"/>
    <n v="2966291"/>
    <n v="2889963"/>
    <n v="462453"/>
    <n v="486354"/>
    <n v="5856254"/>
    <n v="6342608"/>
  </r>
  <r>
    <s v="w34C"/>
    <x v="1"/>
    <n v="76648"/>
    <n v="81385"/>
    <n v="1374708"/>
    <n v="1379567"/>
    <n v="158033"/>
    <n v="1537600"/>
  </r>
  <r>
    <s v="w35C"/>
    <x v="1"/>
    <n v="2574432"/>
    <n v="2409710"/>
    <n v="987486"/>
    <n v="999043"/>
    <n v="4984142"/>
    <n v="5983185"/>
  </r>
  <r>
    <s v="w36B"/>
    <x v="3"/>
    <n v="1778590"/>
    <n v="1874844"/>
    <n v="111191"/>
    <n v="117846"/>
    <n v="3653434"/>
    <n v="3771280"/>
  </r>
  <r>
    <s v="w37A"/>
    <x v="2"/>
    <n v="1506541"/>
    <n v="1414887"/>
    <n v="1216612"/>
    <n v="1166775"/>
    <n v="2921428"/>
    <n v="4088203"/>
  </r>
  <r>
    <s v="w38B"/>
    <x v="3"/>
    <n v="1598886"/>
    <n v="1687917"/>
    <n v="449788"/>
    <n v="427615"/>
    <n v="3286803"/>
    <n v="3714418"/>
  </r>
  <r>
    <s v="w39D"/>
    <x v="0"/>
    <n v="548989"/>
    <n v="514636"/>
    <n v="2770344"/>
    <n v="3187897"/>
    <n v="1063625"/>
    <n v="4251522"/>
  </r>
  <r>
    <s v="w40A"/>
    <x v="2"/>
    <n v="1175198"/>
    <n v="1095440"/>
    <n v="2657174"/>
    <n v="2491947"/>
    <n v="2270638"/>
    <n v="4762585"/>
  </r>
  <r>
    <s v="w41D"/>
    <x v="0"/>
    <n v="2115336"/>
    <n v="2202769"/>
    <n v="15339"/>
    <n v="14652"/>
    <n v="4318105"/>
    <n v="4332757"/>
  </r>
  <r>
    <s v="w42B"/>
    <x v="3"/>
    <n v="2346640"/>
    <n v="2197559"/>
    <n v="373470"/>
    <n v="353365"/>
    <n v="4544199"/>
    <n v="4897564"/>
  </r>
  <r>
    <s v="w43D"/>
    <x v="0"/>
    <n v="2548438"/>
    <n v="2577213"/>
    <n v="37986"/>
    <n v="37766"/>
    <n v="5125651"/>
    <n v="5163417"/>
  </r>
  <r>
    <s v="w44C"/>
    <x v="1"/>
    <n v="835495"/>
    <n v="837746"/>
    <n v="1106177"/>
    <n v="917781"/>
    <n v="1673241"/>
    <n v="2591022"/>
  </r>
  <r>
    <s v="w45B"/>
    <x v="3"/>
    <n v="1187448"/>
    <n v="1070426"/>
    <n v="1504608"/>
    <n v="1756990"/>
    <n v="2257874"/>
    <n v="4014864"/>
  </r>
  <r>
    <s v="w46C"/>
    <x v="1"/>
    <n v="140026"/>
    <n v="146354"/>
    <n v="2759991"/>
    <n v="2742120"/>
    <n v="286380"/>
    <n v="3028500"/>
  </r>
  <r>
    <s v="w47B"/>
    <x v="3"/>
    <n v="1198765"/>
    <n v="1304945"/>
    <n v="2786493"/>
    <n v="2602643"/>
    <n v="2503710"/>
    <n v="5106353"/>
  </r>
  <r>
    <s v="w48C"/>
    <x v="1"/>
    <n v="2619776"/>
    <n v="2749623"/>
    <n v="2888215"/>
    <n v="2800174"/>
    <n v="5369399"/>
    <n v="8169573"/>
  </r>
  <r>
    <s v="w49C"/>
    <x v="1"/>
    <n v="248398"/>
    <n v="268511"/>
    <n v="3110853"/>
    <n v="2986411"/>
    <n v="516909"/>
    <n v="3503320"/>
  </r>
  <r>
    <s v="w50B"/>
    <x v="3"/>
    <n v="2494207"/>
    <n v="2625207"/>
    <n v="1796293"/>
    <n v="1853602"/>
    <n v="5119414"/>
    <n v="69730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w01D"/>
    <x v="0"/>
    <n v="1415007"/>
    <n v="1397195"/>
    <n v="1499070"/>
    <n v="1481105"/>
    <n v="2812202"/>
    <n v="4293307"/>
    <n v="1"/>
  </r>
  <r>
    <s v="w02D"/>
    <x v="0"/>
    <n v="1711390"/>
    <n v="1641773"/>
    <n v="1522030"/>
    <n v="1618733"/>
    <n v="3353163"/>
    <n v="4971896"/>
    <n v="0"/>
  </r>
  <r>
    <s v="w03C"/>
    <x v="1"/>
    <n v="1165105"/>
    <n v="1278732"/>
    <n v="1299953"/>
    <n v="1191621"/>
    <n v="2443837"/>
    <n v="3635458"/>
    <n v="0"/>
  </r>
  <r>
    <s v="w04D"/>
    <x v="0"/>
    <n v="949065"/>
    <n v="1026050"/>
    <n v="688027"/>
    <n v="723233"/>
    <n v="1975115"/>
    <n v="2698348"/>
    <n v="0"/>
  </r>
  <r>
    <s v="w05A"/>
    <x v="2"/>
    <n v="2436107"/>
    <n v="2228622"/>
    <n v="1831600"/>
    <n v="1960624"/>
    <n v="4664729"/>
    <n v="6625353"/>
    <n v="0"/>
  </r>
  <r>
    <s v="w06D"/>
    <x v="0"/>
    <n v="1846928"/>
    <n v="1851433"/>
    <n v="2125113"/>
    <n v="2028635"/>
    <n v="3698361"/>
    <n v="5726996"/>
    <n v="1"/>
  </r>
  <r>
    <s v="w07B"/>
    <x v="3"/>
    <n v="3841577"/>
    <n v="3848394"/>
    <n v="3595975"/>
    <n v="3123039"/>
    <n v="7689971"/>
    <n v="10813010"/>
    <n v="0"/>
  </r>
  <r>
    <s v="w08A"/>
    <x v="2"/>
    <n v="679557"/>
    <n v="655500"/>
    <n v="1012012"/>
    <n v="1067022"/>
    <n v="1335057"/>
    <n v="2402079"/>
    <n v="1"/>
  </r>
  <r>
    <s v="w09C"/>
    <x v="1"/>
    <n v="1660998"/>
    <n v="1630345"/>
    <n v="1130119"/>
    <n v="1080238"/>
    <n v="3291343"/>
    <n v="4371581"/>
    <n v="0"/>
  </r>
  <r>
    <s v="w10C"/>
    <x v="1"/>
    <n v="1157622"/>
    <n v="1182345"/>
    <n v="830785"/>
    <n v="833779"/>
    <n v="2339967"/>
    <n v="3173746"/>
    <n v="0"/>
  </r>
  <r>
    <s v="w11D"/>
    <x v="0"/>
    <n v="1987047"/>
    <n v="1996208"/>
    <n v="2053892"/>
    <n v="1697247"/>
    <n v="3983255"/>
    <n v="5680502"/>
    <n v="0"/>
  </r>
  <r>
    <s v="w12C"/>
    <x v="1"/>
    <n v="3997724"/>
    <n v="3690756"/>
    <n v="4339393"/>
    <n v="4639643"/>
    <n v="7688480"/>
    <n v="12328123"/>
    <n v="1"/>
  </r>
  <r>
    <s v="w13A"/>
    <x v="2"/>
    <n v="996113"/>
    <n v="964279"/>
    <n v="1012487"/>
    <n v="1128940"/>
    <n v="1960392"/>
    <n v="3089332"/>
    <n v="1"/>
  </r>
  <r>
    <s v="w14A"/>
    <x v="2"/>
    <n v="1143634"/>
    <n v="1033836"/>
    <n v="909534"/>
    <n v="856349"/>
    <n v="2177470"/>
    <n v="3033819"/>
    <n v="0"/>
  </r>
  <r>
    <s v="w15A"/>
    <x v="2"/>
    <n v="2549276"/>
    <n v="2584751"/>
    <n v="2033079"/>
    <n v="2066918"/>
    <n v="5134027"/>
    <n v="7200945"/>
    <n v="0"/>
  </r>
  <r>
    <s v="w16C"/>
    <x v="1"/>
    <n v="1367212"/>
    <n v="1361389"/>
    <n v="1572320"/>
    <n v="1836258"/>
    <n v="2728601"/>
    <n v="4564859"/>
    <n v="1"/>
  </r>
  <r>
    <s v="w17A"/>
    <x v="2"/>
    <n v="2567464"/>
    <n v="2441857"/>
    <n v="1524132"/>
    <n v="1496810"/>
    <n v="5009321"/>
    <n v="6506131"/>
    <n v="0"/>
  </r>
  <r>
    <s v="w18D"/>
    <x v="0"/>
    <n v="1334060"/>
    <n v="1395231"/>
    <n v="578655"/>
    <n v="677663"/>
    <n v="2729291"/>
    <n v="3406954"/>
    <n v="0"/>
  </r>
  <r>
    <s v="w19C"/>
    <x v="1"/>
    <n v="2976209"/>
    <n v="3199665"/>
    <n v="1666477"/>
    <n v="1759240"/>
    <n v="6175874"/>
    <n v="7935114"/>
    <n v="0"/>
  </r>
  <r>
    <s v="w20C"/>
    <x v="1"/>
    <n v="1443351"/>
    <n v="1565539"/>
    <n v="1355276"/>
    <n v="1423414"/>
    <n v="3008890"/>
    <n v="4432304"/>
    <n v="0"/>
  </r>
  <r>
    <s v="w21A"/>
    <x v="2"/>
    <n v="2486640"/>
    <n v="2265936"/>
    <n v="297424"/>
    <n v="274759"/>
    <n v="4752576"/>
    <n v="5027335"/>
    <n v="0"/>
  </r>
  <r>
    <s v="w22B"/>
    <x v="3"/>
    <n v="685438"/>
    <n v="749124"/>
    <n v="2697677"/>
    <n v="2821550"/>
    <n v="1434562"/>
    <n v="4256112"/>
    <n v="1"/>
  </r>
  <r>
    <s v="w23B"/>
    <x v="3"/>
    <n v="2166753"/>
    <n v="2338698"/>
    <n v="1681433"/>
    <n v="1592443"/>
    <n v="4505451"/>
    <n v="6097894"/>
    <n v="0"/>
  </r>
  <r>
    <s v="w24C"/>
    <x v="1"/>
    <n v="643177"/>
    <n v="684187"/>
    <n v="796213"/>
    <n v="867904"/>
    <n v="1327364"/>
    <n v="2195268"/>
    <n v="1"/>
  </r>
  <r>
    <s v="w25B"/>
    <x v="3"/>
    <n v="450192"/>
    <n v="434755"/>
    <n v="1656446"/>
    <n v="1691000"/>
    <n v="884947"/>
    <n v="2575947"/>
    <n v="1"/>
  </r>
  <r>
    <s v="w26C"/>
    <x v="1"/>
    <n v="1037774"/>
    <n v="1113789"/>
    <n v="877464"/>
    <n v="990837"/>
    <n v="2151563"/>
    <n v="3142400"/>
    <n v="0"/>
  </r>
  <r>
    <s v="w27C"/>
    <x v="1"/>
    <n v="2351213"/>
    <n v="2358482"/>
    <n v="1098384"/>
    <n v="1121488"/>
    <n v="4709695"/>
    <n v="5831183"/>
    <n v="0"/>
  </r>
  <r>
    <s v="w28D"/>
    <x v="0"/>
    <n v="2613354"/>
    <n v="2837241"/>
    <n v="431144"/>
    <n v="434113"/>
    <n v="5450595"/>
    <n v="5884708"/>
    <n v="0"/>
  </r>
  <r>
    <s v="w29A"/>
    <x v="2"/>
    <n v="1859691"/>
    <n v="1844250"/>
    <n v="1460134"/>
    <n v="1585258"/>
    <n v="3703941"/>
    <n v="5289199"/>
    <n v="0"/>
  </r>
  <r>
    <s v="w30C"/>
    <x v="1"/>
    <n v="2478386"/>
    <n v="2562144"/>
    <n v="30035"/>
    <n v="29396"/>
    <n v="5040530"/>
    <n v="5069926"/>
    <n v="0"/>
  </r>
  <r>
    <s v="w31C"/>
    <x v="1"/>
    <n v="1938122"/>
    <n v="1816647"/>
    <n v="1602356"/>
    <n v="1875221"/>
    <n v="3754769"/>
    <n v="5629990"/>
    <n v="0"/>
  </r>
  <r>
    <s v="w32D"/>
    <x v="0"/>
    <n v="992523"/>
    <n v="1028501"/>
    <n v="1995446"/>
    <n v="1860524"/>
    <n v="2021024"/>
    <n v="3881548"/>
    <n v="1"/>
  </r>
  <r>
    <s v="w33B"/>
    <x v="3"/>
    <n v="2966291"/>
    <n v="2889963"/>
    <n v="462453"/>
    <n v="486354"/>
    <n v="5856254"/>
    <n v="6342608"/>
    <n v="0"/>
  </r>
  <r>
    <s v="w34C"/>
    <x v="1"/>
    <n v="76648"/>
    <n v="81385"/>
    <n v="1374708"/>
    <n v="1379567"/>
    <n v="158033"/>
    <n v="1537600"/>
    <n v="1"/>
  </r>
  <r>
    <s v="w35C"/>
    <x v="1"/>
    <n v="2574432"/>
    <n v="2409710"/>
    <n v="987486"/>
    <n v="999043"/>
    <n v="4984142"/>
    <n v="5983185"/>
    <n v="0"/>
  </r>
  <r>
    <s v="w36B"/>
    <x v="3"/>
    <n v="1778590"/>
    <n v="1874844"/>
    <n v="111191"/>
    <n v="117846"/>
    <n v="3653434"/>
    <n v="3771280"/>
    <n v="0"/>
  </r>
  <r>
    <s v="w37A"/>
    <x v="2"/>
    <n v="1506541"/>
    <n v="1414887"/>
    <n v="1216612"/>
    <n v="1166775"/>
    <n v="2921428"/>
    <n v="4088203"/>
    <n v="0"/>
  </r>
  <r>
    <s v="w38B"/>
    <x v="3"/>
    <n v="1598886"/>
    <n v="1687917"/>
    <n v="449788"/>
    <n v="427615"/>
    <n v="3286803"/>
    <n v="3714418"/>
    <n v="0"/>
  </r>
  <r>
    <s v="w39D"/>
    <x v="0"/>
    <n v="548989"/>
    <n v="514636"/>
    <n v="2770344"/>
    <n v="3187897"/>
    <n v="1063625"/>
    <n v="4251522"/>
    <n v="1"/>
  </r>
  <r>
    <s v="w40A"/>
    <x v="2"/>
    <n v="1175198"/>
    <n v="1095440"/>
    <n v="2657174"/>
    <n v="2491947"/>
    <n v="2270638"/>
    <n v="4762585"/>
    <n v="1"/>
  </r>
  <r>
    <s v="w41D"/>
    <x v="0"/>
    <n v="2115336"/>
    <n v="2202769"/>
    <n v="15339"/>
    <n v="14652"/>
    <n v="4318105"/>
    <n v="4332757"/>
    <n v="0"/>
  </r>
  <r>
    <s v="w42B"/>
    <x v="3"/>
    <n v="2346640"/>
    <n v="2197559"/>
    <n v="373470"/>
    <n v="353365"/>
    <n v="4544199"/>
    <n v="4897564"/>
    <n v="0"/>
  </r>
  <r>
    <s v="w43D"/>
    <x v="0"/>
    <n v="2548438"/>
    <n v="2577213"/>
    <n v="37986"/>
    <n v="37766"/>
    <n v="5125651"/>
    <n v="5163417"/>
    <n v="0"/>
  </r>
  <r>
    <s v="w44C"/>
    <x v="1"/>
    <n v="835495"/>
    <n v="837746"/>
    <n v="1106177"/>
    <n v="917781"/>
    <n v="1673241"/>
    <n v="2591022"/>
    <n v="1"/>
  </r>
  <r>
    <s v="w45B"/>
    <x v="3"/>
    <n v="1187448"/>
    <n v="1070426"/>
    <n v="1504608"/>
    <n v="1756990"/>
    <n v="2257874"/>
    <n v="4014864"/>
    <n v="1"/>
  </r>
  <r>
    <s v="w46C"/>
    <x v="1"/>
    <n v="140026"/>
    <n v="146354"/>
    <n v="2759991"/>
    <n v="2742120"/>
    <n v="286380"/>
    <n v="3028500"/>
    <n v="1"/>
  </r>
  <r>
    <s v="w47B"/>
    <x v="3"/>
    <n v="1198765"/>
    <n v="1304945"/>
    <n v="2786493"/>
    <n v="2602643"/>
    <n v="2503710"/>
    <n v="5106353"/>
    <n v="1"/>
  </r>
  <r>
    <s v="w48C"/>
    <x v="1"/>
    <n v="2619776"/>
    <n v="2749623"/>
    <n v="2888215"/>
    <n v="2800174"/>
    <n v="5369399"/>
    <n v="8169573"/>
    <n v="1"/>
  </r>
  <r>
    <s v="w49C"/>
    <x v="1"/>
    <n v="248398"/>
    <n v="268511"/>
    <n v="3110853"/>
    <n v="2986411"/>
    <n v="516909"/>
    <n v="3503320"/>
    <n v="1"/>
  </r>
  <r>
    <s v="w50B"/>
    <x v="3"/>
    <n v="2494207"/>
    <n v="2625207"/>
    <n v="1796293"/>
    <n v="1853602"/>
    <n v="5119414"/>
    <n v="6973016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BDFE4-1386-47A0-A950-332646C02D93}" name="Tabela przestawna3" cacheId="9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A3:B8" firstHeaderRow="1" firstDataRow="1" firstDataCol="1"/>
  <pivotFields count="8"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z Suma_2013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4FE836-8F73-49FA-8C28-E773D61EC0D8}" name="Tabela przestawna5" cacheId="12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B8" firstHeaderRow="1" firstDataRow="1" firstDataCol="1"/>
  <pivotFields count="9"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z if" fld="8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ED718861-B067-4A84-A644-BB1123D3C264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Column1" tableColumnId="1"/>
      <queryTableField id="6" dataBound="0" tableColumnId="6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1B3A36C9-EB71-414D-9FDC-62771174C571}" autoFormatId="16" applyNumberFormats="0" applyBorderFormats="0" applyFontFormats="0" applyPatternFormats="0" applyAlignmentFormats="0" applyWidthHeightFormats="0">
  <queryTableRefresh nextId="10" unboundColumnsRight="3">
    <queryTableFields count="9">
      <queryTableField id="1" name="Column1" tableColumnId="1"/>
      <queryTableField id="6" dataBound="0" tableColumnId="6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A06B5DC5-BD5B-4C47-A707-57F6EE1E00A3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Column1" tableColumnId="1"/>
      <queryTableField id="6" dataBound="0" tableColumnId="6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E639E5-4AAF-42DA-A63E-48312DEC143B}" name="kraina" displayName="kraina" ref="A1:H51" tableType="queryTable" totalsRowShown="0">
  <autoFilter ref="A1:H51" xr:uid="{A2E639E5-4AAF-42DA-A63E-48312DEC143B}"/>
  <tableColumns count="8">
    <tableColumn id="1" xr3:uid="{A9D93FEB-047D-4D44-BE51-BE2716B7A6C0}" uniqueName="1" name="Column1" queryTableFieldId="1" dataDxfId="12"/>
    <tableColumn id="6" xr3:uid="{72F9174C-69AC-44E1-A019-9F6B360EFF15}" uniqueName="6" name="Region" queryTableFieldId="6" dataDxfId="11">
      <calculatedColumnFormula>RIGHT(A2,1)</calculatedColumnFormula>
    </tableColumn>
    <tableColumn id="2" xr3:uid="{41BABC9E-6863-4D8F-AA25-EC766B13F951}" uniqueName="2" name="K_2013" queryTableFieldId="2"/>
    <tableColumn id="3" xr3:uid="{82963030-1610-408F-982D-20E6D924BA9A}" uniqueName="3" name="M_2013" queryTableFieldId="3"/>
    <tableColumn id="4" xr3:uid="{83E54728-4375-4A74-8602-5BCBB9CAF849}" uniqueName="4" name="K_2014" queryTableFieldId="4"/>
    <tableColumn id="5" xr3:uid="{52FA8B55-7E52-4B96-996F-8E591A73B7BE}" uniqueName="5" name="M_2014" queryTableFieldId="5"/>
    <tableColumn id="7" xr3:uid="{A7E5466E-0B64-490C-A6A8-2DDB10F47A76}" uniqueName="7" name="Suma_2013" queryTableFieldId="7" dataDxfId="10">
      <calculatedColumnFormula>SUM(C2,D2)</calculatedColumnFormula>
    </tableColumn>
    <tableColumn id="8" xr3:uid="{DC91A64A-486E-41E8-873C-8E7BC1A4D67B}" uniqueName="8" name="Suma_2014" queryTableFieldId="8" dataDxfId="9">
      <calculatedColumnFormula>SUM(F2:G2)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BD420E-60CA-46CE-A5CF-4A02591A8473}" name="kraina3" displayName="kraina3" ref="A1:I51" tableType="queryTable" totalsRowShown="0">
  <autoFilter ref="A1:I51" xr:uid="{A2E639E5-4AAF-42DA-A63E-48312DEC143B}"/>
  <tableColumns count="9">
    <tableColumn id="1" xr3:uid="{51E5FFDD-B68F-4DD1-8D85-CB9E36BDB03B}" uniqueName="1" name="Column1" queryTableFieldId="1" dataDxfId="8"/>
    <tableColumn id="6" xr3:uid="{7F9F3F05-51CA-452E-BA37-B10F1F46E9CC}" uniqueName="6" name="Region" queryTableFieldId="6" dataDxfId="7">
      <calculatedColumnFormula>RIGHT(A2,1)</calculatedColumnFormula>
    </tableColumn>
    <tableColumn id="2" xr3:uid="{08CDBEAD-7881-4FE8-84B9-F11FE5A8A47C}" uniqueName="2" name="K_2013" queryTableFieldId="2"/>
    <tableColumn id="3" xr3:uid="{ED3D51AC-EDE8-4FFA-B2EE-FF90F81B9AEA}" uniqueName="3" name="M_2013" queryTableFieldId="3"/>
    <tableColumn id="4" xr3:uid="{792C33CA-4DEA-463D-A08D-5693052485E0}" uniqueName="4" name="K_2014" queryTableFieldId="4"/>
    <tableColumn id="5" xr3:uid="{6256C664-357C-4494-BB0B-7FFD099A243A}" uniqueName="5" name="M_2014" queryTableFieldId="5"/>
    <tableColumn id="7" xr3:uid="{18910829-646F-4CE4-99DA-B32F25C17446}" uniqueName="7" name="Suma_2013" queryTableFieldId="7" dataDxfId="6">
      <calculatedColumnFormula>SUM(C2,D2)</calculatedColumnFormula>
    </tableColumn>
    <tableColumn id="8" xr3:uid="{1AC41502-5DFC-4C30-BA98-98B1F8A4310C}" uniqueName="8" name="Suma_2014" queryTableFieldId="8" dataDxfId="5">
      <calculatedColumnFormula>SUM(F2:G2)</calculatedColumnFormula>
    </tableColumn>
    <tableColumn id="9" xr3:uid="{89E21BEE-CEC8-4F0D-AF02-416EDC7CAAA3}" uniqueName="9" name="if" queryTableFieldId="9" dataDxfId="4">
      <calculatedColumnFormula>IF(AND(kraina3[[#This Row],[K_2014]]&gt;kraina3[[#This Row],[K_2013]],kraina3[[#This Row],[M_2014]]&gt;kraina3[[#This Row],[M_2013]]),1,0)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7C53CD-F95A-46A5-9CCA-4BDD99EADD72}" name="kraina4" displayName="kraina4" ref="A1:H51" tableType="queryTable" totalsRowShown="0">
  <autoFilter ref="A1:H51" xr:uid="{A2E639E5-4AAF-42DA-A63E-48312DEC143B}"/>
  <tableColumns count="8">
    <tableColumn id="1" xr3:uid="{CAFAE977-5970-45AE-B071-51AA3A9D53C9}" uniqueName="1" name="Column1" queryTableFieldId="1" dataDxfId="3"/>
    <tableColumn id="6" xr3:uid="{B08642DD-08A5-447A-9DEA-D6757DE823B2}" uniqueName="6" name="Region" queryTableFieldId="6" dataDxfId="2">
      <calculatedColumnFormula>RIGHT(A2,1)</calculatedColumnFormula>
    </tableColumn>
    <tableColumn id="2" xr3:uid="{38C7C43A-87D0-4F97-AD9B-0D70499BD2F3}" uniqueName="2" name="K_2013" queryTableFieldId="2"/>
    <tableColumn id="3" xr3:uid="{65405306-BF33-4E10-8751-60E9582186D9}" uniqueName="3" name="M_2013" queryTableFieldId="3"/>
    <tableColumn id="4" xr3:uid="{5A675BCD-A6F1-4059-8FD5-B0AD488CE56E}" uniqueName="4" name="K_2014" queryTableFieldId="4"/>
    <tableColumn id="5" xr3:uid="{238D6363-D561-45EA-AFA0-442131388525}" uniqueName="5" name="M_2014" queryTableFieldId="5"/>
    <tableColumn id="7" xr3:uid="{F1A9F2AF-4886-485C-A9BA-51DDE89F5663}" uniqueName="7" name="Suma_2013" queryTableFieldId="7" dataDxfId="1">
      <calculatedColumnFormula>SUM(C2,D2)</calculatedColumnFormula>
    </tableColumn>
    <tableColumn id="8" xr3:uid="{787BB931-33F3-4AA5-B609-37E68DFD6635}" uniqueName="8" name="Suma_2014" queryTableFieldId="8" dataDxfId="0">
      <calculatedColumnFormula>SUM(F2:G2)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E7DA-6E6C-4678-8E8D-6F1EC96FA109}">
  <dimension ref="A1:H51"/>
  <sheetViews>
    <sheetView topLeftCell="A2" workbookViewId="0">
      <selection activeCell="H2" sqref="H2"/>
    </sheetView>
  </sheetViews>
  <sheetFormatPr defaultRowHeight="15" x14ac:dyDescent="0.25"/>
  <cols>
    <col min="1" max="1" width="11.140625" bestFit="1" customWidth="1"/>
    <col min="2" max="2" width="11.140625" customWidth="1"/>
    <col min="3" max="6" width="11.140625" bestFit="1" customWidth="1"/>
    <col min="7" max="7" width="12.7109375" customWidth="1"/>
    <col min="8" max="8" width="13.7109375" customWidth="1"/>
  </cols>
  <sheetData>
    <row r="1" spans="1:8" x14ac:dyDescent="0.25">
      <c r="A1" t="s">
        <v>0</v>
      </c>
      <c r="B1" t="s">
        <v>55</v>
      </c>
      <c r="C1" t="s">
        <v>51</v>
      </c>
      <c r="D1" t="s">
        <v>52</v>
      </c>
      <c r="E1" t="s">
        <v>53</v>
      </c>
      <c r="F1" t="s">
        <v>54</v>
      </c>
      <c r="G1" t="s">
        <v>62</v>
      </c>
      <c r="H1" t="s">
        <v>63</v>
      </c>
    </row>
    <row r="2" spans="1:8" x14ac:dyDescent="0.25">
      <c r="A2" s="1" t="s">
        <v>1</v>
      </c>
      <c r="B2" s="1" t="str">
        <f t="shared" ref="B2:B33" si="0">RIGHT(A2,1)</f>
        <v>D</v>
      </c>
      <c r="C2">
        <v>1415007</v>
      </c>
      <c r="D2">
        <v>1397195</v>
      </c>
      <c r="E2">
        <v>1499070</v>
      </c>
      <c r="F2">
        <v>1481105</v>
      </c>
      <c r="G2">
        <f t="shared" ref="G2:G33" si="1">SUM(C2,D2)</f>
        <v>2812202</v>
      </c>
      <c r="H2">
        <f t="shared" ref="H2:H33" si="2">SUM(F2:G2)</f>
        <v>4293307</v>
      </c>
    </row>
    <row r="3" spans="1:8" x14ac:dyDescent="0.25">
      <c r="A3" s="1" t="s">
        <v>2</v>
      </c>
      <c r="B3" s="1" t="str">
        <f t="shared" si="0"/>
        <v>D</v>
      </c>
      <c r="C3">
        <v>1711390</v>
      </c>
      <c r="D3">
        <v>1641773</v>
      </c>
      <c r="E3">
        <v>1522030</v>
      </c>
      <c r="F3">
        <v>1618733</v>
      </c>
      <c r="G3">
        <f t="shared" si="1"/>
        <v>3353163</v>
      </c>
      <c r="H3">
        <f t="shared" si="2"/>
        <v>4971896</v>
      </c>
    </row>
    <row r="4" spans="1:8" x14ac:dyDescent="0.25">
      <c r="A4" s="1" t="s">
        <v>3</v>
      </c>
      <c r="B4" s="1" t="str">
        <f t="shared" si="0"/>
        <v>C</v>
      </c>
      <c r="C4">
        <v>1165105</v>
      </c>
      <c r="D4">
        <v>1278732</v>
      </c>
      <c r="E4">
        <v>1299953</v>
      </c>
      <c r="F4">
        <v>1191621</v>
      </c>
      <c r="G4">
        <f t="shared" si="1"/>
        <v>2443837</v>
      </c>
      <c r="H4">
        <f t="shared" si="2"/>
        <v>3635458</v>
      </c>
    </row>
    <row r="5" spans="1:8" x14ac:dyDescent="0.25">
      <c r="A5" s="1" t="s">
        <v>4</v>
      </c>
      <c r="B5" s="1" t="str">
        <f t="shared" si="0"/>
        <v>D</v>
      </c>
      <c r="C5">
        <v>949065</v>
      </c>
      <c r="D5">
        <v>1026050</v>
      </c>
      <c r="E5">
        <v>688027</v>
      </c>
      <c r="F5">
        <v>723233</v>
      </c>
      <c r="G5">
        <f t="shared" si="1"/>
        <v>1975115</v>
      </c>
      <c r="H5">
        <f t="shared" si="2"/>
        <v>2698348</v>
      </c>
    </row>
    <row r="6" spans="1:8" x14ac:dyDescent="0.25">
      <c r="A6" s="1" t="s">
        <v>5</v>
      </c>
      <c r="B6" s="1" t="str">
        <f t="shared" si="0"/>
        <v>A</v>
      </c>
      <c r="C6">
        <v>2436107</v>
      </c>
      <c r="D6">
        <v>2228622</v>
      </c>
      <c r="E6">
        <v>1831600</v>
      </c>
      <c r="F6">
        <v>1960624</v>
      </c>
      <c r="G6">
        <f t="shared" si="1"/>
        <v>4664729</v>
      </c>
      <c r="H6">
        <f t="shared" si="2"/>
        <v>6625353</v>
      </c>
    </row>
    <row r="7" spans="1:8" x14ac:dyDescent="0.25">
      <c r="A7" s="1" t="s">
        <v>6</v>
      </c>
      <c r="B7" s="1" t="str">
        <f t="shared" si="0"/>
        <v>D</v>
      </c>
      <c r="C7">
        <v>1846928</v>
      </c>
      <c r="D7">
        <v>1851433</v>
      </c>
      <c r="E7">
        <v>2125113</v>
      </c>
      <c r="F7">
        <v>2028635</v>
      </c>
      <c r="G7">
        <f t="shared" si="1"/>
        <v>3698361</v>
      </c>
      <c r="H7">
        <f t="shared" si="2"/>
        <v>5726996</v>
      </c>
    </row>
    <row r="8" spans="1:8" x14ac:dyDescent="0.25">
      <c r="A8" s="1" t="s">
        <v>7</v>
      </c>
      <c r="B8" s="1" t="str">
        <f t="shared" si="0"/>
        <v>B</v>
      </c>
      <c r="C8">
        <v>3841577</v>
      </c>
      <c r="D8">
        <v>3848394</v>
      </c>
      <c r="E8">
        <v>3595975</v>
      </c>
      <c r="F8">
        <v>3123039</v>
      </c>
      <c r="G8">
        <f t="shared" si="1"/>
        <v>7689971</v>
      </c>
      <c r="H8">
        <f t="shared" si="2"/>
        <v>10813010</v>
      </c>
    </row>
    <row r="9" spans="1:8" x14ac:dyDescent="0.25">
      <c r="A9" s="1" t="s">
        <v>8</v>
      </c>
      <c r="B9" s="1" t="str">
        <f t="shared" si="0"/>
        <v>A</v>
      </c>
      <c r="C9">
        <v>679557</v>
      </c>
      <c r="D9">
        <v>655500</v>
      </c>
      <c r="E9">
        <v>1012012</v>
      </c>
      <c r="F9">
        <v>1067022</v>
      </c>
      <c r="G9">
        <f t="shared" si="1"/>
        <v>1335057</v>
      </c>
      <c r="H9">
        <f t="shared" si="2"/>
        <v>2402079</v>
      </c>
    </row>
    <row r="10" spans="1:8" x14ac:dyDescent="0.25">
      <c r="A10" s="1" t="s">
        <v>9</v>
      </c>
      <c r="B10" s="1" t="str">
        <f t="shared" si="0"/>
        <v>C</v>
      </c>
      <c r="C10">
        <v>1660998</v>
      </c>
      <c r="D10">
        <v>1630345</v>
      </c>
      <c r="E10">
        <v>1130119</v>
      </c>
      <c r="F10">
        <v>1080238</v>
      </c>
      <c r="G10">
        <f t="shared" si="1"/>
        <v>3291343</v>
      </c>
      <c r="H10">
        <f t="shared" si="2"/>
        <v>4371581</v>
      </c>
    </row>
    <row r="11" spans="1:8" x14ac:dyDescent="0.25">
      <c r="A11" s="1" t="s">
        <v>10</v>
      </c>
      <c r="B11" s="1" t="str">
        <f t="shared" si="0"/>
        <v>C</v>
      </c>
      <c r="C11">
        <v>1157622</v>
      </c>
      <c r="D11">
        <v>1182345</v>
      </c>
      <c r="E11">
        <v>830785</v>
      </c>
      <c r="F11">
        <v>833779</v>
      </c>
      <c r="G11">
        <f t="shared" si="1"/>
        <v>2339967</v>
      </c>
      <c r="H11">
        <f t="shared" si="2"/>
        <v>3173746</v>
      </c>
    </row>
    <row r="12" spans="1:8" x14ac:dyDescent="0.25">
      <c r="A12" s="1" t="s">
        <v>11</v>
      </c>
      <c r="B12" s="1" t="str">
        <f t="shared" si="0"/>
        <v>D</v>
      </c>
      <c r="C12">
        <v>1987047</v>
      </c>
      <c r="D12">
        <v>1996208</v>
      </c>
      <c r="E12">
        <v>2053892</v>
      </c>
      <c r="F12">
        <v>1697247</v>
      </c>
      <c r="G12">
        <f t="shared" si="1"/>
        <v>3983255</v>
      </c>
      <c r="H12">
        <f t="shared" si="2"/>
        <v>5680502</v>
      </c>
    </row>
    <row r="13" spans="1:8" x14ac:dyDescent="0.25">
      <c r="A13" s="1" t="s">
        <v>12</v>
      </c>
      <c r="B13" s="1" t="str">
        <f t="shared" si="0"/>
        <v>C</v>
      </c>
      <c r="C13">
        <v>3997724</v>
      </c>
      <c r="D13">
        <v>3690756</v>
      </c>
      <c r="E13">
        <v>4339393</v>
      </c>
      <c r="F13">
        <v>4639643</v>
      </c>
      <c r="G13">
        <f t="shared" si="1"/>
        <v>7688480</v>
      </c>
      <c r="H13">
        <f t="shared" si="2"/>
        <v>12328123</v>
      </c>
    </row>
    <row r="14" spans="1:8" x14ac:dyDescent="0.25">
      <c r="A14" s="1" t="s">
        <v>13</v>
      </c>
      <c r="B14" s="1" t="str">
        <f t="shared" si="0"/>
        <v>A</v>
      </c>
      <c r="C14">
        <v>996113</v>
      </c>
      <c r="D14">
        <v>964279</v>
      </c>
      <c r="E14">
        <v>1012487</v>
      </c>
      <c r="F14">
        <v>1128940</v>
      </c>
      <c r="G14">
        <f t="shared" si="1"/>
        <v>1960392</v>
      </c>
      <c r="H14">
        <f t="shared" si="2"/>
        <v>3089332</v>
      </c>
    </row>
    <row r="15" spans="1:8" x14ac:dyDescent="0.25">
      <c r="A15" s="1" t="s">
        <v>14</v>
      </c>
      <c r="B15" s="1" t="str">
        <f t="shared" si="0"/>
        <v>A</v>
      </c>
      <c r="C15">
        <v>1143634</v>
      </c>
      <c r="D15">
        <v>1033836</v>
      </c>
      <c r="E15">
        <v>909534</v>
      </c>
      <c r="F15">
        <v>856349</v>
      </c>
      <c r="G15">
        <f t="shared" si="1"/>
        <v>2177470</v>
      </c>
      <c r="H15">
        <f t="shared" si="2"/>
        <v>3033819</v>
      </c>
    </row>
    <row r="16" spans="1:8" x14ac:dyDescent="0.25">
      <c r="A16" s="1" t="s">
        <v>15</v>
      </c>
      <c r="B16" s="1" t="str">
        <f t="shared" si="0"/>
        <v>A</v>
      </c>
      <c r="C16">
        <v>2549276</v>
      </c>
      <c r="D16">
        <v>2584751</v>
      </c>
      <c r="E16">
        <v>2033079</v>
      </c>
      <c r="F16">
        <v>2066918</v>
      </c>
      <c r="G16">
        <f t="shared" si="1"/>
        <v>5134027</v>
      </c>
      <c r="H16">
        <f t="shared" si="2"/>
        <v>7200945</v>
      </c>
    </row>
    <row r="17" spans="1:8" x14ac:dyDescent="0.25">
      <c r="A17" s="1" t="s">
        <v>16</v>
      </c>
      <c r="B17" s="1" t="str">
        <f t="shared" si="0"/>
        <v>C</v>
      </c>
      <c r="C17">
        <v>1367212</v>
      </c>
      <c r="D17">
        <v>1361389</v>
      </c>
      <c r="E17">
        <v>1572320</v>
      </c>
      <c r="F17">
        <v>1836258</v>
      </c>
      <c r="G17">
        <f t="shared" si="1"/>
        <v>2728601</v>
      </c>
      <c r="H17">
        <f t="shared" si="2"/>
        <v>4564859</v>
      </c>
    </row>
    <row r="18" spans="1:8" x14ac:dyDescent="0.25">
      <c r="A18" s="1" t="s">
        <v>17</v>
      </c>
      <c r="B18" s="1" t="str">
        <f t="shared" si="0"/>
        <v>A</v>
      </c>
      <c r="C18">
        <v>2567464</v>
      </c>
      <c r="D18">
        <v>2441857</v>
      </c>
      <c r="E18">
        <v>1524132</v>
      </c>
      <c r="F18">
        <v>1496810</v>
      </c>
      <c r="G18">
        <f t="shared" si="1"/>
        <v>5009321</v>
      </c>
      <c r="H18">
        <f t="shared" si="2"/>
        <v>6506131</v>
      </c>
    </row>
    <row r="19" spans="1:8" x14ac:dyDescent="0.25">
      <c r="A19" s="1" t="s">
        <v>18</v>
      </c>
      <c r="B19" s="1" t="str">
        <f t="shared" si="0"/>
        <v>D</v>
      </c>
      <c r="C19">
        <v>1334060</v>
      </c>
      <c r="D19">
        <v>1395231</v>
      </c>
      <c r="E19">
        <v>578655</v>
      </c>
      <c r="F19">
        <v>677663</v>
      </c>
      <c r="G19">
        <f t="shared" si="1"/>
        <v>2729291</v>
      </c>
      <c r="H19">
        <f t="shared" si="2"/>
        <v>3406954</v>
      </c>
    </row>
    <row r="20" spans="1:8" x14ac:dyDescent="0.25">
      <c r="A20" s="1" t="s">
        <v>19</v>
      </c>
      <c r="B20" s="1" t="str">
        <f t="shared" si="0"/>
        <v>C</v>
      </c>
      <c r="C20">
        <v>2976209</v>
      </c>
      <c r="D20">
        <v>3199665</v>
      </c>
      <c r="E20">
        <v>1666477</v>
      </c>
      <c r="F20">
        <v>1759240</v>
      </c>
      <c r="G20">
        <f t="shared" si="1"/>
        <v>6175874</v>
      </c>
      <c r="H20">
        <f t="shared" si="2"/>
        <v>7935114</v>
      </c>
    </row>
    <row r="21" spans="1:8" x14ac:dyDescent="0.25">
      <c r="A21" s="1" t="s">
        <v>20</v>
      </c>
      <c r="B21" s="1" t="str">
        <f t="shared" si="0"/>
        <v>C</v>
      </c>
      <c r="C21">
        <v>1443351</v>
      </c>
      <c r="D21">
        <v>1565539</v>
      </c>
      <c r="E21">
        <v>1355276</v>
      </c>
      <c r="F21">
        <v>1423414</v>
      </c>
      <c r="G21">
        <f t="shared" si="1"/>
        <v>3008890</v>
      </c>
      <c r="H21">
        <f t="shared" si="2"/>
        <v>4432304</v>
      </c>
    </row>
    <row r="22" spans="1:8" x14ac:dyDescent="0.25">
      <c r="A22" s="1" t="s">
        <v>21</v>
      </c>
      <c r="B22" s="1" t="str">
        <f t="shared" si="0"/>
        <v>A</v>
      </c>
      <c r="C22">
        <v>2486640</v>
      </c>
      <c r="D22">
        <v>2265936</v>
      </c>
      <c r="E22">
        <v>297424</v>
      </c>
      <c r="F22">
        <v>274759</v>
      </c>
      <c r="G22">
        <f t="shared" si="1"/>
        <v>4752576</v>
      </c>
      <c r="H22">
        <f t="shared" si="2"/>
        <v>5027335</v>
      </c>
    </row>
    <row r="23" spans="1:8" x14ac:dyDescent="0.25">
      <c r="A23" s="1" t="s">
        <v>22</v>
      </c>
      <c r="B23" s="1" t="str">
        <f t="shared" si="0"/>
        <v>B</v>
      </c>
      <c r="C23">
        <v>685438</v>
      </c>
      <c r="D23">
        <v>749124</v>
      </c>
      <c r="E23">
        <v>2697677</v>
      </c>
      <c r="F23">
        <v>2821550</v>
      </c>
      <c r="G23">
        <f t="shared" si="1"/>
        <v>1434562</v>
      </c>
      <c r="H23">
        <f t="shared" si="2"/>
        <v>4256112</v>
      </c>
    </row>
    <row r="24" spans="1:8" x14ac:dyDescent="0.25">
      <c r="A24" s="1" t="s">
        <v>23</v>
      </c>
      <c r="B24" s="1" t="str">
        <f t="shared" si="0"/>
        <v>B</v>
      </c>
      <c r="C24">
        <v>2166753</v>
      </c>
      <c r="D24">
        <v>2338698</v>
      </c>
      <c r="E24">
        <v>1681433</v>
      </c>
      <c r="F24">
        <v>1592443</v>
      </c>
      <c r="G24">
        <f t="shared" si="1"/>
        <v>4505451</v>
      </c>
      <c r="H24">
        <f t="shared" si="2"/>
        <v>6097894</v>
      </c>
    </row>
    <row r="25" spans="1:8" x14ac:dyDescent="0.25">
      <c r="A25" s="1" t="s">
        <v>24</v>
      </c>
      <c r="B25" s="1" t="str">
        <f t="shared" si="0"/>
        <v>C</v>
      </c>
      <c r="C25">
        <v>643177</v>
      </c>
      <c r="D25">
        <v>684187</v>
      </c>
      <c r="E25">
        <v>796213</v>
      </c>
      <c r="F25">
        <v>867904</v>
      </c>
      <c r="G25">
        <f t="shared" si="1"/>
        <v>1327364</v>
      </c>
      <c r="H25">
        <f t="shared" si="2"/>
        <v>2195268</v>
      </c>
    </row>
    <row r="26" spans="1:8" x14ac:dyDescent="0.25">
      <c r="A26" s="1" t="s">
        <v>25</v>
      </c>
      <c r="B26" s="1" t="str">
        <f t="shared" si="0"/>
        <v>B</v>
      </c>
      <c r="C26">
        <v>450192</v>
      </c>
      <c r="D26">
        <v>434755</v>
      </c>
      <c r="E26">
        <v>1656446</v>
      </c>
      <c r="F26">
        <v>1691000</v>
      </c>
      <c r="G26">
        <f t="shared" si="1"/>
        <v>884947</v>
      </c>
      <c r="H26">
        <f t="shared" si="2"/>
        <v>2575947</v>
      </c>
    </row>
    <row r="27" spans="1:8" x14ac:dyDescent="0.25">
      <c r="A27" s="1" t="s">
        <v>26</v>
      </c>
      <c r="B27" s="1" t="str">
        <f t="shared" si="0"/>
        <v>C</v>
      </c>
      <c r="C27">
        <v>1037774</v>
      </c>
      <c r="D27">
        <v>1113789</v>
      </c>
      <c r="E27">
        <v>877464</v>
      </c>
      <c r="F27">
        <v>990837</v>
      </c>
      <c r="G27">
        <f t="shared" si="1"/>
        <v>2151563</v>
      </c>
      <c r="H27">
        <f t="shared" si="2"/>
        <v>3142400</v>
      </c>
    </row>
    <row r="28" spans="1:8" x14ac:dyDescent="0.25">
      <c r="A28" s="1" t="s">
        <v>27</v>
      </c>
      <c r="B28" s="1" t="str">
        <f t="shared" si="0"/>
        <v>C</v>
      </c>
      <c r="C28">
        <v>2351213</v>
      </c>
      <c r="D28">
        <v>2358482</v>
      </c>
      <c r="E28">
        <v>1098384</v>
      </c>
      <c r="F28">
        <v>1121488</v>
      </c>
      <c r="G28">
        <f t="shared" si="1"/>
        <v>4709695</v>
      </c>
      <c r="H28">
        <f t="shared" si="2"/>
        <v>5831183</v>
      </c>
    </row>
    <row r="29" spans="1:8" x14ac:dyDescent="0.25">
      <c r="A29" s="1" t="s">
        <v>28</v>
      </c>
      <c r="B29" s="1" t="str">
        <f t="shared" si="0"/>
        <v>D</v>
      </c>
      <c r="C29">
        <v>2613354</v>
      </c>
      <c r="D29">
        <v>2837241</v>
      </c>
      <c r="E29">
        <v>431144</v>
      </c>
      <c r="F29">
        <v>434113</v>
      </c>
      <c r="G29">
        <f t="shared" si="1"/>
        <v>5450595</v>
      </c>
      <c r="H29">
        <f t="shared" si="2"/>
        <v>5884708</v>
      </c>
    </row>
    <row r="30" spans="1:8" x14ac:dyDescent="0.25">
      <c r="A30" s="1" t="s">
        <v>29</v>
      </c>
      <c r="B30" s="1" t="str">
        <f t="shared" si="0"/>
        <v>A</v>
      </c>
      <c r="C30">
        <v>1859691</v>
      </c>
      <c r="D30">
        <v>1844250</v>
      </c>
      <c r="E30">
        <v>1460134</v>
      </c>
      <c r="F30">
        <v>1585258</v>
      </c>
      <c r="G30">
        <f t="shared" si="1"/>
        <v>3703941</v>
      </c>
      <c r="H30">
        <f t="shared" si="2"/>
        <v>5289199</v>
      </c>
    </row>
    <row r="31" spans="1:8" x14ac:dyDescent="0.25">
      <c r="A31" s="1" t="s">
        <v>30</v>
      </c>
      <c r="B31" s="1" t="str">
        <f t="shared" si="0"/>
        <v>C</v>
      </c>
      <c r="C31">
        <v>2478386</v>
      </c>
      <c r="D31">
        <v>2562144</v>
      </c>
      <c r="E31">
        <v>30035</v>
      </c>
      <c r="F31">
        <v>29396</v>
      </c>
      <c r="G31">
        <f t="shared" si="1"/>
        <v>5040530</v>
      </c>
      <c r="H31">
        <f t="shared" si="2"/>
        <v>5069926</v>
      </c>
    </row>
    <row r="32" spans="1:8" x14ac:dyDescent="0.25">
      <c r="A32" s="1" t="s">
        <v>31</v>
      </c>
      <c r="B32" s="1" t="str">
        <f t="shared" si="0"/>
        <v>C</v>
      </c>
      <c r="C32">
        <v>1938122</v>
      </c>
      <c r="D32">
        <v>1816647</v>
      </c>
      <c r="E32">
        <v>1602356</v>
      </c>
      <c r="F32">
        <v>1875221</v>
      </c>
      <c r="G32">
        <f t="shared" si="1"/>
        <v>3754769</v>
      </c>
      <c r="H32">
        <f t="shared" si="2"/>
        <v>5629990</v>
      </c>
    </row>
    <row r="33" spans="1:8" x14ac:dyDescent="0.25">
      <c r="A33" s="1" t="s">
        <v>32</v>
      </c>
      <c r="B33" s="1" t="str">
        <f t="shared" si="0"/>
        <v>D</v>
      </c>
      <c r="C33">
        <v>992523</v>
      </c>
      <c r="D33">
        <v>1028501</v>
      </c>
      <c r="E33">
        <v>1995446</v>
      </c>
      <c r="F33">
        <v>1860524</v>
      </c>
      <c r="G33">
        <f t="shared" si="1"/>
        <v>2021024</v>
      </c>
      <c r="H33">
        <f t="shared" si="2"/>
        <v>3881548</v>
      </c>
    </row>
    <row r="34" spans="1:8" x14ac:dyDescent="0.25">
      <c r="A34" s="1" t="s">
        <v>33</v>
      </c>
      <c r="B34" s="1" t="str">
        <f t="shared" ref="B34:B65" si="3">RIGHT(A34,1)</f>
        <v>B</v>
      </c>
      <c r="C34">
        <v>2966291</v>
      </c>
      <c r="D34">
        <v>2889963</v>
      </c>
      <c r="E34">
        <v>462453</v>
      </c>
      <c r="F34">
        <v>486354</v>
      </c>
      <c r="G34">
        <f t="shared" ref="G34:G51" si="4">SUM(C34,D34)</f>
        <v>5856254</v>
      </c>
      <c r="H34">
        <f t="shared" ref="H34:H51" si="5">SUM(F34:G34)</f>
        <v>6342608</v>
      </c>
    </row>
    <row r="35" spans="1:8" x14ac:dyDescent="0.25">
      <c r="A35" s="1" t="s">
        <v>34</v>
      </c>
      <c r="B35" s="1" t="str">
        <f t="shared" si="3"/>
        <v>C</v>
      </c>
      <c r="C35">
        <v>76648</v>
      </c>
      <c r="D35">
        <v>81385</v>
      </c>
      <c r="E35">
        <v>1374708</v>
      </c>
      <c r="F35">
        <v>1379567</v>
      </c>
      <c r="G35">
        <f t="shared" si="4"/>
        <v>158033</v>
      </c>
      <c r="H35">
        <f t="shared" si="5"/>
        <v>1537600</v>
      </c>
    </row>
    <row r="36" spans="1:8" x14ac:dyDescent="0.25">
      <c r="A36" s="1" t="s">
        <v>35</v>
      </c>
      <c r="B36" s="1" t="str">
        <f t="shared" si="3"/>
        <v>C</v>
      </c>
      <c r="C36">
        <v>2574432</v>
      </c>
      <c r="D36">
        <v>2409710</v>
      </c>
      <c r="E36">
        <v>987486</v>
      </c>
      <c r="F36">
        <v>999043</v>
      </c>
      <c r="G36">
        <f t="shared" si="4"/>
        <v>4984142</v>
      </c>
      <c r="H36">
        <f t="shared" si="5"/>
        <v>5983185</v>
      </c>
    </row>
    <row r="37" spans="1:8" x14ac:dyDescent="0.25">
      <c r="A37" s="1" t="s">
        <v>36</v>
      </c>
      <c r="B37" s="1" t="str">
        <f t="shared" si="3"/>
        <v>B</v>
      </c>
      <c r="C37">
        <v>1778590</v>
      </c>
      <c r="D37">
        <v>1874844</v>
      </c>
      <c r="E37">
        <v>111191</v>
      </c>
      <c r="F37">
        <v>117846</v>
      </c>
      <c r="G37">
        <f t="shared" si="4"/>
        <v>3653434</v>
      </c>
      <c r="H37">
        <f t="shared" si="5"/>
        <v>3771280</v>
      </c>
    </row>
    <row r="38" spans="1:8" x14ac:dyDescent="0.25">
      <c r="A38" s="1" t="s">
        <v>37</v>
      </c>
      <c r="B38" s="1" t="str">
        <f t="shared" si="3"/>
        <v>A</v>
      </c>
      <c r="C38">
        <v>1506541</v>
      </c>
      <c r="D38">
        <v>1414887</v>
      </c>
      <c r="E38">
        <v>1216612</v>
      </c>
      <c r="F38">
        <v>1166775</v>
      </c>
      <c r="G38">
        <f t="shared" si="4"/>
        <v>2921428</v>
      </c>
      <c r="H38">
        <f t="shared" si="5"/>
        <v>4088203</v>
      </c>
    </row>
    <row r="39" spans="1:8" x14ac:dyDescent="0.25">
      <c r="A39" s="1" t="s">
        <v>38</v>
      </c>
      <c r="B39" s="1" t="str">
        <f t="shared" si="3"/>
        <v>B</v>
      </c>
      <c r="C39">
        <v>1598886</v>
      </c>
      <c r="D39">
        <v>1687917</v>
      </c>
      <c r="E39">
        <v>449788</v>
      </c>
      <c r="F39">
        <v>427615</v>
      </c>
      <c r="G39">
        <f t="shared" si="4"/>
        <v>3286803</v>
      </c>
      <c r="H39">
        <f t="shared" si="5"/>
        <v>3714418</v>
      </c>
    </row>
    <row r="40" spans="1:8" x14ac:dyDescent="0.25">
      <c r="A40" s="1" t="s">
        <v>39</v>
      </c>
      <c r="B40" s="1" t="str">
        <f t="shared" si="3"/>
        <v>D</v>
      </c>
      <c r="C40">
        <v>548989</v>
      </c>
      <c r="D40">
        <v>514636</v>
      </c>
      <c r="E40">
        <v>2770344</v>
      </c>
      <c r="F40">
        <v>3187897</v>
      </c>
      <c r="G40">
        <f t="shared" si="4"/>
        <v>1063625</v>
      </c>
      <c r="H40">
        <f t="shared" si="5"/>
        <v>4251522</v>
      </c>
    </row>
    <row r="41" spans="1:8" x14ac:dyDescent="0.25">
      <c r="A41" s="1" t="s">
        <v>40</v>
      </c>
      <c r="B41" s="1" t="str">
        <f t="shared" si="3"/>
        <v>A</v>
      </c>
      <c r="C41">
        <v>1175198</v>
      </c>
      <c r="D41">
        <v>1095440</v>
      </c>
      <c r="E41">
        <v>2657174</v>
      </c>
      <c r="F41">
        <v>2491947</v>
      </c>
      <c r="G41">
        <f t="shared" si="4"/>
        <v>2270638</v>
      </c>
      <c r="H41">
        <f t="shared" si="5"/>
        <v>4762585</v>
      </c>
    </row>
    <row r="42" spans="1:8" x14ac:dyDescent="0.25">
      <c r="A42" s="1" t="s">
        <v>41</v>
      </c>
      <c r="B42" s="1" t="str">
        <f t="shared" si="3"/>
        <v>D</v>
      </c>
      <c r="C42">
        <v>2115336</v>
      </c>
      <c r="D42">
        <v>2202769</v>
      </c>
      <c r="E42">
        <v>15339</v>
      </c>
      <c r="F42">
        <v>14652</v>
      </c>
      <c r="G42">
        <f t="shared" si="4"/>
        <v>4318105</v>
      </c>
      <c r="H42">
        <f t="shared" si="5"/>
        <v>4332757</v>
      </c>
    </row>
    <row r="43" spans="1:8" x14ac:dyDescent="0.25">
      <c r="A43" s="1" t="s">
        <v>42</v>
      </c>
      <c r="B43" s="1" t="str">
        <f t="shared" si="3"/>
        <v>B</v>
      </c>
      <c r="C43">
        <v>2346640</v>
      </c>
      <c r="D43">
        <v>2197559</v>
      </c>
      <c r="E43">
        <v>373470</v>
      </c>
      <c r="F43">
        <v>353365</v>
      </c>
      <c r="G43">
        <f t="shared" si="4"/>
        <v>4544199</v>
      </c>
      <c r="H43">
        <f t="shared" si="5"/>
        <v>4897564</v>
      </c>
    </row>
    <row r="44" spans="1:8" x14ac:dyDescent="0.25">
      <c r="A44" s="1" t="s">
        <v>43</v>
      </c>
      <c r="B44" s="1" t="str">
        <f t="shared" si="3"/>
        <v>D</v>
      </c>
      <c r="C44">
        <v>2548438</v>
      </c>
      <c r="D44">
        <v>2577213</v>
      </c>
      <c r="E44">
        <v>37986</v>
      </c>
      <c r="F44">
        <v>37766</v>
      </c>
      <c r="G44">
        <f t="shared" si="4"/>
        <v>5125651</v>
      </c>
      <c r="H44">
        <f t="shared" si="5"/>
        <v>5163417</v>
      </c>
    </row>
    <row r="45" spans="1:8" x14ac:dyDescent="0.25">
      <c r="A45" s="1" t="s">
        <v>44</v>
      </c>
      <c r="B45" s="1" t="str">
        <f t="shared" si="3"/>
        <v>C</v>
      </c>
      <c r="C45">
        <v>835495</v>
      </c>
      <c r="D45">
        <v>837746</v>
      </c>
      <c r="E45">
        <v>1106177</v>
      </c>
      <c r="F45">
        <v>917781</v>
      </c>
      <c r="G45">
        <f t="shared" si="4"/>
        <v>1673241</v>
      </c>
      <c r="H45">
        <f t="shared" si="5"/>
        <v>2591022</v>
      </c>
    </row>
    <row r="46" spans="1:8" x14ac:dyDescent="0.25">
      <c r="A46" s="1" t="s">
        <v>45</v>
      </c>
      <c r="B46" s="1" t="str">
        <f t="shared" si="3"/>
        <v>B</v>
      </c>
      <c r="C46">
        <v>1187448</v>
      </c>
      <c r="D46">
        <v>1070426</v>
      </c>
      <c r="E46">
        <v>1504608</v>
      </c>
      <c r="F46">
        <v>1756990</v>
      </c>
      <c r="G46">
        <f t="shared" si="4"/>
        <v>2257874</v>
      </c>
      <c r="H46">
        <f t="shared" si="5"/>
        <v>4014864</v>
      </c>
    </row>
    <row r="47" spans="1:8" x14ac:dyDescent="0.25">
      <c r="A47" s="1" t="s">
        <v>46</v>
      </c>
      <c r="B47" s="1" t="str">
        <f t="shared" si="3"/>
        <v>C</v>
      </c>
      <c r="C47">
        <v>140026</v>
      </c>
      <c r="D47">
        <v>146354</v>
      </c>
      <c r="E47">
        <v>2759991</v>
      </c>
      <c r="F47">
        <v>2742120</v>
      </c>
      <c r="G47">
        <f t="shared" si="4"/>
        <v>286380</v>
      </c>
      <c r="H47">
        <f t="shared" si="5"/>
        <v>3028500</v>
      </c>
    </row>
    <row r="48" spans="1:8" x14ac:dyDescent="0.25">
      <c r="A48" s="1" t="s">
        <v>47</v>
      </c>
      <c r="B48" s="1" t="str">
        <f t="shared" si="3"/>
        <v>B</v>
      </c>
      <c r="C48">
        <v>1198765</v>
      </c>
      <c r="D48">
        <v>1304945</v>
      </c>
      <c r="E48">
        <v>2786493</v>
      </c>
      <c r="F48">
        <v>2602643</v>
      </c>
      <c r="G48">
        <f t="shared" si="4"/>
        <v>2503710</v>
      </c>
      <c r="H48">
        <f t="shared" si="5"/>
        <v>5106353</v>
      </c>
    </row>
    <row r="49" spans="1:8" x14ac:dyDescent="0.25">
      <c r="A49" s="1" t="s">
        <v>48</v>
      </c>
      <c r="B49" s="1" t="str">
        <f t="shared" si="3"/>
        <v>C</v>
      </c>
      <c r="C49">
        <v>2619776</v>
      </c>
      <c r="D49">
        <v>2749623</v>
      </c>
      <c r="E49">
        <v>2888215</v>
      </c>
      <c r="F49">
        <v>2800174</v>
      </c>
      <c r="G49">
        <f t="shared" si="4"/>
        <v>5369399</v>
      </c>
      <c r="H49">
        <f t="shared" si="5"/>
        <v>8169573</v>
      </c>
    </row>
    <row r="50" spans="1:8" x14ac:dyDescent="0.25">
      <c r="A50" s="1" t="s">
        <v>49</v>
      </c>
      <c r="B50" s="1" t="str">
        <f t="shared" si="3"/>
        <v>C</v>
      </c>
      <c r="C50">
        <v>248398</v>
      </c>
      <c r="D50">
        <v>268511</v>
      </c>
      <c r="E50">
        <v>3110853</v>
      </c>
      <c r="F50">
        <v>2986411</v>
      </c>
      <c r="G50">
        <f t="shared" si="4"/>
        <v>516909</v>
      </c>
      <c r="H50">
        <f t="shared" si="5"/>
        <v>3503320</v>
      </c>
    </row>
    <row r="51" spans="1:8" x14ac:dyDescent="0.25">
      <c r="A51" s="1" t="s">
        <v>50</v>
      </c>
      <c r="B51" s="1" t="str">
        <f t="shared" si="3"/>
        <v>B</v>
      </c>
      <c r="C51">
        <v>2494207</v>
      </c>
      <c r="D51">
        <v>2625207</v>
      </c>
      <c r="E51">
        <v>1796293</v>
      </c>
      <c r="F51">
        <v>1853602</v>
      </c>
      <c r="G51">
        <f t="shared" si="4"/>
        <v>5119414</v>
      </c>
      <c r="H51">
        <f t="shared" si="5"/>
        <v>6973016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0CCD-6A1C-4E39-B0EF-4E5419E77649}">
  <dimension ref="A3:B8"/>
  <sheetViews>
    <sheetView workbookViewId="0">
      <selection activeCell="L19" sqref="L19"/>
    </sheetView>
  </sheetViews>
  <sheetFormatPr defaultRowHeight="15" x14ac:dyDescent="0.25"/>
  <cols>
    <col min="1" max="2" width="17.7109375" bestFit="1" customWidth="1"/>
  </cols>
  <sheetData>
    <row r="3" spans="1:2" x14ac:dyDescent="0.25">
      <c r="A3" s="2" t="s">
        <v>56</v>
      </c>
      <c r="B3" t="s">
        <v>64</v>
      </c>
    </row>
    <row r="4" spans="1:2" x14ac:dyDescent="0.25">
      <c r="A4" s="3" t="s">
        <v>57</v>
      </c>
      <c r="B4" s="1">
        <v>33929579</v>
      </c>
    </row>
    <row r="5" spans="1:2" x14ac:dyDescent="0.25">
      <c r="A5" s="3" t="s">
        <v>58</v>
      </c>
      <c r="B5" s="1">
        <v>41736619</v>
      </c>
    </row>
    <row r="6" spans="1:2" x14ac:dyDescent="0.25">
      <c r="A6" s="3" t="s">
        <v>59</v>
      </c>
      <c r="B6" s="1">
        <v>57649017</v>
      </c>
    </row>
    <row r="7" spans="1:2" x14ac:dyDescent="0.25">
      <c r="A7" s="3" t="s">
        <v>60</v>
      </c>
      <c r="B7" s="1">
        <v>36530387</v>
      </c>
    </row>
    <row r="8" spans="1:2" x14ac:dyDescent="0.25">
      <c r="A8" s="3" t="s">
        <v>61</v>
      </c>
      <c r="B8" s="1">
        <v>169845602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1503-77E1-4C3D-B25A-1917F7229711}">
  <dimension ref="A1:I51"/>
  <sheetViews>
    <sheetView workbookViewId="0">
      <selection activeCell="K2" sqref="K2"/>
    </sheetView>
  </sheetViews>
  <sheetFormatPr defaultRowHeight="15" x14ac:dyDescent="0.25"/>
  <cols>
    <col min="1" max="1" width="11.140625" bestFit="1" customWidth="1"/>
    <col min="2" max="2" width="11.140625" customWidth="1"/>
    <col min="3" max="6" width="11.140625" bestFit="1" customWidth="1"/>
    <col min="7" max="7" width="12.7109375" customWidth="1"/>
    <col min="8" max="8" width="13.7109375" customWidth="1"/>
    <col min="9" max="9" width="5.140625" customWidth="1"/>
  </cols>
  <sheetData>
    <row r="1" spans="1:9" x14ac:dyDescent="0.25">
      <c r="A1" t="s">
        <v>0</v>
      </c>
      <c r="B1" t="s">
        <v>55</v>
      </c>
      <c r="C1" t="s">
        <v>51</v>
      </c>
      <c r="D1" t="s">
        <v>52</v>
      </c>
      <c r="E1" t="s">
        <v>53</v>
      </c>
      <c r="F1" t="s">
        <v>54</v>
      </c>
      <c r="G1" t="s">
        <v>62</v>
      </c>
      <c r="H1" t="s">
        <v>63</v>
      </c>
      <c r="I1" t="s">
        <v>65</v>
      </c>
    </row>
    <row r="2" spans="1:9" x14ac:dyDescent="0.25">
      <c r="A2" s="1" t="s">
        <v>1</v>
      </c>
      <c r="B2" s="1" t="str">
        <f t="shared" ref="B2:B51" si="0">RIGHT(A2,1)</f>
        <v>D</v>
      </c>
      <c r="C2">
        <v>1415007</v>
      </c>
      <c r="D2">
        <v>1397195</v>
      </c>
      <c r="E2">
        <v>1499070</v>
      </c>
      <c r="F2">
        <v>1481105</v>
      </c>
      <c r="G2">
        <f t="shared" ref="G2:G51" si="1">SUM(C2,D2)</f>
        <v>2812202</v>
      </c>
      <c r="H2">
        <f t="shared" ref="H2:H51" si="2">SUM(F2:G2)</f>
        <v>4293307</v>
      </c>
      <c r="I2">
        <f>IF(AND(kraina3[[#This Row],[K_2014]]&gt;kraina3[[#This Row],[K_2013]],kraina3[[#This Row],[M_2014]]&gt;kraina3[[#This Row],[M_2013]]),1,0)</f>
        <v>1</v>
      </c>
    </row>
    <row r="3" spans="1:9" x14ac:dyDescent="0.25">
      <c r="A3" s="1" t="s">
        <v>2</v>
      </c>
      <c r="B3" s="1" t="str">
        <f t="shared" si="0"/>
        <v>D</v>
      </c>
      <c r="C3">
        <v>1711390</v>
      </c>
      <c r="D3">
        <v>1641773</v>
      </c>
      <c r="E3">
        <v>1522030</v>
      </c>
      <c r="F3">
        <v>1618733</v>
      </c>
      <c r="G3">
        <f t="shared" si="1"/>
        <v>3353163</v>
      </c>
      <c r="H3">
        <f t="shared" si="2"/>
        <v>4971896</v>
      </c>
      <c r="I3">
        <f>IF(AND(kraina3[[#This Row],[K_2014]]&gt;kraina3[[#This Row],[K_2013]],kraina3[[#This Row],[M_2014]]&gt;kraina3[[#This Row],[M_2013]]),1,0)</f>
        <v>0</v>
      </c>
    </row>
    <row r="4" spans="1:9" x14ac:dyDescent="0.25">
      <c r="A4" s="1" t="s">
        <v>3</v>
      </c>
      <c r="B4" s="1" t="str">
        <f t="shared" si="0"/>
        <v>C</v>
      </c>
      <c r="C4">
        <v>1165105</v>
      </c>
      <c r="D4">
        <v>1278732</v>
      </c>
      <c r="E4">
        <v>1299953</v>
      </c>
      <c r="F4">
        <v>1191621</v>
      </c>
      <c r="G4">
        <f t="shared" si="1"/>
        <v>2443837</v>
      </c>
      <c r="H4">
        <f t="shared" si="2"/>
        <v>3635458</v>
      </c>
      <c r="I4">
        <f>IF(AND(kraina3[[#This Row],[K_2014]]&gt;kraina3[[#This Row],[K_2013]],kraina3[[#This Row],[M_2014]]&gt;kraina3[[#This Row],[M_2013]]),1,0)</f>
        <v>0</v>
      </c>
    </row>
    <row r="5" spans="1:9" x14ac:dyDescent="0.25">
      <c r="A5" s="1" t="s">
        <v>4</v>
      </c>
      <c r="B5" s="1" t="str">
        <f t="shared" si="0"/>
        <v>D</v>
      </c>
      <c r="C5">
        <v>949065</v>
      </c>
      <c r="D5">
        <v>1026050</v>
      </c>
      <c r="E5">
        <v>688027</v>
      </c>
      <c r="F5">
        <v>723233</v>
      </c>
      <c r="G5">
        <f t="shared" si="1"/>
        <v>1975115</v>
      </c>
      <c r="H5">
        <f t="shared" si="2"/>
        <v>2698348</v>
      </c>
      <c r="I5">
        <f>IF(AND(kraina3[[#This Row],[K_2014]]&gt;kraina3[[#This Row],[K_2013]],kraina3[[#This Row],[M_2014]]&gt;kraina3[[#This Row],[M_2013]]),1,0)</f>
        <v>0</v>
      </c>
    </row>
    <row r="6" spans="1:9" x14ac:dyDescent="0.25">
      <c r="A6" s="1" t="s">
        <v>5</v>
      </c>
      <c r="B6" s="1" t="str">
        <f t="shared" si="0"/>
        <v>A</v>
      </c>
      <c r="C6">
        <v>2436107</v>
      </c>
      <c r="D6">
        <v>2228622</v>
      </c>
      <c r="E6">
        <v>1831600</v>
      </c>
      <c r="F6">
        <v>1960624</v>
      </c>
      <c r="G6">
        <f t="shared" si="1"/>
        <v>4664729</v>
      </c>
      <c r="H6">
        <f t="shared" si="2"/>
        <v>6625353</v>
      </c>
      <c r="I6">
        <f>IF(AND(kraina3[[#This Row],[K_2014]]&gt;kraina3[[#This Row],[K_2013]],kraina3[[#This Row],[M_2014]]&gt;kraina3[[#This Row],[M_2013]]),1,0)</f>
        <v>0</v>
      </c>
    </row>
    <row r="7" spans="1:9" x14ac:dyDescent="0.25">
      <c r="A7" s="1" t="s">
        <v>6</v>
      </c>
      <c r="B7" s="1" t="str">
        <f t="shared" si="0"/>
        <v>D</v>
      </c>
      <c r="C7">
        <v>1846928</v>
      </c>
      <c r="D7">
        <v>1851433</v>
      </c>
      <c r="E7">
        <v>2125113</v>
      </c>
      <c r="F7">
        <v>2028635</v>
      </c>
      <c r="G7">
        <f t="shared" si="1"/>
        <v>3698361</v>
      </c>
      <c r="H7">
        <f t="shared" si="2"/>
        <v>5726996</v>
      </c>
      <c r="I7">
        <f>IF(AND(kraina3[[#This Row],[K_2014]]&gt;kraina3[[#This Row],[K_2013]],kraina3[[#This Row],[M_2014]]&gt;kraina3[[#This Row],[M_2013]]),1,0)</f>
        <v>1</v>
      </c>
    </row>
    <row r="8" spans="1:9" x14ac:dyDescent="0.25">
      <c r="A8" s="1" t="s">
        <v>7</v>
      </c>
      <c r="B8" s="1" t="str">
        <f t="shared" si="0"/>
        <v>B</v>
      </c>
      <c r="C8">
        <v>3841577</v>
      </c>
      <c r="D8">
        <v>3848394</v>
      </c>
      <c r="E8">
        <v>3595975</v>
      </c>
      <c r="F8">
        <v>3123039</v>
      </c>
      <c r="G8">
        <f t="shared" si="1"/>
        <v>7689971</v>
      </c>
      <c r="H8">
        <f t="shared" si="2"/>
        <v>10813010</v>
      </c>
      <c r="I8">
        <f>IF(AND(kraina3[[#This Row],[K_2014]]&gt;kraina3[[#This Row],[K_2013]],kraina3[[#This Row],[M_2014]]&gt;kraina3[[#This Row],[M_2013]]),1,0)</f>
        <v>0</v>
      </c>
    </row>
    <row r="9" spans="1:9" x14ac:dyDescent="0.25">
      <c r="A9" s="1" t="s">
        <v>8</v>
      </c>
      <c r="B9" s="1" t="str">
        <f t="shared" si="0"/>
        <v>A</v>
      </c>
      <c r="C9">
        <v>679557</v>
      </c>
      <c r="D9">
        <v>655500</v>
      </c>
      <c r="E9">
        <v>1012012</v>
      </c>
      <c r="F9">
        <v>1067022</v>
      </c>
      <c r="G9">
        <f t="shared" si="1"/>
        <v>1335057</v>
      </c>
      <c r="H9">
        <f t="shared" si="2"/>
        <v>2402079</v>
      </c>
      <c r="I9">
        <f>IF(AND(kraina3[[#This Row],[K_2014]]&gt;kraina3[[#This Row],[K_2013]],kraina3[[#This Row],[M_2014]]&gt;kraina3[[#This Row],[M_2013]]),1,0)</f>
        <v>1</v>
      </c>
    </row>
    <row r="10" spans="1:9" x14ac:dyDescent="0.25">
      <c r="A10" s="1" t="s">
        <v>9</v>
      </c>
      <c r="B10" s="1" t="str">
        <f t="shared" si="0"/>
        <v>C</v>
      </c>
      <c r="C10">
        <v>1660998</v>
      </c>
      <c r="D10">
        <v>1630345</v>
      </c>
      <c r="E10">
        <v>1130119</v>
      </c>
      <c r="F10">
        <v>1080238</v>
      </c>
      <c r="G10">
        <f t="shared" si="1"/>
        <v>3291343</v>
      </c>
      <c r="H10">
        <f t="shared" si="2"/>
        <v>4371581</v>
      </c>
      <c r="I10">
        <f>IF(AND(kraina3[[#This Row],[K_2014]]&gt;kraina3[[#This Row],[K_2013]],kraina3[[#This Row],[M_2014]]&gt;kraina3[[#This Row],[M_2013]]),1,0)</f>
        <v>0</v>
      </c>
    </row>
    <row r="11" spans="1:9" x14ac:dyDescent="0.25">
      <c r="A11" s="1" t="s">
        <v>10</v>
      </c>
      <c r="B11" s="1" t="str">
        <f t="shared" si="0"/>
        <v>C</v>
      </c>
      <c r="C11">
        <v>1157622</v>
      </c>
      <c r="D11">
        <v>1182345</v>
      </c>
      <c r="E11">
        <v>830785</v>
      </c>
      <c r="F11">
        <v>833779</v>
      </c>
      <c r="G11">
        <f t="shared" si="1"/>
        <v>2339967</v>
      </c>
      <c r="H11">
        <f t="shared" si="2"/>
        <v>3173746</v>
      </c>
      <c r="I11">
        <f>IF(AND(kraina3[[#This Row],[K_2014]]&gt;kraina3[[#This Row],[K_2013]],kraina3[[#This Row],[M_2014]]&gt;kraina3[[#This Row],[M_2013]]),1,0)</f>
        <v>0</v>
      </c>
    </row>
    <row r="12" spans="1:9" x14ac:dyDescent="0.25">
      <c r="A12" s="1" t="s">
        <v>11</v>
      </c>
      <c r="B12" s="1" t="str">
        <f t="shared" si="0"/>
        <v>D</v>
      </c>
      <c r="C12">
        <v>1987047</v>
      </c>
      <c r="D12">
        <v>1996208</v>
      </c>
      <c r="E12">
        <v>2053892</v>
      </c>
      <c r="F12">
        <v>1697247</v>
      </c>
      <c r="G12">
        <f t="shared" si="1"/>
        <v>3983255</v>
      </c>
      <c r="H12">
        <f t="shared" si="2"/>
        <v>5680502</v>
      </c>
      <c r="I12">
        <f>IF(AND(kraina3[[#This Row],[K_2014]]&gt;kraina3[[#This Row],[K_2013]],kraina3[[#This Row],[M_2014]]&gt;kraina3[[#This Row],[M_2013]]),1,0)</f>
        <v>0</v>
      </c>
    </row>
    <row r="13" spans="1:9" x14ac:dyDescent="0.25">
      <c r="A13" s="1" t="s">
        <v>12</v>
      </c>
      <c r="B13" s="1" t="str">
        <f t="shared" si="0"/>
        <v>C</v>
      </c>
      <c r="C13">
        <v>3997724</v>
      </c>
      <c r="D13">
        <v>3690756</v>
      </c>
      <c r="E13">
        <v>4339393</v>
      </c>
      <c r="F13">
        <v>4639643</v>
      </c>
      <c r="G13">
        <f t="shared" si="1"/>
        <v>7688480</v>
      </c>
      <c r="H13">
        <f t="shared" si="2"/>
        <v>12328123</v>
      </c>
      <c r="I13">
        <f>IF(AND(kraina3[[#This Row],[K_2014]]&gt;kraina3[[#This Row],[K_2013]],kraina3[[#This Row],[M_2014]]&gt;kraina3[[#This Row],[M_2013]]),1,0)</f>
        <v>1</v>
      </c>
    </row>
    <row r="14" spans="1:9" x14ac:dyDescent="0.25">
      <c r="A14" s="1" t="s">
        <v>13</v>
      </c>
      <c r="B14" s="1" t="str">
        <f t="shared" si="0"/>
        <v>A</v>
      </c>
      <c r="C14">
        <v>996113</v>
      </c>
      <c r="D14">
        <v>964279</v>
      </c>
      <c r="E14">
        <v>1012487</v>
      </c>
      <c r="F14">
        <v>1128940</v>
      </c>
      <c r="G14">
        <f t="shared" si="1"/>
        <v>1960392</v>
      </c>
      <c r="H14">
        <f t="shared" si="2"/>
        <v>3089332</v>
      </c>
      <c r="I14">
        <f>IF(AND(kraina3[[#This Row],[K_2014]]&gt;kraina3[[#This Row],[K_2013]],kraina3[[#This Row],[M_2014]]&gt;kraina3[[#This Row],[M_2013]]),1,0)</f>
        <v>1</v>
      </c>
    </row>
    <row r="15" spans="1:9" x14ac:dyDescent="0.25">
      <c r="A15" s="1" t="s">
        <v>14</v>
      </c>
      <c r="B15" s="1" t="str">
        <f t="shared" si="0"/>
        <v>A</v>
      </c>
      <c r="C15">
        <v>1143634</v>
      </c>
      <c r="D15">
        <v>1033836</v>
      </c>
      <c r="E15">
        <v>909534</v>
      </c>
      <c r="F15">
        <v>856349</v>
      </c>
      <c r="G15">
        <f t="shared" si="1"/>
        <v>2177470</v>
      </c>
      <c r="H15">
        <f t="shared" si="2"/>
        <v>3033819</v>
      </c>
      <c r="I15">
        <f>IF(AND(kraina3[[#This Row],[K_2014]]&gt;kraina3[[#This Row],[K_2013]],kraina3[[#This Row],[M_2014]]&gt;kraina3[[#This Row],[M_2013]]),1,0)</f>
        <v>0</v>
      </c>
    </row>
    <row r="16" spans="1:9" x14ac:dyDescent="0.25">
      <c r="A16" s="1" t="s">
        <v>15</v>
      </c>
      <c r="B16" s="1" t="str">
        <f t="shared" si="0"/>
        <v>A</v>
      </c>
      <c r="C16">
        <v>2549276</v>
      </c>
      <c r="D16">
        <v>2584751</v>
      </c>
      <c r="E16">
        <v>2033079</v>
      </c>
      <c r="F16">
        <v>2066918</v>
      </c>
      <c r="G16">
        <f t="shared" si="1"/>
        <v>5134027</v>
      </c>
      <c r="H16">
        <f t="shared" si="2"/>
        <v>7200945</v>
      </c>
      <c r="I16">
        <f>IF(AND(kraina3[[#This Row],[K_2014]]&gt;kraina3[[#This Row],[K_2013]],kraina3[[#This Row],[M_2014]]&gt;kraina3[[#This Row],[M_2013]]),1,0)</f>
        <v>0</v>
      </c>
    </row>
    <row r="17" spans="1:9" x14ac:dyDescent="0.25">
      <c r="A17" s="1" t="s">
        <v>16</v>
      </c>
      <c r="B17" s="1" t="str">
        <f t="shared" si="0"/>
        <v>C</v>
      </c>
      <c r="C17">
        <v>1367212</v>
      </c>
      <c r="D17">
        <v>1361389</v>
      </c>
      <c r="E17">
        <v>1572320</v>
      </c>
      <c r="F17">
        <v>1836258</v>
      </c>
      <c r="G17">
        <f t="shared" si="1"/>
        <v>2728601</v>
      </c>
      <c r="H17">
        <f t="shared" si="2"/>
        <v>4564859</v>
      </c>
      <c r="I17">
        <f>IF(AND(kraina3[[#This Row],[K_2014]]&gt;kraina3[[#This Row],[K_2013]],kraina3[[#This Row],[M_2014]]&gt;kraina3[[#This Row],[M_2013]]),1,0)</f>
        <v>1</v>
      </c>
    </row>
    <row r="18" spans="1:9" x14ac:dyDescent="0.25">
      <c r="A18" s="1" t="s">
        <v>17</v>
      </c>
      <c r="B18" s="1" t="str">
        <f t="shared" si="0"/>
        <v>A</v>
      </c>
      <c r="C18">
        <v>2567464</v>
      </c>
      <c r="D18">
        <v>2441857</v>
      </c>
      <c r="E18">
        <v>1524132</v>
      </c>
      <c r="F18">
        <v>1496810</v>
      </c>
      <c r="G18">
        <f t="shared" si="1"/>
        <v>5009321</v>
      </c>
      <c r="H18">
        <f t="shared" si="2"/>
        <v>6506131</v>
      </c>
      <c r="I18">
        <f>IF(AND(kraina3[[#This Row],[K_2014]]&gt;kraina3[[#This Row],[K_2013]],kraina3[[#This Row],[M_2014]]&gt;kraina3[[#This Row],[M_2013]]),1,0)</f>
        <v>0</v>
      </c>
    </row>
    <row r="19" spans="1:9" x14ac:dyDescent="0.25">
      <c r="A19" s="1" t="s">
        <v>18</v>
      </c>
      <c r="B19" s="1" t="str">
        <f t="shared" si="0"/>
        <v>D</v>
      </c>
      <c r="C19">
        <v>1334060</v>
      </c>
      <c r="D19">
        <v>1395231</v>
      </c>
      <c r="E19">
        <v>578655</v>
      </c>
      <c r="F19">
        <v>677663</v>
      </c>
      <c r="G19">
        <f t="shared" si="1"/>
        <v>2729291</v>
      </c>
      <c r="H19">
        <f t="shared" si="2"/>
        <v>3406954</v>
      </c>
      <c r="I19">
        <f>IF(AND(kraina3[[#This Row],[K_2014]]&gt;kraina3[[#This Row],[K_2013]],kraina3[[#This Row],[M_2014]]&gt;kraina3[[#This Row],[M_2013]]),1,0)</f>
        <v>0</v>
      </c>
    </row>
    <row r="20" spans="1:9" x14ac:dyDescent="0.25">
      <c r="A20" s="1" t="s">
        <v>19</v>
      </c>
      <c r="B20" s="1" t="str">
        <f t="shared" si="0"/>
        <v>C</v>
      </c>
      <c r="C20">
        <v>2976209</v>
      </c>
      <c r="D20">
        <v>3199665</v>
      </c>
      <c r="E20">
        <v>1666477</v>
      </c>
      <c r="F20">
        <v>1759240</v>
      </c>
      <c r="G20">
        <f t="shared" si="1"/>
        <v>6175874</v>
      </c>
      <c r="H20">
        <f t="shared" si="2"/>
        <v>7935114</v>
      </c>
      <c r="I20">
        <f>IF(AND(kraina3[[#This Row],[K_2014]]&gt;kraina3[[#This Row],[K_2013]],kraina3[[#This Row],[M_2014]]&gt;kraina3[[#This Row],[M_2013]]),1,0)</f>
        <v>0</v>
      </c>
    </row>
    <row r="21" spans="1:9" x14ac:dyDescent="0.25">
      <c r="A21" s="1" t="s">
        <v>20</v>
      </c>
      <c r="B21" s="1" t="str">
        <f t="shared" si="0"/>
        <v>C</v>
      </c>
      <c r="C21">
        <v>1443351</v>
      </c>
      <c r="D21">
        <v>1565539</v>
      </c>
      <c r="E21">
        <v>1355276</v>
      </c>
      <c r="F21">
        <v>1423414</v>
      </c>
      <c r="G21">
        <f t="shared" si="1"/>
        <v>3008890</v>
      </c>
      <c r="H21">
        <f t="shared" si="2"/>
        <v>4432304</v>
      </c>
      <c r="I21">
        <f>IF(AND(kraina3[[#This Row],[K_2014]]&gt;kraina3[[#This Row],[K_2013]],kraina3[[#This Row],[M_2014]]&gt;kraina3[[#This Row],[M_2013]]),1,0)</f>
        <v>0</v>
      </c>
    </row>
    <row r="22" spans="1:9" x14ac:dyDescent="0.25">
      <c r="A22" s="1" t="s">
        <v>21</v>
      </c>
      <c r="B22" s="1" t="str">
        <f t="shared" si="0"/>
        <v>A</v>
      </c>
      <c r="C22">
        <v>2486640</v>
      </c>
      <c r="D22">
        <v>2265936</v>
      </c>
      <c r="E22">
        <v>297424</v>
      </c>
      <c r="F22">
        <v>274759</v>
      </c>
      <c r="G22">
        <f t="shared" si="1"/>
        <v>4752576</v>
      </c>
      <c r="H22">
        <f t="shared" si="2"/>
        <v>5027335</v>
      </c>
      <c r="I22">
        <f>IF(AND(kraina3[[#This Row],[K_2014]]&gt;kraina3[[#This Row],[K_2013]],kraina3[[#This Row],[M_2014]]&gt;kraina3[[#This Row],[M_2013]]),1,0)</f>
        <v>0</v>
      </c>
    </row>
    <row r="23" spans="1:9" x14ac:dyDescent="0.25">
      <c r="A23" s="1" t="s">
        <v>22</v>
      </c>
      <c r="B23" s="1" t="str">
        <f t="shared" si="0"/>
        <v>B</v>
      </c>
      <c r="C23">
        <v>685438</v>
      </c>
      <c r="D23">
        <v>749124</v>
      </c>
      <c r="E23">
        <v>2697677</v>
      </c>
      <c r="F23">
        <v>2821550</v>
      </c>
      <c r="G23">
        <f t="shared" si="1"/>
        <v>1434562</v>
      </c>
      <c r="H23">
        <f t="shared" si="2"/>
        <v>4256112</v>
      </c>
      <c r="I23">
        <f>IF(AND(kraina3[[#This Row],[K_2014]]&gt;kraina3[[#This Row],[K_2013]],kraina3[[#This Row],[M_2014]]&gt;kraina3[[#This Row],[M_2013]]),1,0)</f>
        <v>1</v>
      </c>
    </row>
    <row r="24" spans="1:9" x14ac:dyDescent="0.25">
      <c r="A24" s="1" t="s">
        <v>23</v>
      </c>
      <c r="B24" s="1" t="str">
        <f t="shared" si="0"/>
        <v>B</v>
      </c>
      <c r="C24">
        <v>2166753</v>
      </c>
      <c r="D24">
        <v>2338698</v>
      </c>
      <c r="E24">
        <v>1681433</v>
      </c>
      <c r="F24">
        <v>1592443</v>
      </c>
      <c r="G24">
        <f t="shared" si="1"/>
        <v>4505451</v>
      </c>
      <c r="H24">
        <f t="shared" si="2"/>
        <v>6097894</v>
      </c>
      <c r="I24">
        <f>IF(AND(kraina3[[#This Row],[K_2014]]&gt;kraina3[[#This Row],[K_2013]],kraina3[[#This Row],[M_2014]]&gt;kraina3[[#This Row],[M_2013]]),1,0)</f>
        <v>0</v>
      </c>
    </row>
    <row r="25" spans="1:9" x14ac:dyDescent="0.25">
      <c r="A25" s="1" t="s">
        <v>24</v>
      </c>
      <c r="B25" s="1" t="str">
        <f t="shared" si="0"/>
        <v>C</v>
      </c>
      <c r="C25">
        <v>643177</v>
      </c>
      <c r="D25">
        <v>684187</v>
      </c>
      <c r="E25">
        <v>796213</v>
      </c>
      <c r="F25">
        <v>867904</v>
      </c>
      <c r="G25">
        <f t="shared" si="1"/>
        <v>1327364</v>
      </c>
      <c r="H25">
        <f t="shared" si="2"/>
        <v>2195268</v>
      </c>
      <c r="I25">
        <f>IF(AND(kraina3[[#This Row],[K_2014]]&gt;kraina3[[#This Row],[K_2013]],kraina3[[#This Row],[M_2014]]&gt;kraina3[[#This Row],[M_2013]]),1,0)</f>
        <v>1</v>
      </c>
    </row>
    <row r="26" spans="1:9" x14ac:dyDescent="0.25">
      <c r="A26" s="1" t="s">
        <v>25</v>
      </c>
      <c r="B26" s="1" t="str">
        <f t="shared" si="0"/>
        <v>B</v>
      </c>
      <c r="C26">
        <v>450192</v>
      </c>
      <c r="D26">
        <v>434755</v>
      </c>
      <c r="E26">
        <v>1656446</v>
      </c>
      <c r="F26">
        <v>1691000</v>
      </c>
      <c r="G26">
        <f t="shared" si="1"/>
        <v>884947</v>
      </c>
      <c r="H26">
        <f t="shared" si="2"/>
        <v>2575947</v>
      </c>
      <c r="I26">
        <f>IF(AND(kraina3[[#This Row],[K_2014]]&gt;kraina3[[#This Row],[K_2013]],kraina3[[#This Row],[M_2014]]&gt;kraina3[[#This Row],[M_2013]]),1,0)</f>
        <v>1</v>
      </c>
    </row>
    <row r="27" spans="1:9" x14ac:dyDescent="0.25">
      <c r="A27" s="1" t="s">
        <v>26</v>
      </c>
      <c r="B27" s="1" t="str">
        <f t="shared" si="0"/>
        <v>C</v>
      </c>
      <c r="C27">
        <v>1037774</v>
      </c>
      <c r="D27">
        <v>1113789</v>
      </c>
      <c r="E27">
        <v>877464</v>
      </c>
      <c r="F27">
        <v>990837</v>
      </c>
      <c r="G27">
        <f t="shared" si="1"/>
        <v>2151563</v>
      </c>
      <c r="H27">
        <f t="shared" si="2"/>
        <v>3142400</v>
      </c>
      <c r="I27">
        <f>IF(AND(kraina3[[#This Row],[K_2014]]&gt;kraina3[[#This Row],[K_2013]],kraina3[[#This Row],[M_2014]]&gt;kraina3[[#This Row],[M_2013]]),1,0)</f>
        <v>0</v>
      </c>
    </row>
    <row r="28" spans="1:9" x14ac:dyDescent="0.25">
      <c r="A28" s="1" t="s">
        <v>27</v>
      </c>
      <c r="B28" s="1" t="str">
        <f t="shared" si="0"/>
        <v>C</v>
      </c>
      <c r="C28">
        <v>2351213</v>
      </c>
      <c r="D28">
        <v>2358482</v>
      </c>
      <c r="E28">
        <v>1098384</v>
      </c>
      <c r="F28">
        <v>1121488</v>
      </c>
      <c r="G28">
        <f t="shared" si="1"/>
        <v>4709695</v>
      </c>
      <c r="H28">
        <f t="shared" si="2"/>
        <v>5831183</v>
      </c>
      <c r="I28">
        <f>IF(AND(kraina3[[#This Row],[K_2014]]&gt;kraina3[[#This Row],[K_2013]],kraina3[[#This Row],[M_2014]]&gt;kraina3[[#This Row],[M_2013]]),1,0)</f>
        <v>0</v>
      </c>
    </row>
    <row r="29" spans="1:9" x14ac:dyDescent="0.25">
      <c r="A29" s="1" t="s">
        <v>28</v>
      </c>
      <c r="B29" s="1" t="str">
        <f t="shared" si="0"/>
        <v>D</v>
      </c>
      <c r="C29">
        <v>2613354</v>
      </c>
      <c r="D29">
        <v>2837241</v>
      </c>
      <c r="E29">
        <v>431144</v>
      </c>
      <c r="F29">
        <v>434113</v>
      </c>
      <c r="G29">
        <f t="shared" si="1"/>
        <v>5450595</v>
      </c>
      <c r="H29">
        <f t="shared" si="2"/>
        <v>5884708</v>
      </c>
      <c r="I29">
        <f>IF(AND(kraina3[[#This Row],[K_2014]]&gt;kraina3[[#This Row],[K_2013]],kraina3[[#This Row],[M_2014]]&gt;kraina3[[#This Row],[M_2013]]),1,0)</f>
        <v>0</v>
      </c>
    </row>
    <row r="30" spans="1:9" x14ac:dyDescent="0.25">
      <c r="A30" s="1" t="s">
        <v>29</v>
      </c>
      <c r="B30" s="1" t="str">
        <f t="shared" si="0"/>
        <v>A</v>
      </c>
      <c r="C30">
        <v>1859691</v>
      </c>
      <c r="D30">
        <v>1844250</v>
      </c>
      <c r="E30">
        <v>1460134</v>
      </c>
      <c r="F30">
        <v>1585258</v>
      </c>
      <c r="G30">
        <f t="shared" si="1"/>
        <v>3703941</v>
      </c>
      <c r="H30">
        <f t="shared" si="2"/>
        <v>5289199</v>
      </c>
      <c r="I30">
        <f>IF(AND(kraina3[[#This Row],[K_2014]]&gt;kraina3[[#This Row],[K_2013]],kraina3[[#This Row],[M_2014]]&gt;kraina3[[#This Row],[M_2013]]),1,0)</f>
        <v>0</v>
      </c>
    </row>
    <row r="31" spans="1:9" x14ac:dyDescent="0.25">
      <c r="A31" s="1" t="s">
        <v>30</v>
      </c>
      <c r="B31" s="1" t="str">
        <f t="shared" si="0"/>
        <v>C</v>
      </c>
      <c r="C31">
        <v>2478386</v>
      </c>
      <c r="D31">
        <v>2562144</v>
      </c>
      <c r="E31">
        <v>30035</v>
      </c>
      <c r="F31">
        <v>29396</v>
      </c>
      <c r="G31">
        <f t="shared" si="1"/>
        <v>5040530</v>
      </c>
      <c r="H31">
        <f t="shared" si="2"/>
        <v>5069926</v>
      </c>
      <c r="I31">
        <f>IF(AND(kraina3[[#This Row],[K_2014]]&gt;kraina3[[#This Row],[K_2013]],kraina3[[#This Row],[M_2014]]&gt;kraina3[[#This Row],[M_2013]]),1,0)</f>
        <v>0</v>
      </c>
    </row>
    <row r="32" spans="1:9" x14ac:dyDescent="0.25">
      <c r="A32" s="1" t="s">
        <v>31</v>
      </c>
      <c r="B32" s="1" t="str">
        <f t="shared" si="0"/>
        <v>C</v>
      </c>
      <c r="C32">
        <v>1938122</v>
      </c>
      <c r="D32">
        <v>1816647</v>
      </c>
      <c r="E32">
        <v>1602356</v>
      </c>
      <c r="F32">
        <v>1875221</v>
      </c>
      <c r="G32">
        <f t="shared" si="1"/>
        <v>3754769</v>
      </c>
      <c r="H32">
        <f t="shared" si="2"/>
        <v>5629990</v>
      </c>
      <c r="I32">
        <f>IF(AND(kraina3[[#This Row],[K_2014]]&gt;kraina3[[#This Row],[K_2013]],kraina3[[#This Row],[M_2014]]&gt;kraina3[[#This Row],[M_2013]]),1,0)</f>
        <v>0</v>
      </c>
    </row>
    <row r="33" spans="1:9" x14ac:dyDescent="0.25">
      <c r="A33" s="1" t="s">
        <v>32</v>
      </c>
      <c r="B33" s="1" t="str">
        <f t="shared" si="0"/>
        <v>D</v>
      </c>
      <c r="C33">
        <v>992523</v>
      </c>
      <c r="D33">
        <v>1028501</v>
      </c>
      <c r="E33">
        <v>1995446</v>
      </c>
      <c r="F33">
        <v>1860524</v>
      </c>
      <c r="G33">
        <f t="shared" si="1"/>
        <v>2021024</v>
      </c>
      <c r="H33">
        <f t="shared" si="2"/>
        <v>3881548</v>
      </c>
      <c r="I33">
        <f>IF(AND(kraina3[[#This Row],[K_2014]]&gt;kraina3[[#This Row],[K_2013]],kraina3[[#This Row],[M_2014]]&gt;kraina3[[#This Row],[M_2013]]),1,0)</f>
        <v>1</v>
      </c>
    </row>
    <row r="34" spans="1:9" x14ac:dyDescent="0.25">
      <c r="A34" s="1" t="s">
        <v>33</v>
      </c>
      <c r="B34" s="1" t="str">
        <f t="shared" si="0"/>
        <v>B</v>
      </c>
      <c r="C34">
        <v>2966291</v>
      </c>
      <c r="D34">
        <v>2889963</v>
      </c>
      <c r="E34">
        <v>462453</v>
      </c>
      <c r="F34">
        <v>486354</v>
      </c>
      <c r="G34">
        <f t="shared" si="1"/>
        <v>5856254</v>
      </c>
      <c r="H34">
        <f t="shared" si="2"/>
        <v>6342608</v>
      </c>
      <c r="I34">
        <f>IF(AND(kraina3[[#This Row],[K_2014]]&gt;kraina3[[#This Row],[K_2013]],kraina3[[#This Row],[M_2014]]&gt;kraina3[[#This Row],[M_2013]]),1,0)</f>
        <v>0</v>
      </c>
    </row>
    <row r="35" spans="1:9" x14ac:dyDescent="0.25">
      <c r="A35" s="1" t="s">
        <v>34</v>
      </c>
      <c r="B35" s="1" t="str">
        <f t="shared" si="0"/>
        <v>C</v>
      </c>
      <c r="C35">
        <v>76648</v>
      </c>
      <c r="D35">
        <v>81385</v>
      </c>
      <c r="E35">
        <v>1374708</v>
      </c>
      <c r="F35">
        <v>1379567</v>
      </c>
      <c r="G35">
        <f t="shared" si="1"/>
        <v>158033</v>
      </c>
      <c r="H35">
        <f t="shared" si="2"/>
        <v>1537600</v>
      </c>
      <c r="I35">
        <f>IF(AND(kraina3[[#This Row],[K_2014]]&gt;kraina3[[#This Row],[K_2013]],kraina3[[#This Row],[M_2014]]&gt;kraina3[[#This Row],[M_2013]]),1,0)</f>
        <v>1</v>
      </c>
    </row>
    <row r="36" spans="1:9" x14ac:dyDescent="0.25">
      <c r="A36" s="1" t="s">
        <v>35</v>
      </c>
      <c r="B36" s="1" t="str">
        <f t="shared" si="0"/>
        <v>C</v>
      </c>
      <c r="C36">
        <v>2574432</v>
      </c>
      <c r="D36">
        <v>2409710</v>
      </c>
      <c r="E36">
        <v>987486</v>
      </c>
      <c r="F36">
        <v>999043</v>
      </c>
      <c r="G36">
        <f t="shared" si="1"/>
        <v>4984142</v>
      </c>
      <c r="H36">
        <f t="shared" si="2"/>
        <v>5983185</v>
      </c>
      <c r="I36">
        <f>IF(AND(kraina3[[#This Row],[K_2014]]&gt;kraina3[[#This Row],[K_2013]],kraina3[[#This Row],[M_2014]]&gt;kraina3[[#This Row],[M_2013]]),1,0)</f>
        <v>0</v>
      </c>
    </row>
    <row r="37" spans="1:9" x14ac:dyDescent="0.25">
      <c r="A37" s="1" t="s">
        <v>36</v>
      </c>
      <c r="B37" s="1" t="str">
        <f t="shared" si="0"/>
        <v>B</v>
      </c>
      <c r="C37">
        <v>1778590</v>
      </c>
      <c r="D37">
        <v>1874844</v>
      </c>
      <c r="E37">
        <v>111191</v>
      </c>
      <c r="F37">
        <v>117846</v>
      </c>
      <c r="G37">
        <f t="shared" si="1"/>
        <v>3653434</v>
      </c>
      <c r="H37">
        <f t="shared" si="2"/>
        <v>3771280</v>
      </c>
      <c r="I37">
        <f>IF(AND(kraina3[[#This Row],[K_2014]]&gt;kraina3[[#This Row],[K_2013]],kraina3[[#This Row],[M_2014]]&gt;kraina3[[#This Row],[M_2013]]),1,0)</f>
        <v>0</v>
      </c>
    </row>
    <row r="38" spans="1:9" x14ac:dyDescent="0.25">
      <c r="A38" s="1" t="s">
        <v>37</v>
      </c>
      <c r="B38" s="1" t="str">
        <f t="shared" si="0"/>
        <v>A</v>
      </c>
      <c r="C38">
        <v>1506541</v>
      </c>
      <c r="D38">
        <v>1414887</v>
      </c>
      <c r="E38">
        <v>1216612</v>
      </c>
      <c r="F38">
        <v>1166775</v>
      </c>
      <c r="G38">
        <f t="shared" si="1"/>
        <v>2921428</v>
      </c>
      <c r="H38">
        <f t="shared" si="2"/>
        <v>4088203</v>
      </c>
      <c r="I38">
        <f>IF(AND(kraina3[[#This Row],[K_2014]]&gt;kraina3[[#This Row],[K_2013]],kraina3[[#This Row],[M_2014]]&gt;kraina3[[#This Row],[M_2013]]),1,0)</f>
        <v>0</v>
      </c>
    </row>
    <row r="39" spans="1:9" x14ac:dyDescent="0.25">
      <c r="A39" s="1" t="s">
        <v>38</v>
      </c>
      <c r="B39" s="1" t="str">
        <f t="shared" si="0"/>
        <v>B</v>
      </c>
      <c r="C39">
        <v>1598886</v>
      </c>
      <c r="D39">
        <v>1687917</v>
      </c>
      <c r="E39">
        <v>449788</v>
      </c>
      <c r="F39">
        <v>427615</v>
      </c>
      <c r="G39">
        <f t="shared" si="1"/>
        <v>3286803</v>
      </c>
      <c r="H39">
        <f t="shared" si="2"/>
        <v>3714418</v>
      </c>
      <c r="I39">
        <f>IF(AND(kraina3[[#This Row],[K_2014]]&gt;kraina3[[#This Row],[K_2013]],kraina3[[#This Row],[M_2014]]&gt;kraina3[[#This Row],[M_2013]]),1,0)</f>
        <v>0</v>
      </c>
    </row>
    <row r="40" spans="1:9" x14ac:dyDescent="0.25">
      <c r="A40" s="1" t="s">
        <v>39</v>
      </c>
      <c r="B40" s="1" t="str">
        <f t="shared" si="0"/>
        <v>D</v>
      </c>
      <c r="C40">
        <v>548989</v>
      </c>
      <c r="D40">
        <v>514636</v>
      </c>
      <c r="E40">
        <v>2770344</v>
      </c>
      <c r="F40">
        <v>3187897</v>
      </c>
      <c r="G40">
        <f t="shared" si="1"/>
        <v>1063625</v>
      </c>
      <c r="H40">
        <f t="shared" si="2"/>
        <v>4251522</v>
      </c>
      <c r="I40">
        <f>IF(AND(kraina3[[#This Row],[K_2014]]&gt;kraina3[[#This Row],[K_2013]],kraina3[[#This Row],[M_2014]]&gt;kraina3[[#This Row],[M_2013]]),1,0)</f>
        <v>1</v>
      </c>
    </row>
    <row r="41" spans="1:9" x14ac:dyDescent="0.25">
      <c r="A41" s="1" t="s">
        <v>40</v>
      </c>
      <c r="B41" s="1" t="str">
        <f t="shared" si="0"/>
        <v>A</v>
      </c>
      <c r="C41">
        <v>1175198</v>
      </c>
      <c r="D41">
        <v>1095440</v>
      </c>
      <c r="E41">
        <v>2657174</v>
      </c>
      <c r="F41">
        <v>2491947</v>
      </c>
      <c r="G41">
        <f t="shared" si="1"/>
        <v>2270638</v>
      </c>
      <c r="H41">
        <f t="shared" si="2"/>
        <v>4762585</v>
      </c>
      <c r="I41">
        <f>IF(AND(kraina3[[#This Row],[K_2014]]&gt;kraina3[[#This Row],[K_2013]],kraina3[[#This Row],[M_2014]]&gt;kraina3[[#This Row],[M_2013]]),1,0)</f>
        <v>1</v>
      </c>
    </row>
    <row r="42" spans="1:9" x14ac:dyDescent="0.25">
      <c r="A42" s="1" t="s">
        <v>41</v>
      </c>
      <c r="B42" s="1" t="str">
        <f t="shared" si="0"/>
        <v>D</v>
      </c>
      <c r="C42">
        <v>2115336</v>
      </c>
      <c r="D42">
        <v>2202769</v>
      </c>
      <c r="E42">
        <v>15339</v>
      </c>
      <c r="F42">
        <v>14652</v>
      </c>
      <c r="G42">
        <f t="shared" si="1"/>
        <v>4318105</v>
      </c>
      <c r="H42">
        <f t="shared" si="2"/>
        <v>4332757</v>
      </c>
      <c r="I42">
        <f>IF(AND(kraina3[[#This Row],[K_2014]]&gt;kraina3[[#This Row],[K_2013]],kraina3[[#This Row],[M_2014]]&gt;kraina3[[#This Row],[M_2013]]),1,0)</f>
        <v>0</v>
      </c>
    </row>
    <row r="43" spans="1:9" x14ac:dyDescent="0.25">
      <c r="A43" s="1" t="s">
        <v>42</v>
      </c>
      <c r="B43" s="1" t="str">
        <f t="shared" si="0"/>
        <v>B</v>
      </c>
      <c r="C43">
        <v>2346640</v>
      </c>
      <c r="D43">
        <v>2197559</v>
      </c>
      <c r="E43">
        <v>373470</v>
      </c>
      <c r="F43">
        <v>353365</v>
      </c>
      <c r="G43">
        <f t="shared" si="1"/>
        <v>4544199</v>
      </c>
      <c r="H43">
        <f t="shared" si="2"/>
        <v>4897564</v>
      </c>
      <c r="I43">
        <f>IF(AND(kraina3[[#This Row],[K_2014]]&gt;kraina3[[#This Row],[K_2013]],kraina3[[#This Row],[M_2014]]&gt;kraina3[[#This Row],[M_2013]]),1,0)</f>
        <v>0</v>
      </c>
    </row>
    <row r="44" spans="1:9" x14ac:dyDescent="0.25">
      <c r="A44" s="1" t="s">
        <v>43</v>
      </c>
      <c r="B44" s="1" t="str">
        <f t="shared" si="0"/>
        <v>D</v>
      </c>
      <c r="C44">
        <v>2548438</v>
      </c>
      <c r="D44">
        <v>2577213</v>
      </c>
      <c r="E44">
        <v>37986</v>
      </c>
      <c r="F44">
        <v>37766</v>
      </c>
      <c r="G44">
        <f t="shared" si="1"/>
        <v>5125651</v>
      </c>
      <c r="H44">
        <f t="shared" si="2"/>
        <v>5163417</v>
      </c>
      <c r="I44">
        <f>IF(AND(kraina3[[#This Row],[K_2014]]&gt;kraina3[[#This Row],[K_2013]],kraina3[[#This Row],[M_2014]]&gt;kraina3[[#This Row],[M_2013]]),1,0)</f>
        <v>0</v>
      </c>
    </row>
    <row r="45" spans="1:9" x14ac:dyDescent="0.25">
      <c r="A45" s="1" t="s">
        <v>44</v>
      </c>
      <c r="B45" s="1" t="str">
        <f t="shared" si="0"/>
        <v>C</v>
      </c>
      <c r="C45">
        <v>835495</v>
      </c>
      <c r="D45">
        <v>837746</v>
      </c>
      <c r="E45">
        <v>1106177</v>
      </c>
      <c r="F45">
        <v>917781</v>
      </c>
      <c r="G45">
        <f t="shared" si="1"/>
        <v>1673241</v>
      </c>
      <c r="H45">
        <f t="shared" si="2"/>
        <v>2591022</v>
      </c>
      <c r="I45">
        <f>IF(AND(kraina3[[#This Row],[K_2014]]&gt;kraina3[[#This Row],[K_2013]],kraina3[[#This Row],[M_2014]]&gt;kraina3[[#This Row],[M_2013]]),1,0)</f>
        <v>1</v>
      </c>
    </row>
    <row r="46" spans="1:9" x14ac:dyDescent="0.25">
      <c r="A46" s="1" t="s">
        <v>45</v>
      </c>
      <c r="B46" s="1" t="str">
        <f t="shared" si="0"/>
        <v>B</v>
      </c>
      <c r="C46">
        <v>1187448</v>
      </c>
      <c r="D46">
        <v>1070426</v>
      </c>
      <c r="E46">
        <v>1504608</v>
      </c>
      <c r="F46">
        <v>1756990</v>
      </c>
      <c r="G46">
        <f t="shared" si="1"/>
        <v>2257874</v>
      </c>
      <c r="H46">
        <f t="shared" si="2"/>
        <v>4014864</v>
      </c>
      <c r="I46">
        <f>IF(AND(kraina3[[#This Row],[K_2014]]&gt;kraina3[[#This Row],[K_2013]],kraina3[[#This Row],[M_2014]]&gt;kraina3[[#This Row],[M_2013]]),1,0)</f>
        <v>1</v>
      </c>
    </row>
    <row r="47" spans="1:9" x14ac:dyDescent="0.25">
      <c r="A47" s="1" t="s">
        <v>46</v>
      </c>
      <c r="B47" s="1" t="str">
        <f t="shared" si="0"/>
        <v>C</v>
      </c>
      <c r="C47">
        <v>140026</v>
      </c>
      <c r="D47">
        <v>146354</v>
      </c>
      <c r="E47">
        <v>2759991</v>
      </c>
      <c r="F47">
        <v>2742120</v>
      </c>
      <c r="G47">
        <f t="shared" si="1"/>
        <v>286380</v>
      </c>
      <c r="H47">
        <f t="shared" si="2"/>
        <v>3028500</v>
      </c>
      <c r="I47">
        <f>IF(AND(kraina3[[#This Row],[K_2014]]&gt;kraina3[[#This Row],[K_2013]],kraina3[[#This Row],[M_2014]]&gt;kraina3[[#This Row],[M_2013]]),1,0)</f>
        <v>1</v>
      </c>
    </row>
    <row r="48" spans="1:9" x14ac:dyDescent="0.25">
      <c r="A48" s="1" t="s">
        <v>47</v>
      </c>
      <c r="B48" s="1" t="str">
        <f t="shared" si="0"/>
        <v>B</v>
      </c>
      <c r="C48">
        <v>1198765</v>
      </c>
      <c r="D48">
        <v>1304945</v>
      </c>
      <c r="E48">
        <v>2786493</v>
      </c>
      <c r="F48">
        <v>2602643</v>
      </c>
      <c r="G48">
        <f t="shared" si="1"/>
        <v>2503710</v>
      </c>
      <c r="H48">
        <f t="shared" si="2"/>
        <v>5106353</v>
      </c>
      <c r="I48">
        <f>IF(AND(kraina3[[#This Row],[K_2014]]&gt;kraina3[[#This Row],[K_2013]],kraina3[[#This Row],[M_2014]]&gt;kraina3[[#This Row],[M_2013]]),1,0)</f>
        <v>1</v>
      </c>
    </row>
    <row r="49" spans="1:9" x14ac:dyDescent="0.25">
      <c r="A49" s="1" t="s">
        <v>48</v>
      </c>
      <c r="B49" s="1" t="str">
        <f t="shared" si="0"/>
        <v>C</v>
      </c>
      <c r="C49">
        <v>2619776</v>
      </c>
      <c r="D49">
        <v>2749623</v>
      </c>
      <c r="E49">
        <v>2888215</v>
      </c>
      <c r="F49">
        <v>2800174</v>
      </c>
      <c r="G49">
        <f t="shared" si="1"/>
        <v>5369399</v>
      </c>
      <c r="H49">
        <f t="shared" si="2"/>
        <v>8169573</v>
      </c>
      <c r="I49">
        <f>IF(AND(kraina3[[#This Row],[K_2014]]&gt;kraina3[[#This Row],[K_2013]],kraina3[[#This Row],[M_2014]]&gt;kraina3[[#This Row],[M_2013]]),1,0)</f>
        <v>1</v>
      </c>
    </row>
    <row r="50" spans="1:9" x14ac:dyDescent="0.25">
      <c r="A50" s="1" t="s">
        <v>49</v>
      </c>
      <c r="B50" s="1" t="str">
        <f t="shared" si="0"/>
        <v>C</v>
      </c>
      <c r="C50">
        <v>248398</v>
      </c>
      <c r="D50">
        <v>268511</v>
      </c>
      <c r="E50">
        <v>3110853</v>
      </c>
      <c r="F50">
        <v>2986411</v>
      </c>
      <c r="G50">
        <f t="shared" si="1"/>
        <v>516909</v>
      </c>
      <c r="H50">
        <f t="shared" si="2"/>
        <v>3503320</v>
      </c>
      <c r="I50">
        <f>IF(AND(kraina3[[#This Row],[K_2014]]&gt;kraina3[[#This Row],[K_2013]],kraina3[[#This Row],[M_2014]]&gt;kraina3[[#This Row],[M_2013]]),1,0)</f>
        <v>1</v>
      </c>
    </row>
    <row r="51" spans="1:9" x14ac:dyDescent="0.25">
      <c r="A51" s="1" t="s">
        <v>50</v>
      </c>
      <c r="B51" s="1" t="str">
        <f t="shared" si="0"/>
        <v>B</v>
      </c>
      <c r="C51">
        <v>2494207</v>
      </c>
      <c r="D51">
        <v>2625207</v>
      </c>
      <c r="E51">
        <v>1796293</v>
      </c>
      <c r="F51">
        <v>1853602</v>
      </c>
      <c r="G51">
        <f t="shared" si="1"/>
        <v>5119414</v>
      </c>
      <c r="H51">
        <f t="shared" si="2"/>
        <v>6973016</v>
      </c>
      <c r="I51">
        <f>IF(AND(kraina3[[#This Row],[K_2014]]&gt;kraina3[[#This Row],[K_2013]],kraina3[[#This Row],[M_2014]]&gt;kraina3[[#This Row],[M_2013]]),1,0)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8C55-CE4C-49A8-A830-802DF5824055}">
  <dimension ref="A3:B8"/>
  <sheetViews>
    <sheetView workbookViewId="0">
      <selection activeCell="N6" sqref="N6"/>
    </sheetView>
  </sheetViews>
  <sheetFormatPr defaultRowHeight="15" x14ac:dyDescent="0.25"/>
  <cols>
    <col min="1" max="1" width="17.7109375" bestFit="1" customWidth="1"/>
    <col min="2" max="2" width="8.85546875" bestFit="1" customWidth="1"/>
  </cols>
  <sheetData>
    <row r="3" spans="1:2" x14ac:dyDescent="0.25">
      <c r="A3" s="2" t="s">
        <v>56</v>
      </c>
      <c r="B3" t="s">
        <v>66</v>
      </c>
    </row>
    <row r="4" spans="1:2" x14ac:dyDescent="0.25">
      <c r="A4" s="3" t="s">
        <v>57</v>
      </c>
      <c r="B4" s="1">
        <v>3</v>
      </c>
    </row>
    <row r="5" spans="1:2" x14ac:dyDescent="0.25">
      <c r="A5" s="3" t="s">
        <v>58</v>
      </c>
      <c r="B5" s="1">
        <v>4</v>
      </c>
    </row>
    <row r="6" spans="1:2" x14ac:dyDescent="0.25">
      <c r="A6" s="3" t="s">
        <v>59</v>
      </c>
      <c r="B6" s="1">
        <v>8</v>
      </c>
    </row>
    <row r="7" spans="1:2" x14ac:dyDescent="0.25">
      <c r="A7" s="3" t="s">
        <v>60</v>
      </c>
      <c r="B7" s="1">
        <v>4</v>
      </c>
    </row>
    <row r="8" spans="1:2" x14ac:dyDescent="0.25">
      <c r="A8" s="3" t="s">
        <v>61</v>
      </c>
      <c r="B8" s="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098B-1DDC-49C2-A5DC-42F28775217C}">
  <dimension ref="A1:H51"/>
  <sheetViews>
    <sheetView tabSelected="1" workbookViewId="0">
      <selection activeCell="H2" sqref="H2"/>
    </sheetView>
  </sheetViews>
  <sheetFormatPr defaultRowHeight="15" x14ac:dyDescent="0.25"/>
  <cols>
    <col min="1" max="1" width="11.140625" bestFit="1" customWidth="1"/>
    <col min="2" max="2" width="11.140625" customWidth="1"/>
    <col min="3" max="6" width="11.140625" bestFit="1" customWidth="1"/>
    <col min="7" max="7" width="12.7109375" customWidth="1"/>
    <col min="8" max="8" width="13.7109375" customWidth="1"/>
  </cols>
  <sheetData>
    <row r="1" spans="1:8" x14ac:dyDescent="0.25">
      <c r="A1" t="s">
        <v>0</v>
      </c>
      <c r="B1" t="s">
        <v>55</v>
      </c>
      <c r="C1" t="s">
        <v>51</v>
      </c>
      <c r="D1" t="s">
        <v>52</v>
      </c>
      <c r="E1" t="s">
        <v>53</v>
      </c>
      <c r="F1" t="s">
        <v>54</v>
      </c>
      <c r="G1" t="s">
        <v>62</v>
      </c>
      <c r="H1" t="s">
        <v>63</v>
      </c>
    </row>
    <row r="2" spans="1:8" x14ac:dyDescent="0.25">
      <c r="A2" s="1" t="s">
        <v>1</v>
      </c>
      <c r="B2" s="1" t="str">
        <f t="shared" ref="B2:B51" si="0">RIGHT(A2,1)</f>
        <v>D</v>
      </c>
      <c r="C2">
        <v>1415007</v>
      </c>
      <c r="D2">
        <v>1397195</v>
      </c>
      <c r="E2">
        <v>1499070</v>
      </c>
      <c r="F2">
        <v>1481105</v>
      </c>
      <c r="G2">
        <f t="shared" ref="G2:G51" si="1">SUM(C2,D2)</f>
        <v>2812202</v>
      </c>
      <c r="H2">
        <f t="shared" ref="H2:H51" si="2">SUM(F2:G2)</f>
        <v>4293307</v>
      </c>
    </row>
    <row r="3" spans="1:8" x14ac:dyDescent="0.25">
      <c r="A3" s="1" t="s">
        <v>2</v>
      </c>
      <c r="B3" s="1" t="str">
        <f t="shared" si="0"/>
        <v>D</v>
      </c>
      <c r="C3">
        <v>1711390</v>
      </c>
      <c r="D3">
        <v>1641773</v>
      </c>
      <c r="E3">
        <v>1522030</v>
      </c>
      <c r="F3">
        <v>1618733</v>
      </c>
      <c r="G3">
        <f t="shared" si="1"/>
        <v>3353163</v>
      </c>
      <c r="H3">
        <f t="shared" si="2"/>
        <v>4971896</v>
      </c>
    </row>
    <row r="4" spans="1:8" x14ac:dyDescent="0.25">
      <c r="A4" s="1" t="s">
        <v>3</v>
      </c>
      <c r="B4" s="1" t="str">
        <f t="shared" si="0"/>
        <v>C</v>
      </c>
      <c r="C4">
        <v>1165105</v>
      </c>
      <c r="D4">
        <v>1278732</v>
      </c>
      <c r="E4">
        <v>1299953</v>
      </c>
      <c r="F4">
        <v>1191621</v>
      </c>
      <c r="G4">
        <f t="shared" si="1"/>
        <v>2443837</v>
      </c>
      <c r="H4">
        <f t="shared" si="2"/>
        <v>3635458</v>
      </c>
    </row>
    <row r="5" spans="1:8" x14ac:dyDescent="0.25">
      <c r="A5" s="1" t="s">
        <v>4</v>
      </c>
      <c r="B5" s="1" t="str">
        <f t="shared" si="0"/>
        <v>D</v>
      </c>
      <c r="C5">
        <v>949065</v>
      </c>
      <c r="D5">
        <v>1026050</v>
      </c>
      <c r="E5">
        <v>688027</v>
      </c>
      <c r="F5">
        <v>723233</v>
      </c>
      <c r="G5">
        <f t="shared" si="1"/>
        <v>1975115</v>
      </c>
      <c r="H5">
        <f t="shared" si="2"/>
        <v>2698348</v>
      </c>
    </row>
    <row r="6" spans="1:8" x14ac:dyDescent="0.25">
      <c r="A6" s="1" t="s">
        <v>5</v>
      </c>
      <c r="B6" s="1" t="str">
        <f t="shared" si="0"/>
        <v>A</v>
      </c>
      <c r="C6">
        <v>2436107</v>
      </c>
      <c r="D6">
        <v>2228622</v>
      </c>
      <c r="E6">
        <v>1831600</v>
      </c>
      <c r="F6">
        <v>1960624</v>
      </c>
      <c r="G6">
        <f t="shared" si="1"/>
        <v>4664729</v>
      </c>
      <c r="H6">
        <f t="shared" si="2"/>
        <v>6625353</v>
      </c>
    </row>
    <row r="7" spans="1:8" x14ac:dyDescent="0.25">
      <c r="A7" s="1" t="s">
        <v>6</v>
      </c>
      <c r="B7" s="1" t="str">
        <f t="shared" si="0"/>
        <v>D</v>
      </c>
      <c r="C7">
        <v>1846928</v>
      </c>
      <c r="D7">
        <v>1851433</v>
      </c>
      <c r="E7">
        <v>2125113</v>
      </c>
      <c r="F7">
        <v>2028635</v>
      </c>
      <c r="G7">
        <f t="shared" si="1"/>
        <v>3698361</v>
      </c>
      <c r="H7">
        <f t="shared" si="2"/>
        <v>5726996</v>
      </c>
    </row>
    <row r="8" spans="1:8" x14ac:dyDescent="0.25">
      <c r="A8" s="1" t="s">
        <v>7</v>
      </c>
      <c r="B8" s="1" t="str">
        <f t="shared" si="0"/>
        <v>B</v>
      </c>
      <c r="C8">
        <v>3841577</v>
      </c>
      <c r="D8">
        <v>3848394</v>
      </c>
      <c r="E8">
        <v>3595975</v>
      </c>
      <c r="F8">
        <v>3123039</v>
      </c>
      <c r="G8">
        <f t="shared" si="1"/>
        <v>7689971</v>
      </c>
      <c r="H8">
        <f t="shared" si="2"/>
        <v>10813010</v>
      </c>
    </row>
    <row r="9" spans="1:8" x14ac:dyDescent="0.25">
      <c r="A9" s="1" t="s">
        <v>8</v>
      </c>
      <c r="B9" s="1" t="str">
        <f t="shared" si="0"/>
        <v>A</v>
      </c>
      <c r="C9">
        <v>679557</v>
      </c>
      <c r="D9">
        <v>655500</v>
      </c>
      <c r="E9">
        <v>1012012</v>
      </c>
      <c r="F9">
        <v>1067022</v>
      </c>
      <c r="G9">
        <f t="shared" si="1"/>
        <v>1335057</v>
      </c>
      <c r="H9">
        <f t="shared" si="2"/>
        <v>2402079</v>
      </c>
    </row>
    <row r="10" spans="1:8" x14ac:dyDescent="0.25">
      <c r="A10" s="1" t="s">
        <v>9</v>
      </c>
      <c r="B10" s="1" t="str">
        <f t="shared" si="0"/>
        <v>C</v>
      </c>
      <c r="C10">
        <v>1660998</v>
      </c>
      <c r="D10">
        <v>1630345</v>
      </c>
      <c r="E10">
        <v>1130119</v>
      </c>
      <c r="F10">
        <v>1080238</v>
      </c>
      <c r="G10">
        <f t="shared" si="1"/>
        <v>3291343</v>
      </c>
      <c r="H10">
        <f t="shared" si="2"/>
        <v>4371581</v>
      </c>
    </row>
    <row r="11" spans="1:8" x14ac:dyDescent="0.25">
      <c r="A11" s="1" t="s">
        <v>10</v>
      </c>
      <c r="B11" s="1" t="str">
        <f t="shared" si="0"/>
        <v>C</v>
      </c>
      <c r="C11">
        <v>1157622</v>
      </c>
      <c r="D11">
        <v>1182345</v>
      </c>
      <c r="E11">
        <v>830785</v>
      </c>
      <c r="F11">
        <v>833779</v>
      </c>
      <c r="G11">
        <f t="shared" si="1"/>
        <v>2339967</v>
      </c>
      <c r="H11">
        <f t="shared" si="2"/>
        <v>3173746</v>
      </c>
    </row>
    <row r="12" spans="1:8" x14ac:dyDescent="0.25">
      <c r="A12" s="1" t="s">
        <v>11</v>
      </c>
      <c r="B12" s="1" t="str">
        <f t="shared" si="0"/>
        <v>D</v>
      </c>
      <c r="C12">
        <v>1987047</v>
      </c>
      <c r="D12">
        <v>1996208</v>
      </c>
      <c r="E12">
        <v>2053892</v>
      </c>
      <c r="F12">
        <v>1697247</v>
      </c>
      <c r="G12">
        <f t="shared" si="1"/>
        <v>3983255</v>
      </c>
      <c r="H12">
        <f t="shared" si="2"/>
        <v>5680502</v>
      </c>
    </row>
    <row r="13" spans="1:8" x14ac:dyDescent="0.25">
      <c r="A13" s="1" t="s">
        <v>12</v>
      </c>
      <c r="B13" s="1" t="str">
        <f t="shared" si="0"/>
        <v>C</v>
      </c>
      <c r="C13">
        <v>3997724</v>
      </c>
      <c r="D13">
        <v>3690756</v>
      </c>
      <c r="E13">
        <v>4339393</v>
      </c>
      <c r="F13">
        <v>4639643</v>
      </c>
      <c r="G13">
        <f t="shared" si="1"/>
        <v>7688480</v>
      </c>
      <c r="H13">
        <f t="shared" si="2"/>
        <v>12328123</v>
      </c>
    </row>
    <row r="14" spans="1:8" x14ac:dyDescent="0.25">
      <c r="A14" s="1" t="s">
        <v>13</v>
      </c>
      <c r="B14" s="1" t="str">
        <f t="shared" si="0"/>
        <v>A</v>
      </c>
      <c r="C14">
        <v>996113</v>
      </c>
      <c r="D14">
        <v>964279</v>
      </c>
      <c r="E14">
        <v>1012487</v>
      </c>
      <c r="F14">
        <v>1128940</v>
      </c>
      <c r="G14">
        <f t="shared" si="1"/>
        <v>1960392</v>
      </c>
      <c r="H14">
        <f t="shared" si="2"/>
        <v>3089332</v>
      </c>
    </row>
    <row r="15" spans="1:8" x14ac:dyDescent="0.25">
      <c r="A15" s="1" t="s">
        <v>14</v>
      </c>
      <c r="B15" s="1" t="str">
        <f t="shared" si="0"/>
        <v>A</v>
      </c>
      <c r="C15">
        <v>1143634</v>
      </c>
      <c r="D15">
        <v>1033836</v>
      </c>
      <c r="E15">
        <v>909534</v>
      </c>
      <c r="F15">
        <v>856349</v>
      </c>
      <c r="G15">
        <f t="shared" si="1"/>
        <v>2177470</v>
      </c>
      <c r="H15">
        <f t="shared" si="2"/>
        <v>3033819</v>
      </c>
    </row>
    <row r="16" spans="1:8" x14ac:dyDescent="0.25">
      <c r="A16" s="1" t="s">
        <v>15</v>
      </c>
      <c r="B16" s="1" t="str">
        <f t="shared" si="0"/>
        <v>A</v>
      </c>
      <c r="C16">
        <v>2549276</v>
      </c>
      <c r="D16">
        <v>2584751</v>
      </c>
      <c r="E16">
        <v>2033079</v>
      </c>
      <c r="F16">
        <v>2066918</v>
      </c>
      <c r="G16">
        <f t="shared" si="1"/>
        <v>5134027</v>
      </c>
      <c r="H16">
        <f t="shared" si="2"/>
        <v>7200945</v>
      </c>
    </row>
    <row r="17" spans="1:8" x14ac:dyDescent="0.25">
      <c r="A17" s="1" t="s">
        <v>16</v>
      </c>
      <c r="B17" s="1" t="str">
        <f t="shared" si="0"/>
        <v>C</v>
      </c>
      <c r="C17">
        <v>1367212</v>
      </c>
      <c r="D17">
        <v>1361389</v>
      </c>
      <c r="E17">
        <v>1572320</v>
      </c>
      <c r="F17">
        <v>1836258</v>
      </c>
      <c r="G17">
        <f t="shared" si="1"/>
        <v>2728601</v>
      </c>
      <c r="H17">
        <f t="shared" si="2"/>
        <v>4564859</v>
      </c>
    </row>
    <row r="18" spans="1:8" x14ac:dyDescent="0.25">
      <c r="A18" s="1" t="s">
        <v>17</v>
      </c>
      <c r="B18" s="1" t="str">
        <f t="shared" si="0"/>
        <v>A</v>
      </c>
      <c r="C18">
        <v>2567464</v>
      </c>
      <c r="D18">
        <v>2441857</v>
      </c>
      <c r="E18">
        <v>1524132</v>
      </c>
      <c r="F18">
        <v>1496810</v>
      </c>
      <c r="G18">
        <f t="shared" si="1"/>
        <v>5009321</v>
      </c>
      <c r="H18">
        <f t="shared" si="2"/>
        <v>6506131</v>
      </c>
    </row>
    <row r="19" spans="1:8" x14ac:dyDescent="0.25">
      <c r="A19" s="1" t="s">
        <v>18</v>
      </c>
      <c r="B19" s="1" t="str">
        <f t="shared" si="0"/>
        <v>D</v>
      </c>
      <c r="C19">
        <v>1334060</v>
      </c>
      <c r="D19">
        <v>1395231</v>
      </c>
      <c r="E19">
        <v>578655</v>
      </c>
      <c r="F19">
        <v>677663</v>
      </c>
      <c r="G19">
        <f t="shared" si="1"/>
        <v>2729291</v>
      </c>
      <c r="H19">
        <f t="shared" si="2"/>
        <v>3406954</v>
      </c>
    </row>
    <row r="20" spans="1:8" x14ac:dyDescent="0.25">
      <c r="A20" s="1" t="s">
        <v>19</v>
      </c>
      <c r="B20" s="1" t="str">
        <f t="shared" si="0"/>
        <v>C</v>
      </c>
      <c r="C20">
        <v>2976209</v>
      </c>
      <c r="D20">
        <v>3199665</v>
      </c>
      <c r="E20">
        <v>1666477</v>
      </c>
      <c r="F20">
        <v>1759240</v>
      </c>
      <c r="G20">
        <f t="shared" si="1"/>
        <v>6175874</v>
      </c>
      <c r="H20">
        <f t="shared" si="2"/>
        <v>7935114</v>
      </c>
    </row>
    <row r="21" spans="1:8" x14ac:dyDescent="0.25">
      <c r="A21" s="1" t="s">
        <v>20</v>
      </c>
      <c r="B21" s="1" t="str">
        <f t="shared" si="0"/>
        <v>C</v>
      </c>
      <c r="C21">
        <v>1443351</v>
      </c>
      <c r="D21">
        <v>1565539</v>
      </c>
      <c r="E21">
        <v>1355276</v>
      </c>
      <c r="F21">
        <v>1423414</v>
      </c>
      <c r="G21">
        <f t="shared" si="1"/>
        <v>3008890</v>
      </c>
      <c r="H21">
        <f t="shared" si="2"/>
        <v>4432304</v>
      </c>
    </row>
    <row r="22" spans="1:8" x14ac:dyDescent="0.25">
      <c r="A22" s="1" t="s">
        <v>21</v>
      </c>
      <c r="B22" s="1" t="str">
        <f t="shared" si="0"/>
        <v>A</v>
      </c>
      <c r="C22">
        <v>2486640</v>
      </c>
      <c r="D22">
        <v>2265936</v>
      </c>
      <c r="E22">
        <v>297424</v>
      </c>
      <c r="F22">
        <v>274759</v>
      </c>
      <c r="G22">
        <f t="shared" si="1"/>
        <v>4752576</v>
      </c>
      <c r="H22">
        <f t="shared" si="2"/>
        <v>5027335</v>
      </c>
    </row>
    <row r="23" spans="1:8" x14ac:dyDescent="0.25">
      <c r="A23" s="1" t="s">
        <v>22</v>
      </c>
      <c r="B23" s="1" t="str">
        <f t="shared" si="0"/>
        <v>B</v>
      </c>
      <c r="C23">
        <v>685438</v>
      </c>
      <c r="D23">
        <v>749124</v>
      </c>
      <c r="E23">
        <v>2697677</v>
      </c>
      <c r="F23">
        <v>2821550</v>
      </c>
      <c r="G23">
        <f t="shared" si="1"/>
        <v>1434562</v>
      </c>
      <c r="H23">
        <f t="shared" si="2"/>
        <v>4256112</v>
      </c>
    </row>
    <row r="24" spans="1:8" x14ac:dyDescent="0.25">
      <c r="A24" s="1" t="s">
        <v>23</v>
      </c>
      <c r="B24" s="1" t="str">
        <f t="shared" si="0"/>
        <v>B</v>
      </c>
      <c r="C24">
        <v>2166753</v>
      </c>
      <c r="D24">
        <v>2338698</v>
      </c>
      <c r="E24">
        <v>1681433</v>
      </c>
      <c r="F24">
        <v>1592443</v>
      </c>
      <c r="G24">
        <f t="shared" si="1"/>
        <v>4505451</v>
      </c>
      <c r="H24">
        <f t="shared" si="2"/>
        <v>6097894</v>
      </c>
    </row>
    <row r="25" spans="1:8" x14ac:dyDescent="0.25">
      <c r="A25" s="1" t="s">
        <v>24</v>
      </c>
      <c r="B25" s="1" t="str">
        <f t="shared" si="0"/>
        <v>C</v>
      </c>
      <c r="C25">
        <v>643177</v>
      </c>
      <c r="D25">
        <v>684187</v>
      </c>
      <c r="E25">
        <v>796213</v>
      </c>
      <c r="F25">
        <v>867904</v>
      </c>
      <c r="G25">
        <f t="shared" si="1"/>
        <v>1327364</v>
      </c>
      <c r="H25">
        <f t="shared" si="2"/>
        <v>2195268</v>
      </c>
    </row>
    <row r="26" spans="1:8" x14ac:dyDescent="0.25">
      <c r="A26" s="1" t="s">
        <v>25</v>
      </c>
      <c r="B26" s="1" t="str">
        <f t="shared" si="0"/>
        <v>B</v>
      </c>
      <c r="C26">
        <v>450192</v>
      </c>
      <c r="D26">
        <v>434755</v>
      </c>
      <c r="E26">
        <v>1656446</v>
      </c>
      <c r="F26">
        <v>1691000</v>
      </c>
      <c r="G26">
        <f t="shared" si="1"/>
        <v>884947</v>
      </c>
      <c r="H26">
        <f t="shared" si="2"/>
        <v>2575947</v>
      </c>
    </row>
    <row r="27" spans="1:8" x14ac:dyDescent="0.25">
      <c r="A27" s="1" t="s">
        <v>26</v>
      </c>
      <c r="B27" s="1" t="str">
        <f t="shared" si="0"/>
        <v>C</v>
      </c>
      <c r="C27">
        <v>1037774</v>
      </c>
      <c r="D27">
        <v>1113789</v>
      </c>
      <c r="E27">
        <v>877464</v>
      </c>
      <c r="F27">
        <v>990837</v>
      </c>
      <c r="G27">
        <f t="shared" si="1"/>
        <v>2151563</v>
      </c>
      <c r="H27">
        <f t="shared" si="2"/>
        <v>3142400</v>
      </c>
    </row>
    <row r="28" spans="1:8" x14ac:dyDescent="0.25">
      <c r="A28" s="1" t="s">
        <v>27</v>
      </c>
      <c r="B28" s="1" t="str">
        <f t="shared" si="0"/>
        <v>C</v>
      </c>
      <c r="C28">
        <v>2351213</v>
      </c>
      <c r="D28">
        <v>2358482</v>
      </c>
      <c r="E28">
        <v>1098384</v>
      </c>
      <c r="F28">
        <v>1121488</v>
      </c>
      <c r="G28">
        <f t="shared" si="1"/>
        <v>4709695</v>
      </c>
      <c r="H28">
        <f t="shared" si="2"/>
        <v>5831183</v>
      </c>
    </row>
    <row r="29" spans="1:8" x14ac:dyDescent="0.25">
      <c r="A29" s="1" t="s">
        <v>28</v>
      </c>
      <c r="B29" s="1" t="str">
        <f t="shared" si="0"/>
        <v>D</v>
      </c>
      <c r="C29">
        <v>2613354</v>
      </c>
      <c r="D29">
        <v>2837241</v>
      </c>
      <c r="E29">
        <v>431144</v>
      </c>
      <c r="F29">
        <v>434113</v>
      </c>
      <c r="G29">
        <f t="shared" si="1"/>
        <v>5450595</v>
      </c>
      <c r="H29">
        <f t="shared" si="2"/>
        <v>5884708</v>
      </c>
    </row>
    <row r="30" spans="1:8" x14ac:dyDescent="0.25">
      <c r="A30" s="1" t="s">
        <v>29</v>
      </c>
      <c r="B30" s="1" t="str">
        <f t="shared" si="0"/>
        <v>A</v>
      </c>
      <c r="C30">
        <v>1859691</v>
      </c>
      <c r="D30">
        <v>1844250</v>
      </c>
      <c r="E30">
        <v>1460134</v>
      </c>
      <c r="F30">
        <v>1585258</v>
      </c>
      <c r="G30">
        <f t="shared" si="1"/>
        <v>3703941</v>
      </c>
      <c r="H30">
        <f t="shared" si="2"/>
        <v>5289199</v>
      </c>
    </row>
    <row r="31" spans="1:8" x14ac:dyDescent="0.25">
      <c r="A31" s="1" t="s">
        <v>30</v>
      </c>
      <c r="B31" s="1" t="str">
        <f t="shared" si="0"/>
        <v>C</v>
      </c>
      <c r="C31">
        <v>2478386</v>
      </c>
      <c r="D31">
        <v>2562144</v>
      </c>
      <c r="E31">
        <v>30035</v>
      </c>
      <c r="F31">
        <v>29396</v>
      </c>
      <c r="G31">
        <f t="shared" si="1"/>
        <v>5040530</v>
      </c>
      <c r="H31">
        <f t="shared" si="2"/>
        <v>5069926</v>
      </c>
    </row>
    <row r="32" spans="1:8" x14ac:dyDescent="0.25">
      <c r="A32" s="1" t="s">
        <v>31</v>
      </c>
      <c r="B32" s="1" t="str">
        <f t="shared" si="0"/>
        <v>C</v>
      </c>
      <c r="C32">
        <v>1938122</v>
      </c>
      <c r="D32">
        <v>1816647</v>
      </c>
      <c r="E32">
        <v>1602356</v>
      </c>
      <c r="F32">
        <v>1875221</v>
      </c>
      <c r="G32">
        <f t="shared" si="1"/>
        <v>3754769</v>
      </c>
      <c r="H32">
        <f t="shared" si="2"/>
        <v>5629990</v>
      </c>
    </row>
    <row r="33" spans="1:8" x14ac:dyDescent="0.25">
      <c r="A33" s="1" t="s">
        <v>32</v>
      </c>
      <c r="B33" s="1" t="str">
        <f t="shared" si="0"/>
        <v>D</v>
      </c>
      <c r="C33">
        <v>992523</v>
      </c>
      <c r="D33">
        <v>1028501</v>
      </c>
      <c r="E33">
        <v>1995446</v>
      </c>
      <c r="F33">
        <v>1860524</v>
      </c>
      <c r="G33">
        <f t="shared" si="1"/>
        <v>2021024</v>
      </c>
      <c r="H33">
        <f t="shared" si="2"/>
        <v>3881548</v>
      </c>
    </row>
    <row r="34" spans="1:8" x14ac:dyDescent="0.25">
      <c r="A34" s="1" t="s">
        <v>33</v>
      </c>
      <c r="B34" s="1" t="str">
        <f t="shared" si="0"/>
        <v>B</v>
      </c>
      <c r="C34">
        <v>2966291</v>
      </c>
      <c r="D34">
        <v>2889963</v>
      </c>
      <c r="E34">
        <v>462453</v>
      </c>
      <c r="F34">
        <v>486354</v>
      </c>
      <c r="G34">
        <f t="shared" si="1"/>
        <v>5856254</v>
      </c>
      <c r="H34">
        <f t="shared" si="2"/>
        <v>6342608</v>
      </c>
    </row>
    <row r="35" spans="1:8" x14ac:dyDescent="0.25">
      <c r="A35" s="1" t="s">
        <v>34</v>
      </c>
      <c r="B35" s="1" t="str">
        <f t="shared" si="0"/>
        <v>C</v>
      </c>
      <c r="C35">
        <v>76648</v>
      </c>
      <c r="D35">
        <v>81385</v>
      </c>
      <c r="E35">
        <v>1374708</v>
      </c>
      <c r="F35">
        <v>1379567</v>
      </c>
      <c r="G35">
        <f t="shared" si="1"/>
        <v>158033</v>
      </c>
      <c r="H35">
        <f t="shared" si="2"/>
        <v>1537600</v>
      </c>
    </row>
    <row r="36" spans="1:8" x14ac:dyDescent="0.25">
      <c r="A36" s="1" t="s">
        <v>35</v>
      </c>
      <c r="B36" s="1" t="str">
        <f t="shared" si="0"/>
        <v>C</v>
      </c>
      <c r="C36">
        <v>2574432</v>
      </c>
      <c r="D36">
        <v>2409710</v>
      </c>
      <c r="E36">
        <v>987486</v>
      </c>
      <c r="F36">
        <v>999043</v>
      </c>
      <c r="G36">
        <f t="shared" si="1"/>
        <v>4984142</v>
      </c>
      <c r="H36">
        <f t="shared" si="2"/>
        <v>5983185</v>
      </c>
    </row>
    <row r="37" spans="1:8" x14ac:dyDescent="0.25">
      <c r="A37" s="1" t="s">
        <v>36</v>
      </c>
      <c r="B37" s="1" t="str">
        <f t="shared" si="0"/>
        <v>B</v>
      </c>
      <c r="C37">
        <v>1778590</v>
      </c>
      <c r="D37">
        <v>1874844</v>
      </c>
      <c r="E37">
        <v>111191</v>
      </c>
      <c r="F37">
        <v>117846</v>
      </c>
      <c r="G37">
        <f t="shared" si="1"/>
        <v>3653434</v>
      </c>
      <c r="H37">
        <f t="shared" si="2"/>
        <v>3771280</v>
      </c>
    </row>
    <row r="38" spans="1:8" x14ac:dyDescent="0.25">
      <c r="A38" s="1" t="s">
        <v>37</v>
      </c>
      <c r="B38" s="1" t="str">
        <f t="shared" si="0"/>
        <v>A</v>
      </c>
      <c r="C38">
        <v>1506541</v>
      </c>
      <c r="D38">
        <v>1414887</v>
      </c>
      <c r="E38">
        <v>1216612</v>
      </c>
      <c r="F38">
        <v>1166775</v>
      </c>
      <c r="G38">
        <f t="shared" si="1"/>
        <v>2921428</v>
      </c>
      <c r="H38">
        <f t="shared" si="2"/>
        <v>4088203</v>
      </c>
    </row>
    <row r="39" spans="1:8" x14ac:dyDescent="0.25">
      <c r="A39" s="1" t="s">
        <v>38</v>
      </c>
      <c r="B39" s="1" t="str">
        <f t="shared" si="0"/>
        <v>B</v>
      </c>
      <c r="C39">
        <v>1598886</v>
      </c>
      <c r="D39">
        <v>1687917</v>
      </c>
      <c r="E39">
        <v>449788</v>
      </c>
      <c r="F39">
        <v>427615</v>
      </c>
      <c r="G39">
        <f t="shared" si="1"/>
        <v>3286803</v>
      </c>
      <c r="H39">
        <f t="shared" si="2"/>
        <v>3714418</v>
      </c>
    </row>
    <row r="40" spans="1:8" x14ac:dyDescent="0.25">
      <c r="A40" s="1" t="s">
        <v>39</v>
      </c>
      <c r="B40" s="1" t="str">
        <f t="shared" si="0"/>
        <v>D</v>
      </c>
      <c r="C40">
        <v>548989</v>
      </c>
      <c r="D40">
        <v>514636</v>
      </c>
      <c r="E40">
        <v>2770344</v>
      </c>
      <c r="F40">
        <v>3187897</v>
      </c>
      <c r="G40">
        <f t="shared" si="1"/>
        <v>1063625</v>
      </c>
      <c r="H40">
        <f t="shared" si="2"/>
        <v>4251522</v>
      </c>
    </row>
    <row r="41" spans="1:8" x14ac:dyDescent="0.25">
      <c r="A41" s="1" t="s">
        <v>40</v>
      </c>
      <c r="B41" s="1" t="str">
        <f t="shared" si="0"/>
        <v>A</v>
      </c>
      <c r="C41">
        <v>1175198</v>
      </c>
      <c r="D41">
        <v>1095440</v>
      </c>
      <c r="E41">
        <v>2657174</v>
      </c>
      <c r="F41">
        <v>2491947</v>
      </c>
      <c r="G41">
        <f t="shared" si="1"/>
        <v>2270638</v>
      </c>
      <c r="H41">
        <f t="shared" si="2"/>
        <v>4762585</v>
      </c>
    </row>
    <row r="42" spans="1:8" x14ac:dyDescent="0.25">
      <c r="A42" s="1" t="s">
        <v>41</v>
      </c>
      <c r="B42" s="1" t="str">
        <f t="shared" si="0"/>
        <v>D</v>
      </c>
      <c r="C42">
        <v>2115336</v>
      </c>
      <c r="D42">
        <v>2202769</v>
      </c>
      <c r="E42">
        <v>15339</v>
      </c>
      <c r="F42">
        <v>14652</v>
      </c>
      <c r="G42">
        <f t="shared" si="1"/>
        <v>4318105</v>
      </c>
      <c r="H42">
        <f t="shared" si="2"/>
        <v>4332757</v>
      </c>
    </row>
    <row r="43" spans="1:8" x14ac:dyDescent="0.25">
      <c r="A43" s="1" t="s">
        <v>42</v>
      </c>
      <c r="B43" s="1" t="str">
        <f t="shared" si="0"/>
        <v>B</v>
      </c>
      <c r="C43">
        <v>2346640</v>
      </c>
      <c r="D43">
        <v>2197559</v>
      </c>
      <c r="E43">
        <v>373470</v>
      </c>
      <c r="F43">
        <v>353365</v>
      </c>
      <c r="G43">
        <f t="shared" si="1"/>
        <v>4544199</v>
      </c>
      <c r="H43">
        <f t="shared" si="2"/>
        <v>4897564</v>
      </c>
    </row>
    <row r="44" spans="1:8" x14ac:dyDescent="0.25">
      <c r="A44" s="1" t="s">
        <v>43</v>
      </c>
      <c r="B44" s="1" t="str">
        <f t="shared" si="0"/>
        <v>D</v>
      </c>
      <c r="C44">
        <v>2548438</v>
      </c>
      <c r="D44">
        <v>2577213</v>
      </c>
      <c r="E44">
        <v>37986</v>
      </c>
      <c r="F44">
        <v>37766</v>
      </c>
      <c r="G44">
        <f t="shared" si="1"/>
        <v>5125651</v>
      </c>
      <c r="H44">
        <f t="shared" si="2"/>
        <v>5163417</v>
      </c>
    </row>
    <row r="45" spans="1:8" x14ac:dyDescent="0.25">
      <c r="A45" s="1" t="s">
        <v>44</v>
      </c>
      <c r="B45" s="1" t="str">
        <f t="shared" si="0"/>
        <v>C</v>
      </c>
      <c r="C45">
        <v>835495</v>
      </c>
      <c r="D45">
        <v>837746</v>
      </c>
      <c r="E45">
        <v>1106177</v>
      </c>
      <c r="F45">
        <v>917781</v>
      </c>
      <c r="G45">
        <f t="shared" si="1"/>
        <v>1673241</v>
      </c>
      <c r="H45">
        <f t="shared" si="2"/>
        <v>2591022</v>
      </c>
    </row>
    <row r="46" spans="1:8" x14ac:dyDescent="0.25">
      <c r="A46" s="1" t="s">
        <v>45</v>
      </c>
      <c r="B46" s="1" t="str">
        <f t="shared" si="0"/>
        <v>B</v>
      </c>
      <c r="C46">
        <v>1187448</v>
      </c>
      <c r="D46">
        <v>1070426</v>
      </c>
      <c r="E46">
        <v>1504608</v>
      </c>
      <c r="F46">
        <v>1756990</v>
      </c>
      <c r="G46">
        <f t="shared" si="1"/>
        <v>2257874</v>
      </c>
      <c r="H46">
        <f t="shared" si="2"/>
        <v>4014864</v>
      </c>
    </row>
    <row r="47" spans="1:8" x14ac:dyDescent="0.25">
      <c r="A47" s="1" t="s">
        <v>46</v>
      </c>
      <c r="B47" s="1" t="str">
        <f t="shared" si="0"/>
        <v>C</v>
      </c>
      <c r="C47">
        <v>140026</v>
      </c>
      <c r="D47">
        <v>146354</v>
      </c>
      <c r="E47">
        <v>2759991</v>
      </c>
      <c r="F47">
        <v>2742120</v>
      </c>
      <c r="G47">
        <f t="shared" si="1"/>
        <v>286380</v>
      </c>
      <c r="H47">
        <f t="shared" si="2"/>
        <v>3028500</v>
      </c>
    </row>
    <row r="48" spans="1:8" x14ac:dyDescent="0.25">
      <c r="A48" s="1" t="s">
        <v>47</v>
      </c>
      <c r="B48" s="1" t="str">
        <f t="shared" si="0"/>
        <v>B</v>
      </c>
      <c r="C48">
        <v>1198765</v>
      </c>
      <c r="D48">
        <v>1304945</v>
      </c>
      <c r="E48">
        <v>2786493</v>
      </c>
      <c r="F48">
        <v>2602643</v>
      </c>
      <c r="G48">
        <f t="shared" si="1"/>
        <v>2503710</v>
      </c>
      <c r="H48">
        <f t="shared" si="2"/>
        <v>5106353</v>
      </c>
    </row>
    <row r="49" spans="1:8" x14ac:dyDescent="0.25">
      <c r="A49" s="1" t="s">
        <v>48</v>
      </c>
      <c r="B49" s="1" t="str">
        <f t="shared" si="0"/>
        <v>C</v>
      </c>
      <c r="C49">
        <v>2619776</v>
      </c>
      <c r="D49">
        <v>2749623</v>
      </c>
      <c r="E49">
        <v>2888215</v>
      </c>
      <c r="F49">
        <v>2800174</v>
      </c>
      <c r="G49">
        <f t="shared" si="1"/>
        <v>5369399</v>
      </c>
      <c r="H49">
        <f t="shared" si="2"/>
        <v>8169573</v>
      </c>
    </row>
    <row r="50" spans="1:8" x14ac:dyDescent="0.25">
      <c r="A50" s="1" t="s">
        <v>49</v>
      </c>
      <c r="B50" s="1" t="str">
        <f t="shared" si="0"/>
        <v>C</v>
      </c>
      <c r="C50">
        <v>248398</v>
      </c>
      <c r="D50">
        <v>268511</v>
      </c>
      <c r="E50">
        <v>3110853</v>
      </c>
      <c r="F50">
        <v>2986411</v>
      </c>
      <c r="G50">
        <f t="shared" si="1"/>
        <v>516909</v>
      </c>
      <c r="H50">
        <f t="shared" si="2"/>
        <v>3503320</v>
      </c>
    </row>
    <row r="51" spans="1:8" x14ac:dyDescent="0.25">
      <c r="A51" s="1" t="s">
        <v>50</v>
      </c>
      <c r="B51" s="1" t="str">
        <f t="shared" si="0"/>
        <v>B</v>
      </c>
      <c r="C51">
        <v>2494207</v>
      </c>
      <c r="D51">
        <v>2625207</v>
      </c>
      <c r="E51">
        <v>1796293</v>
      </c>
      <c r="F51">
        <v>1853602</v>
      </c>
      <c r="G51">
        <f t="shared" si="1"/>
        <v>5119414</v>
      </c>
      <c r="H51">
        <f t="shared" si="2"/>
        <v>6973016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7C24A-5C1A-4CD0-AD33-7420CC36DA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Dane</vt:lpstr>
      <vt:lpstr>Zad5_1</vt:lpstr>
      <vt:lpstr>Zad5_2_pom</vt:lpstr>
      <vt:lpstr>Zad5_2</vt:lpstr>
      <vt:lpstr>Zad5_3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2022-03-22T11:05:50Z</dcterms:created>
  <dcterms:modified xsi:type="dcterms:W3CDTF">2022-03-22T11:36:25Z</dcterms:modified>
</cp:coreProperties>
</file>