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gasoline_shocks" sheetId="3" r:id="rId1"/>
    <sheet name="electricity_shocks" sheetId="4" r:id="rId2"/>
  </sheets>
  <calcPr calcId="152511" concurrentCalc="0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4" i="3"/>
</calcChain>
</file>

<file path=xl/comments1.xml><?xml version="1.0" encoding="utf-8"?>
<comments xmlns="http://schemas.openxmlformats.org/spreadsheetml/2006/main">
  <authors>
    <author>Author</author>
  </authors>
  <commentList>
    <comment ref="O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This is from a reduction in Gasoline usage due to cheaper electricity
- Saketh</t>
        </r>
      </text>
    </comment>
  </commentList>
</comments>
</file>

<file path=xl/sharedStrings.xml><?xml version="1.0" encoding="utf-8"?>
<sst xmlns="http://schemas.openxmlformats.org/spreadsheetml/2006/main" count="188" uniqueCount="50">
  <si>
    <t>Feedstock</t>
  </si>
  <si>
    <t>Technology</t>
  </si>
  <si>
    <t>Quantity (MatLab)</t>
  </si>
  <si>
    <t>Unit</t>
  </si>
  <si>
    <t>Ethanol</t>
  </si>
  <si>
    <t>Crop</t>
  </si>
  <si>
    <t>Sorghum</t>
  </si>
  <si>
    <t>Ethanol from Starch</t>
  </si>
  <si>
    <t>gallons</t>
  </si>
  <si>
    <t>Wheat</t>
  </si>
  <si>
    <t>Cellulosic Ethanol</t>
  </si>
  <si>
    <t>Gasification-F-T</t>
  </si>
  <si>
    <t>Dilute Acid Hydrolysis</t>
  </si>
  <si>
    <t>Sweet Corn</t>
  </si>
  <si>
    <t>Soybean</t>
  </si>
  <si>
    <t>Transesterification</t>
  </si>
  <si>
    <t>Forest Residues</t>
  </si>
  <si>
    <t>Livestock</t>
  </si>
  <si>
    <t>Beef Cattle(feedlot)</t>
  </si>
  <si>
    <t>AD/Landfill Gas to transportation fuel</t>
  </si>
  <si>
    <t>GGE</t>
  </si>
  <si>
    <t>Diary Cow and Heifers</t>
  </si>
  <si>
    <t>Pigs(Market and Breeders)</t>
  </si>
  <si>
    <t>Chicken(Layers and Broilers)</t>
  </si>
  <si>
    <t>Energy content</t>
  </si>
  <si>
    <t>GWh</t>
  </si>
  <si>
    <t>Direct combustion-stand alone for solid biomass</t>
  </si>
  <si>
    <t>Direct combustion-cofiring</t>
  </si>
  <si>
    <t>Gasification-Stand Alone for BIGCC</t>
  </si>
  <si>
    <t>Pyrolysis</t>
  </si>
  <si>
    <t>Direct combustion-ADG/Landfill Gas</t>
  </si>
  <si>
    <t>Direct combustion-small scale CHP for solid biomass</t>
  </si>
  <si>
    <t>Gasificiation-small scale CHP</t>
  </si>
  <si>
    <t>Gasification-small scale CHP</t>
  </si>
  <si>
    <t>30% moister (Alternative I)</t>
  </si>
  <si>
    <t>55% moister (Alternative II)</t>
  </si>
  <si>
    <t>Alternative assumptions</t>
  </si>
  <si>
    <t>% Price Change
Electricity</t>
  </si>
  <si>
    <t>% Price Change
Natural Gas</t>
  </si>
  <si>
    <t>% Quantity Change
Electricity</t>
  </si>
  <si>
    <t>% Quantity Change
Natural Gas</t>
  </si>
  <si>
    <t>Notes</t>
  </si>
  <si>
    <t>CO2 Reduction (tonnes)</t>
  </si>
  <si>
    <t>% Price Change
Fuel</t>
  </si>
  <si>
    <t>% Quantity Change
Fuel</t>
  </si>
  <si>
    <t>% Supply Shock</t>
  </si>
  <si>
    <t>Rebound effect on Electricity</t>
  </si>
  <si>
    <t>% Quantity Change    Non-biomass Electricity</t>
  </si>
  <si>
    <t>% Quantity Change
Gasoline</t>
  </si>
  <si>
    <t>Rebound Effect    Gasoline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</si>
</sst>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%"/>
    <numFmt numFmtId="165" formatCode="0.0000"/>
    <numFmt numFmtId="167" formatCode="0.0000000000000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 indent="1"/>
    </xf>
    <xf numFmtId="0" fontId="5" fillId="0" borderId="0" xfId="0" applyFont="1" applyAlignment="1">
      <alignment horizontal="left" indent="2"/>
    </xf>
    <xf numFmtId="0" fontId="0" fillId="0" borderId="0" xfId="0" applyAlignment="1">
      <alignment horizontal="right" indent="1"/>
    </xf>
    <xf numFmtId="0" fontId="2" fillId="0" borderId="1" xfId="0" applyFont="1" applyBorder="1"/>
    <xf numFmtId="0" fontId="2" fillId="0" borderId="2" xfId="0" applyFont="1" applyBorder="1"/>
    <xf numFmtId="0" fontId="4" fillId="0" borderId="0" xfId="0" applyFont="1" applyAlignment="1">
      <alignment horizontal="left" indent="2"/>
    </xf>
    <xf numFmtId="164" fontId="0" fillId="0" borderId="0" xfId="0" applyNumberFormat="1" applyAlignment="1">
      <alignment horizontal="right" indent="1"/>
    </xf>
    <xf numFmtId="0" fontId="2" fillId="0" borderId="2" xfId="0" applyFont="1" applyBorder="1" applyAlignment="1">
      <alignment horizontal="center"/>
    </xf>
    <xf numFmtId="0" fontId="1" fillId="0" borderId="0" xfId="0" applyFont="1"/>
    <xf numFmtId="165" fontId="0" fillId="0" borderId="0" xfId="0" applyNumberFormat="1"/>
    <xf numFmtId="0" fontId="2" fillId="0" borderId="2" xfId="0" applyFont="1" applyBorder="1" applyAlignment="1">
      <alignment horizontal="right"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0" xfId="0" applyNumberFormat="1" applyAlignment="1"/>
    <xf numFmtId="164" fontId="0" fillId="0" borderId="0" xfId="0" applyNumberFormat="1"/>
    <xf numFmtId="167" fontId="0" fillId="0" borderId="0" xfId="0" applyNumberFormat="1"/>
    <xf numFmtId="164" fontId="0" fillId="0" borderId="0" xfId="0" applyNumberFormat="1" applyFont="1"/>
    <xf numFmtId="3" fontId="0" fillId="0" borderId="0" xfId="0" applyNumberFormat="1" applyAlignment="1">
      <alignment horizontal="right" indent="1"/>
    </xf>
    <xf numFmtId="3" fontId="0" fillId="0" borderId="0" xfId="0" applyNumberFormat="1" applyAlignment="1"/>
  </cellXfs>
  <cellStyles count="1">
    <cellStyle name="Normal" xfId="0" builtinId="0"/>
  </cellStyles>
  <dxfs count="15">
    <dxf>
      <numFmt numFmtId="164" formatCode="0.000%"/>
      <alignment horizontal="general" vertical="bottom" textRotation="0" wrapText="0" indent="0" justifyLastLine="0" shrinkToFit="0" readingOrder="0"/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  <dxf>
      <numFmt numFmtId="164" formatCode="0.000%"/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wrapText="0" indent="1" justifyLastLine="0" shrinkToFit="0" readingOrder="0"/>
    </dxf>
    <dxf>
      <alignment horizontal="right" vertical="bottom" textRotation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strike val="0"/>
        <outline val="0"/>
        <shadow val="0"/>
        <vertAlign val="baseline"/>
        <sz val="12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A1:O20" totalsRowShown="0" headerRowDxfId="14">
  <autoFilter ref="A1:O20"/>
  <tableColumns count="15">
    <tableColumn id="1" name="Feedstock" dataDxfId="13"/>
    <tableColumn id="2" name="Technology"/>
    <tableColumn id="3" name="Quantity (MatLab)"/>
    <tableColumn id="4" name="Unit"/>
    <tableColumn id="14" name="Notes"/>
    <tableColumn id="16" name="% Supply Shock" dataDxfId="12"/>
    <tableColumn id="5" name="% Price Change_x000a_Fuel" dataDxfId="11"/>
    <tableColumn id="6" name="% Price Change_x000a_Electricity" dataDxfId="10"/>
    <tableColumn id="7" name="% Price Change_x000a_Natural Gas" dataDxfId="9"/>
    <tableColumn id="8" name="% Quantity Change_x000a_Fuel" dataDxfId="8"/>
    <tableColumn id="9" name="% Quantity Change_x000a_Electricity" dataDxfId="7"/>
    <tableColumn id="10" name="% Quantity Change_x000a_Natural Gas" dataDxfId="6"/>
    <tableColumn id="11" name="% Quantity Change_x000a_Gasoline" dataDxfId="5"/>
    <tableColumn id="19" name="Rebound Effect    Gasoline" dataDxfId="3"/>
    <tableColumn id="15" name="CO2 Reduction (tonnes)" dataDxfId="4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36" displayName="Table36" ref="A1:O38" totalsRowShown="0" headerRowDxfId="2">
  <autoFilter ref="A1:O38"/>
  <tableColumns count="15">
    <tableColumn id="1" name="Feedstock" dataDxfId="1"/>
    <tableColumn id="2" name="Technology"/>
    <tableColumn id="3" name="Quantity (MatLab)"/>
    <tableColumn id="4" name="Unit"/>
    <tableColumn id="15" name="Notes"/>
    <tableColumn id="16" name="% Supply Shock"/>
    <tableColumn id="5" name="% Price Change_x000a_Fuel"/>
    <tableColumn id="6" name="% Price Change_x000a_Electricity"/>
    <tableColumn id="7" name="% Price Change_x000a_Natural Gas"/>
    <tableColumn id="8" name="% Quantity Change_x000a_Fuel"/>
    <tableColumn id="9" name="% Quantity Change_x000a_Electricity"/>
    <tableColumn id="10" name="% Quantity Change_x000a_Natural Gas"/>
    <tableColumn id="12" name="% Quantity Change    Non-biomass Electricity"/>
    <tableColumn id="18" name="Rebound effect on Electricity" dataDxfId="0"/>
    <tableColumn id="14" name="CO2 Reduction (tonnes)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pane xSplit="1" topLeftCell="D1" activePane="topRight" state="frozen"/>
      <selection pane="topRight" activeCell="L23" sqref="L23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4" width="11.5703125" customWidth="1"/>
    <col min="5" max="5" width="16.140625" customWidth="1"/>
    <col min="6" max="6" width="19.28515625" customWidth="1"/>
    <col min="7" max="9" width="19" customWidth="1"/>
    <col min="10" max="12" width="23.28515625" customWidth="1"/>
    <col min="13" max="14" width="26.5703125" customWidth="1"/>
    <col min="15" max="15" width="23.7109375" customWidth="1"/>
  </cols>
  <sheetData>
    <row r="1" spans="1:15" ht="38.2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48</v>
      </c>
      <c r="N1" s="13" t="s">
        <v>49</v>
      </c>
      <c r="O1" s="13" t="s">
        <v>42</v>
      </c>
    </row>
    <row r="2" spans="1:15" ht="15.75" x14ac:dyDescent="0.25">
      <c r="A2" s="2" t="s">
        <v>4</v>
      </c>
      <c r="G2" s="14"/>
      <c r="H2" s="14"/>
      <c r="I2" s="14"/>
      <c r="J2" s="14"/>
      <c r="K2" s="14"/>
      <c r="L2" s="14"/>
      <c r="M2" s="5"/>
      <c r="N2" s="5"/>
      <c r="O2" s="5"/>
    </row>
    <row r="3" spans="1:15" ht="15.75" x14ac:dyDescent="0.25">
      <c r="A3" s="3" t="s">
        <v>5</v>
      </c>
      <c r="G3" s="14"/>
      <c r="H3" s="14"/>
      <c r="I3" s="14"/>
      <c r="J3" s="14"/>
      <c r="K3" s="14"/>
      <c r="L3" s="14"/>
      <c r="M3" s="5"/>
      <c r="N3" s="5"/>
      <c r="O3" s="5"/>
    </row>
    <row r="4" spans="1:15" ht="15.75" x14ac:dyDescent="0.25">
      <c r="A4" s="8" t="s">
        <v>6</v>
      </c>
      <c r="B4" t="s">
        <v>7</v>
      </c>
      <c r="C4" s="5">
        <v>6500</v>
      </c>
      <c r="D4" t="s">
        <v>8</v>
      </c>
      <c r="E4" s="11" t="str">
        <f>IF(Table3[[#This Row],[% Price Change
Fuel]]&lt;-1,"Market Collapse", "")</f>
        <v/>
      </c>
      <c r="F4" s="19">
        <v>2.0211819872261301E-6</v>
      </c>
      <c r="G4" s="15">
        <v>-2.40613808701389E-6</v>
      </c>
      <c r="H4" s="15">
        <v>-2.2408087653809201E-7</v>
      </c>
      <c r="I4" s="15">
        <v>-3.0217101794204599E-6</v>
      </c>
      <c r="J4" s="15">
        <v>1.3234019419598E-6</v>
      </c>
      <c r="K4" s="15">
        <v>-1.5685661291293701E-8</v>
      </c>
      <c r="L4" s="15">
        <v>-1.51085509033203E-7</v>
      </c>
      <c r="M4" s="9">
        <v>-6.9777863492872304E-7</v>
      </c>
      <c r="N4" s="9">
        <v>0.65476704258266505</v>
      </c>
      <c r="O4" s="20">
        <v>28.088831607323499</v>
      </c>
    </row>
    <row r="5" spans="1:15" ht="15.75" x14ac:dyDescent="0.25">
      <c r="A5" s="8" t="s">
        <v>9</v>
      </c>
      <c r="B5" t="s">
        <v>7</v>
      </c>
      <c r="C5" s="5">
        <v>51464.7</v>
      </c>
      <c r="D5" t="s">
        <v>8</v>
      </c>
      <c r="E5" s="11" t="str">
        <f>IF(Table3[[#This Row],[% Price Change
Fuel]]&lt;-1,"Market Collapse", "")</f>
        <v/>
      </c>
      <c r="F5" s="19">
        <v>1.6003003787384098E-5</v>
      </c>
      <c r="G5" s="15">
        <v>-1.9050949970194999E-5</v>
      </c>
      <c r="H5" s="15">
        <v>-1.77419308928984E-6</v>
      </c>
      <c r="I5" s="15">
        <v>-2.3924831980168701E-5</v>
      </c>
      <c r="J5" s="15">
        <v>1.0478228295953401E-5</v>
      </c>
      <c r="K5" s="15">
        <v>-1.24193516199206E-7</v>
      </c>
      <c r="L5" s="15">
        <v>-1.19624159896851E-6</v>
      </c>
      <c r="M5" s="9">
        <v>-5.5246870797831599E-6</v>
      </c>
      <c r="N5" s="9">
        <v>0.65477186950749</v>
      </c>
      <c r="O5" s="20">
        <v>222.39742953120501</v>
      </c>
    </row>
    <row r="6" spans="1:15" ht="15.75" x14ac:dyDescent="0.25">
      <c r="A6" s="8" t="s">
        <v>9</v>
      </c>
      <c r="B6" t="s">
        <v>10</v>
      </c>
      <c r="C6" s="5">
        <v>1699742.564</v>
      </c>
      <c r="D6" t="s">
        <v>8</v>
      </c>
      <c r="E6" s="11" t="str">
        <f>IF(Table3[[#This Row],[% Price Change
Fuel]]&lt;-1,"Market Collapse", "")</f>
        <v/>
      </c>
      <c r="F6" s="19">
        <v>5.2853677742744005E-4</v>
      </c>
      <c r="G6" s="15">
        <v>-6.2920235713517802E-4</v>
      </c>
      <c r="H6" s="15">
        <v>-5.8596892825322598E-5</v>
      </c>
      <c r="I6" s="15">
        <v>-7.9017375508643503E-4</v>
      </c>
      <c r="J6" s="15">
        <v>3.4606809385820901E-4</v>
      </c>
      <c r="K6" s="15">
        <v>-4.1017824978018096E-6</v>
      </c>
      <c r="L6" s="15">
        <v>-3.9508687754364E-5</v>
      </c>
      <c r="M6" s="9">
        <v>-1.82372293105181E-4</v>
      </c>
      <c r="N6" s="9">
        <v>0.65494871711132996</v>
      </c>
      <c r="O6" s="20">
        <v>7345.1973313897197</v>
      </c>
    </row>
    <row r="7" spans="1:15" ht="15.75" x14ac:dyDescent="0.25">
      <c r="A7" s="8" t="s">
        <v>9</v>
      </c>
      <c r="B7" t="s">
        <v>11</v>
      </c>
      <c r="C7" s="5">
        <v>739173.7622</v>
      </c>
      <c r="D7" t="s">
        <v>8</v>
      </c>
      <c r="E7" s="11" t="str">
        <f>IF(Table3[[#This Row],[% Price Change
Fuel]]&lt;-1,"Market Collapse", "")</f>
        <v/>
      </c>
      <c r="F7" s="19">
        <v>2.2984687593673999E-4</v>
      </c>
      <c r="G7" s="15">
        <v>-2.7362371417817999E-4</v>
      </c>
      <c r="H7" s="15">
        <v>-2.5482262220432099E-5</v>
      </c>
      <c r="I7" s="15">
        <v>-3.43625981786477E-4</v>
      </c>
      <c r="J7" s="15">
        <v>1.5049599882502101E-4</v>
      </c>
      <c r="K7" s="15">
        <v>-1.7837583553823699E-6</v>
      </c>
      <c r="L7" s="15">
        <v>-1.7181299089355499E-5</v>
      </c>
      <c r="M7" s="9">
        <v>-7.9332642751585102E-5</v>
      </c>
      <c r="N7" s="9">
        <v>0.65484567746128697</v>
      </c>
      <c r="O7" s="20">
        <v>3194.23497447926</v>
      </c>
    </row>
    <row r="8" spans="1:15" ht="15.75" x14ac:dyDescent="0.25">
      <c r="A8" s="8" t="s">
        <v>9</v>
      </c>
      <c r="B8" t="s">
        <v>12</v>
      </c>
      <c r="C8" s="5">
        <v>1274806.923</v>
      </c>
      <c r="D8" t="s">
        <v>8</v>
      </c>
      <c r="E8" s="11" t="str">
        <f>IF(Table3[[#This Row],[% Price Change
Fuel]]&lt;-1,"Market Collapse", "")</f>
        <v/>
      </c>
      <c r="F8" s="19">
        <v>3.9640258307058001E-4</v>
      </c>
      <c r="G8" s="15">
        <v>-4.7190176785102597E-4</v>
      </c>
      <c r="H8" s="15">
        <v>-4.3947669619149E-5</v>
      </c>
      <c r="I8" s="15">
        <v>-5.9263031631473799E-4</v>
      </c>
      <c r="J8" s="15">
        <v>2.59551070393731E-4</v>
      </c>
      <c r="K8" s="15">
        <v>-3.0763368732920099E-6</v>
      </c>
      <c r="L8" s="15">
        <v>-2.96315158157349E-5</v>
      </c>
      <c r="M8" s="9">
        <v>-1.3679728587932599E-4</v>
      </c>
      <c r="N8" s="9">
        <v>0.65490314210447798</v>
      </c>
      <c r="O8" s="20">
        <v>5508.8979985363203</v>
      </c>
    </row>
    <row r="9" spans="1:15" ht="15.75" x14ac:dyDescent="0.25">
      <c r="A9" s="8" t="s">
        <v>13</v>
      </c>
      <c r="B9" t="s">
        <v>10</v>
      </c>
      <c r="C9" s="5">
        <v>7175373.0360000003</v>
      </c>
      <c r="D9" t="s">
        <v>8</v>
      </c>
      <c r="E9" s="11" t="str">
        <f>IF(Table3[[#This Row],[% Price Change
Fuel]]&lt;-1,"Market Collapse", "")</f>
        <v/>
      </c>
      <c r="F9" s="19">
        <v>2.2311899587678899E-3</v>
      </c>
      <c r="G9" s="15">
        <v>-2.65614436162036E-3</v>
      </c>
      <c r="H9" s="15">
        <v>-2.4736367357905197E-4</v>
      </c>
      <c r="I9" s="15">
        <v>-3.33567657602138E-3</v>
      </c>
      <c r="J9" s="15">
        <v>1.4609080938978399E-3</v>
      </c>
      <c r="K9" s="15">
        <v>-1.73154571505593E-5</v>
      </c>
      <c r="L9" s="15">
        <v>-1.66783828801117E-4</v>
      </c>
      <c r="M9" s="9">
        <v>-7.6856704579476398E-4</v>
      </c>
      <c r="N9" s="9">
        <v>0.65553491186416801</v>
      </c>
      <c r="O9" s="20">
        <v>31007.3607568554</v>
      </c>
    </row>
    <row r="10" spans="1:15" ht="15.75" x14ac:dyDescent="0.25">
      <c r="A10" s="8" t="s">
        <v>13</v>
      </c>
      <c r="B10" t="s">
        <v>11</v>
      </c>
      <c r="C10" s="5">
        <v>3120382.8119999999</v>
      </c>
      <c r="D10" t="s">
        <v>8</v>
      </c>
      <c r="E10" s="11" t="str">
        <f>IF(Table3[[#This Row],[% Price Change
Fuel]]&lt;-1,"Market Collapse", "")</f>
        <v/>
      </c>
      <c r="F10" s="19">
        <v>9.7028638967144897E-4</v>
      </c>
      <c r="G10" s="15">
        <v>-1.1550879892387E-3</v>
      </c>
      <c r="H10" s="15">
        <v>-1.0757201771636601E-4</v>
      </c>
      <c r="I10" s="15">
        <v>-1.4505988471938899E-3</v>
      </c>
      <c r="J10" s="15">
        <v>6.3531087279216703E-4</v>
      </c>
      <c r="K10" s="15">
        <v>-7.5300412401914299E-6</v>
      </c>
      <c r="L10" s="15">
        <v>-7.25299423596191E-5</v>
      </c>
      <c r="M10" s="9">
        <v>-3.34650809753223E-4</v>
      </c>
      <c r="N10" s="9">
        <v>0.65510099562816704</v>
      </c>
      <c r="O10" s="20">
        <v>13484.2934389235</v>
      </c>
    </row>
    <row r="11" spans="1:15" ht="15.75" x14ac:dyDescent="0.25">
      <c r="A11" s="8" t="s">
        <v>13</v>
      </c>
      <c r="B11" t="s">
        <v>12</v>
      </c>
      <c r="C11" s="5">
        <v>5381529.7769999998</v>
      </c>
      <c r="D11" t="s">
        <v>8</v>
      </c>
      <c r="E11" s="11" t="str">
        <f>IF(Table3[[#This Row],[% Price Change
Fuel]]&lt;-1,"Market Collapse", "")</f>
        <v/>
      </c>
      <c r="F11" s="19">
        <v>1.6733924690759199E-3</v>
      </c>
      <c r="G11" s="15">
        <v>-1.99210827121515E-3</v>
      </c>
      <c r="H11" s="15">
        <v>-1.8552275518472099E-4</v>
      </c>
      <c r="I11" s="15">
        <v>-2.5017574320161701E-3</v>
      </c>
      <c r="J11" s="15">
        <v>1.0956810704235299E-3</v>
      </c>
      <c r="K11" s="15">
        <v>-1.29865928629492E-5</v>
      </c>
      <c r="L11" s="15">
        <v>-1.2508787160079999E-4</v>
      </c>
      <c r="M11" s="9">
        <v>-5.7674627577791997E-4</v>
      </c>
      <c r="N11" s="9">
        <v>0.65534309109421696</v>
      </c>
      <c r="O11" s="20">
        <v>23255.520567636999</v>
      </c>
    </row>
    <row r="12" spans="1:15" ht="15.75" x14ac:dyDescent="0.25">
      <c r="A12" s="3" t="s">
        <v>14</v>
      </c>
      <c r="B12" t="s">
        <v>15</v>
      </c>
      <c r="C12" s="5">
        <v>8319618</v>
      </c>
      <c r="D12" t="s">
        <v>8</v>
      </c>
      <c r="E12" s="11" t="str">
        <f>IF(Table3[[#This Row],[% Price Change
Fuel]]&lt;-1,"Market Collapse", "")</f>
        <v/>
      </c>
      <c r="F12" s="19">
        <v>2.5869941603388099E-3</v>
      </c>
      <c r="G12" s="15">
        <v>-3.07971534450783E-3</v>
      </c>
      <c r="H12" s="15">
        <v>-2.8681035270639802E-4</v>
      </c>
      <c r="I12" s="15">
        <v>-3.8676114460966401E-3</v>
      </c>
      <c r="J12" s="15">
        <v>1.6938767104314699E-3</v>
      </c>
      <c r="K12" s="15">
        <v>-2.0076724689461E-5</v>
      </c>
      <c r="L12" s="15">
        <v>-1.9338057230483999E-4</v>
      </c>
      <c r="M12" s="9">
        <v>-8.9081292207996495E-4</v>
      </c>
      <c r="N12" s="9">
        <v>0.65565715774043398</v>
      </c>
      <c r="O12" s="20">
        <v>35952.053696855502</v>
      </c>
    </row>
    <row r="13" spans="1:15" ht="15.75" x14ac:dyDescent="0.25">
      <c r="A13" s="8" t="s">
        <v>16</v>
      </c>
      <c r="B13" t="s">
        <v>10</v>
      </c>
      <c r="C13" s="5">
        <v>38864666122</v>
      </c>
      <c r="D13" t="s">
        <v>8</v>
      </c>
      <c r="E13" s="11" t="str">
        <f>IF(Table3[[#This Row],[% Price Change
Fuel]]&lt;-1,"Market Collapse", "")</f>
        <v>Market Collapse</v>
      </c>
      <c r="F13" s="19">
        <v>12.0850097085145</v>
      </c>
      <c r="G13" s="15">
        <v>-14.386731291640899</v>
      </c>
      <c r="H13" s="15">
        <v>-1.3398197607468001</v>
      </c>
      <c r="I13" s="15">
        <v>-18.067347267888099</v>
      </c>
      <c r="J13" s="15">
        <v>7.9128576339386001</v>
      </c>
      <c r="K13" s="15">
        <v>-9.3787383252276202E-2</v>
      </c>
      <c r="L13" s="15">
        <v>-0.90336736339440704</v>
      </c>
      <c r="M13" s="9">
        <v>-0.31884975002051602</v>
      </c>
      <c r="N13" s="9">
        <v>0.973616094838892</v>
      </c>
      <c r="O13" s="20">
        <v>167948163.404668</v>
      </c>
    </row>
    <row r="14" spans="1:15" ht="15.75" x14ac:dyDescent="0.25">
      <c r="A14" s="8" t="s">
        <v>16</v>
      </c>
      <c r="B14" t="s">
        <v>11</v>
      </c>
      <c r="C14" s="5">
        <v>16901230856</v>
      </c>
      <c r="D14" t="s">
        <v>8</v>
      </c>
      <c r="E14" s="11" t="str">
        <f>IF(Table3[[#This Row],[% Price Change
Fuel]]&lt;-1,"Market Collapse", "")</f>
        <v>Market Collapse</v>
      </c>
      <c r="F14" s="19">
        <v>5.2554559027842602</v>
      </c>
      <c r="G14" s="15">
        <v>-6.2564146584967304</v>
      </c>
      <c r="H14" s="15">
        <v>-0.58265271109569805</v>
      </c>
      <c r="I14" s="15">
        <v>-7.8570186650141798</v>
      </c>
      <c r="J14" s="15">
        <v>3.4410956518201998</v>
      </c>
      <c r="K14" s="15">
        <v>-4.0785689776698802E-2</v>
      </c>
      <c r="L14" s="15">
        <v>-0.39285093325070902</v>
      </c>
      <c r="M14" s="9">
        <v>-0.290044447464891</v>
      </c>
      <c r="N14" s="9">
        <v>0.94481079228326703</v>
      </c>
      <c r="O14" s="20">
        <v>73036281.146301106</v>
      </c>
    </row>
    <row r="15" spans="1:15" ht="15.75" x14ac:dyDescent="0.25">
      <c r="A15" s="8" t="s">
        <v>16</v>
      </c>
      <c r="B15" t="s">
        <v>12</v>
      </c>
      <c r="C15" s="5">
        <v>29148499592</v>
      </c>
      <c r="D15" t="s">
        <v>8</v>
      </c>
      <c r="E15" s="11" t="str">
        <f>IF(Table3[[#This Row],[% Price Change
Fuel]]&lt;-1,"Market Collapse", "")</f>
        <v>Market Collapse</v>
      </c>
      <c r="F15" s="19">
        <v>9.0637572815413208</v>
      </c>
      <c r="G15" s="15">
        <v>-10.790048468915799</v>
      </c>
      <c r="H15" s="15">
        <v>-1.0048648205773401</v>
      </c>
      <c r="I15" s="15">
        <v>-13.550510451148501</v>
      </c>
      <c r="J15" s="15">
        <v>5.9346432255557504</v>
      </c>
      <c r="K15" s="15">
        <v>-7.0340537440414103E-2</v>
      </c>
      <c r="L15" s="15">
        <v>-0.67752552255742804</v>
      </c>
      <c r="M15" s="9">
        <v>-0.31092900677611901</v>
      </c>
      <c r="N15" s="9">
        <v>0.96569535159449404</v>
      </c>
      <c r="O15" s="20">
        <v>125961122.55566201</v>
      </c>
    </row>
    <row r="16" spans="1:15" ht="15.75" x14ac:dyDescent="0.25">
      <c r="A16" s="3" t="s">
        <v>17</v>
      </c>
      <c r="C16" s="5"/>
      <c r="E16" s="11" t="str">
        <f>IF(Table3[[#This Row],[% Price Change
Fuel]]&lt;-1,"Market Collapse", "")</f>
        <v/>
      </c>
      <c r="F16" s="19"/>
      <c r="G16" s="15"/>
      <c r="H16" s="15"/>
      <c r="I16" s="15"/>
      <c r="J16" s="15"/>
      <c r="K16" s="15"/>
      <c r="L16" s="15"/>
      <c r="M16" s="9"/>
      <c r="N16" s="9"/>
      <c r="O16" s="20"/>
    </row>
    <row r="17" spans="1:15" ht="15.75" x14ac:dyDescent="0.25">
      <c r="A17" s="8" t="s">
        <v>18</v>
      </c>
      <c r="B17" t="s">
        <v>19</v>
      </c>
      <c r="C17" s="5">
        <v>230098748.90000001</v>
      </c>
      <c r="D17" t="s">
        <v>20</v>
      </c>
      <c r="E17" s="11" t="str">
        <f>IF(Table3[[#This Row],[% Price Change
Fuel]]&lt;-1,"Market Collapse", "")</f>
        <v/>
      </c>
      <c r="F17" s="19">
        <v>7.1549453316915104E-2</v>
      </c>
      <c r="G17" s="15">
        <v>-8.5176825154640007E-2</v>
      </c>
      <c r="H17" s="15">
        <v>-7.9324198934732793E-3</v>
      </c>
      <c r="I17" s="15">
        <v>-0.106967958742597</v>
      </c>
      <c r="J17" s="15">
        <v>4.6848174022069401E-2</v>
      </c>
      <c r="K17" s="15">
        <v>-5.5526939254311298E-4</v>
      </c>
      <c r="L17" s="15">
        <v>-5.3483979371298203E-3</v>
      </c>
      <c r="M17" s="9">
        <v>-2.3051926552138498E-2</v>
      </c>
      <c r="N17" s="9">
        <v>0.67781827137051298</v>
      </c>
      <c r="O17" s="20">
        <v>994339.23240605602</v>
      </c>
    </row>
    <row r="18" spans="1:15" ht="15.75" x14ac:dyDescent="0.25">
      <c r="A18" s="8" t="s">
        <v>21</v>
      </c>
      <c r="B18" t="s">
        <v>19</v>
      </c>
      <c r="C18" s="5">
        <v>61923061.5</v>
      </c>
      <c r="D18" t="s">
        <v>20</v>
      </c>
      <c r="E18" s="11" t="str">
        <f>IF(Table3[[#This Row],[% Price Change
Fuel]]&lt;-1,"Market Collapse", "")</f>
        <v/>
      </c>
      <c r="F18" s="19">
        <v>1.9255042538107101E-2</v>
      </c>
      <c r="G18" s="15">
        <v>-2.2922374883132101E-2</v>
      </c>
      <c r="H18" s="15">
        <v>-2.1347344444748702E-3</v>
      </c>
      <c r="I18" s="15">
        <v>-2.87866992733018E-2</v>
      </c>
      <c r="J18" s="15">
        <v>1.2607553821998701E-2</v>
      </c>
      <c r="K18" s="15">
        <v>-1.4943141111326401E-4</v>
      </c>
      <c r="L18" s="15">
        <v>-1.4393349636651601E-3</v>
      </c>
      <c r="M18" s="9">
        <v>-6.5219090793556802E-3</v>
      </c>
      <c r="N18" s="9">
        <v>0.66128825389773205</v>
      </c>
      <c r="O18" s="20">
        <v>267591.76107863901</v>
      </c>
    </row>
    <row r="19" spans="1:15" ht="15.75" x14ac:dyDescent="0.25">
      <c r="A19" s="8" t="s">
        <v>22</v>
      </c>
      <c r="B19" t="s">
        <v>19</v>
      </c>
      <c r="C19" s="5">
        <v>148772706.5</v>
      </c>
      <c r="D19" t="s">
        <v>20</v>
      </c>
      <c r="E19" s="11" t="str">
        <f>IF(Table3[[#This Row],[% Price Change
Fuel]]&lt;-1,"Market Collapse", "")</f>
        <v/>
      </c>
      <c r="F19" s="19">
        <v>4.6261033010566097E-2</v>
      </c>
      <c r="G19" s="15">
        <v>-5.5071950064536301E-2</v>
      </c>
      <c r="H19" s="15">
        <v>-5.1287874544649502E-3</v>
      </c>
      <c r="I19" s="15">
        <v>-6.9161231023609701E-2</v>
      </c>
      <c r="J19" s="15">
        <v>3.0290167491850602E-2</v>
      </c>
      <c r="K19" s="15">
        <v>-3.59015121812569E-4</v>
      </c>
      <c r="L19" s="15">
        <v>-3.45806155118042E-3</v>
      </c>
      <c r="M19" s="9">
        <v>-1.5264704519062601E-2</v>
      </c>
      <c r="N19" s="9">
        <v>0.67003104933743796</v>
      </c>
      <c r="O19" s="20">
        <v>642900.23084163305</v>
      </c>
    </row>
    <row r="20" spans="1:15" ht="15.75" x14ac:dyDescent="0.25">
      <c r="A20" s="8" t="s">
        <v>23</v>
      </c>
      <c r="B20" t="s">
        <v>19</v>
      </c>
      <c r="C20" s="5">
        <v>55319876.289999999</v>
      </c>
      <c r="D20" t="s">
        <v>20</v>
      </c>
      <c r="E20" s="11" t="str">
        <f>IF(Table3[[#This Row],[% Price Change
Fuel]]&lt;-1,"Market Collapse", "")</f>
        <v/>
      </c>
      <c r="F20" s="19">
        <v>1.7201774998911699E-2</v>
      </c>
      <c r="G20" s="15">
        <v>-2.0478040201676199E-2</v>
      </c>
      <c r="H20" s="15">
        <v>-1.90709636312686E-3</v>
      </c>
      <c r="I20" s="15">
        <v>-2.5717020509337701E-2</v>
      </c>
      <c r="J20" s="15">
        <v>1.1263143340425601E-2</v>
      </c>
      <c r="K20" s="15">
        <v>-1.3349674541891701E-4</v>
      </c>
      <c r="L20" s="15">
        <v>-1.28585102546692E-3</v>
      </c>
      <c r="M20" s="9">
        <v>-5.8382041837200501E-3</v>
      </c>
      <c r="N20" s="9">
        <v>0.66060454900209897</v>
      </c>
      <c r="O20" s="20">
        <v>239057.02916664499</v>
      </c>
    </row>
    <row r="21" spans="1:15" x14ac:dyDescent="0.25">
      <c r="C21" s="5"/>
      <c r="G21" s="5"/>
      <c r="J21" s="5"/>
      <c r="O21" s="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9"/>
  <sheetViews>
    <sheetView tabSelected="1" topLeftCell="A4" workbookViewId="0">
      <selection activeCell="K27" sqref="K27"/>
    </sheetView>
  </sheetViews>
  <sheetFormatPr defaultRowHeight="15" x14ac:dyDescent="0.25"/>
  <cols>
    <col min="1" max="1" width="29.28515625" customWidth="1"/>
    <col min="2" max="2" width="36.28515625" customWidth="1"/>
    <col min="3" max="3" width="24.42578125" customWidth="1"/>
    <col min="4" max="5" width="11.5703125" customWidth="1"/>
    <col min="6" max="6" width="20" customWidth="1"/>
    <col min="7" max="9" width="18.85546875" customWidth="1"/>
    <col min="10" max="12" width="23.140625" customWidth="1"/>
    <col min="13" max="13" width="28.140625" customWidth="1"/>
    <col min="14" max="14" width="24.42578125" customWidth="1"/>
    <col min="15" max="15" width="18.42578125" customWidth="1"/>
  </cols>
  <sheetData>
    <row r="1" spans="1:15" ht="39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0" t="s">
        <v>41</v>
      </c>
      <c r="F1" s="10" t="s">
        <v>45</v>
      </c>
      <c r="G1" s="13" t="s">
        <v>43</v>
      </c>
      <c r="H1" s="13" t="s">
        <v>37</v>
      </c>
      <c r="I1" s="13" t="s">
        <v>38</v>
      </c>
      <c r="J1" s="13" t="s">
        <v>44</v>
      </c>
      <c r="K1" s="13" t="s">
        <v>39</v>
      </c>
      <c r="L1" s="13" t="s">
        <v>40</v>
      </c>
      <c r="M1" s="13" t="s">
        <v>47</v>
      </c>
      <c r="N1" s="13" t="s">
        <v>46</v>
      </c>
      <c r="O1" s="13" t="s">
        <v>42</v>
      </c>
    </row>
    <row r="2" spans="1:15" ht="15.75" x14ac:dyDescent="0.25">
      <c r="A2" s="3" t="s">
        <v>5</v>
      </c>
    </row>
    <row r="3" spans="1:15" ht="15.75" x14ac:dyDescent="0.25">
      <c r="A3" s="4" t="s">
        <v>9</v>
      </c>
      <c r="B3" t="s">
        <v>24</v>
      </c>
      <c r="C3" s="5">
        <v>78.279968349613</v>
      </c>
      <c r="D3" t="s">
        <v>25</v>
      </c>
      <c r="E3" t="str">
        <f>IF(Table36[[#This Row],[% Price Change
Fuel]]&lt;-1, "Market Collapse", "")</f>
        <v/>
      </c>
      <c r="F3" s="17">
        <v>1.5962505704459601E-4</v>
      </c>
      <c r="G3" s="16">
        <v>-4.3318108625269997E-6</v>
      </c>
      <c r="H3" s="16">
        <v>-4.6634321149237101E-4</v>
      </c>
      <c r="I3" s="16">
        <v>-9.4190472780786299E-5</v>
      </c>
      <c r="J3" s="16">
        <v>-1.25622515012749E-6</v>
      </c>
      <c r="K3" s="16">
        <v>1.26981032240179E-4</v>
      </c>
      <c r="L3" s="16">
        <v>-4.7095236390685998E-6</v>
      </c>
      <c r="M3" s="16">
        <v>-3.2638814831736198E-5</v>
      </c>
      <c r="N3" s="16">
        <v>0.79552824953655299</v>
      </c>
      <c r="O3" s="21">
        <v>0.20038281187122201</v>
      </c>
    </row>
    <row r="4" spans="1:15" ht="15.75" x14ac:dyDescent="0.25">
      <c r="A4" s="4" t="s">
        <v>9</v>
      </c>
      <c r="B4" t="s">
        <v>26</v>
      </c>
      <c r="C4" s="5">
        <v>71.425238501169304</v>
      </c>
      <c r="D4" t="s">
        <v>25</v>
      </c>
      <c r="E4" t="str">
        <f>IF(Table36[[#This Row],[% Price Change
Fuel]]&lt;-1, "Market Collapse", "")</f>
        <v/>
      </c>
      <c r="F4" s="17">
        <v>1.45647194429779E-4</v>
      </c>
      <c r="G4" s="16">
        <v>-3.9524878524509902E-6</v>
      </c>
      <c r="H4" s="16">
        <v>-4.2550700781450901E-4</v>
      </c>
      <c r="I4" s="16">
        <v>-8.5942510258309304E-5</v>
      </c>
      <c r="J4" s="16">
        <v>-1.14622147730331E-6</v>
      </c>
      <c r="K4" s="16">
        <v>1.15861703882794E-4</v>
      </c>
      <c r="L4" s="16">
        <v>-4.2971255128478996E-6</v>
      </c>
      <c r="M4" s="16">
        <v>-2.9781153005592102E-5</v>
      </c>
      <c r="N4" s="16">
        <v>0.79552539187460702</v>
      </c>
      <c r="O4" s="21">
        <v>0.18283592126051401</v>
      </c>
    </row>
    <row r="5" spans="1:15" ht="15.75" x14ac:dyDescent="0.25">
      <c r="A5" s="4" t="s">
        <v>9</v>
      </c>
      <c r="B5" t="s">
        <v>27</v>
      </c>
      <c r="C5" s="5">
        <v>54.2622507724803</v>
      </c>
      <c r="D5" t="s">
        <v>25</v>
      </c>
      <c r="E5" t="str">
        <f>IF(Table36[[#This Row],[% Price Change
Fuel]]&lt;-1, "Market Collapse", "")</f>
        <v/>
      </c>
      <c r="F5" s="17">
        <v>1.10649187238311E-4</v>
      </c>
      <c r="G5" s="16">
        <v>-3.0027325289687201E-6</v>
      </c>
      <c r="H5" s="16">
        <v>-3.2326063514839901E-4</v>
      </c>
      <c r="I5" s="16">
        <v>-6.5291123159256904E-5</v>
      </c>
      <c r="J5" s="16">
        <v>-8.70792433403855E-7</v>
      </c>
      <c r="K5" s="16">
        <v>8.8020942777990497E-5</v>
      </c>
      <c r="L5" s="16">
        <v>-3.2645561579894998E-6</v>
      </c>
      <c r="M5" s="16">
        <v>-2.2625740940520101E-5</v>
      </c>
      <c r="N5" s="16">
        <v>0.79551823646214503</v>
      </c>
      <c r="O5" s="21">
        <v>0.138901721826415</v>
      </c>
    </row>
    <row r="6" spans="1:15" ht="15.75" x14ac:dyDescent="0.25">
      <c r="A6" s="4" t="s">
        <v>9</v>
      </c>
      <c r="B6" t="s">
        <v>28</v>
      </c>
      <c r="C6" s="5">
        <v>45.7854092798406</v>
      </c>
      <c r="D6" t="s">
        <v>25</v>
      </c>
      <c r="E6" t="str">
        <f>IF(Table36[[#This Row],[% Price Change
Fuel]]&lt;-1, "Market Collapse", "")</f>
        <v/>
      </c>
      <c r="F6" s="17">
        <v>9.3363586140756002E-5</v>
      </c>
      <c r="G6" s="16">
        <v>-2.5336460584130998E-6</v>
      </c>
      <c r="H6" s="16">
        <v>-2.7276090235162998E-4</v>
      </c>
      <c r="I6" s="16">
        <v>-5.5091352710777202E-5</v>
      </c>
      <c r="J6" s="16">
        <v>-7.3475735695677002E-7</v>
      </c>
      <c r="K6" s="16">
        <v>7.4270322976177695E-5</v>
      </c>
      <c r="L6" s="16">
        <v>-2.7545676354980502E-6</v>
      </c>
      <c r="M6" s="16">
        <v>-1.9091480715526099E-5</v>
      </c>
      <c r="N6" s="16">
        <v>0.79551470220152498</v>
      </c>
      <c r="O6" s="21">
        <v>0.117202513588593</v>
      </c>
    </row>
    <row r="7" spans="1:15" ht="15.75" x14ac:dyDescent="0.25">
      <c r="A7" s="4" t="s">
        <v>9</v>
      </c>
      <c r="B7" t="s">
        <v>29</v>
      </c>
      <c r="C7" s="5">
        <v>94.710389505675494</v>
      </c>
      <c r="D7" t="s">
        <v>25</v>
      </c>
      <c r="E7" t="str">
        <f>IF(Table36[[#This Row],[% Price Change
Fuel]]&lt;-1, "Market Collapse", "")</f>
        <v/>
      </c>
      <c r="F7" s="17">
        <v>1.93129246808569E-4</v>
      </c>
      <c r="G7" s="16">
        <v>-5.2410278479486703E-6</v>
      </c>
      <c r="H7" s="16">
        <v>-5.6422540957826097E-4</v>
      </c>
      <c r="I7" s="16">
        <v>-1.1396039820766601E-4</v>
      </c>
      <c r="J7" s="16">
        <v>-1.51989807587912E-6</v>
      </c>
      <c r="K7" s="16">
        <v>1.53633468138041E-4</v>
      </c>
      <c r="L7" s="16">
        <v>-5.6980199104309101E-6</v>
      </c>
      <c r="M7" s="16">
        <v>-3.9488152353383997E-5</v>
      </c>
      <c r="N7" s="16">
        <v>0.79553509887332097</v>
      </c>
      <c r="O7" s="21">
        <v>0.24244177102723199</v>
      </c>
    </row>
    <row r="8" spans="1:15" ht="15.75" x14ac:dyDescent="0.25">
      <c r="A8" s="4" t="s">
        <v>13</v>
      </c>
      <c r="B8" t="s">
        <v>24</v>
      </c>
      <c r="C8" s="5">
        <v>347.463431650475</v>
      </c>
      <c r="D8" t="s">
        <v>25</v>
      </c>
      <c r="E8" t="str">
        <f>IF(Table36[[#This Row],[% Price Change
Fuel]]&lt;-1, "Market Collapse", "")</f>
        <v/>
      </c>
      <c r="F8" s="17">
        <v>7.0853209662025205E-4</v>
      </c>
      <c r="G8" s="16">
        <v>-1.9227727083983299E-5</v>
      </c>
      <c r="H8" s="16">
        <v>-2.0699703386245702E-3</v>
      </c>
      <c r="I8" s="16">
        <v>-4.1808582184216101E-4</v>
      </c>
      <c r="J8" s="16">
        <v>-5.5760408543997401E-6</v>
      </c>
      <c r="K8" s="16">
        <v>5.6363417291657703E-4</v>
      </c>
      <c r="L8" s="16">
        <v>-2.09042910920715E-5</v>
      </c>
      <c r="M8" s="16">
        <v>-1.4479533156383501E-4</v>
      </c>
      <c r="N8" s="16">
        <v>0.79564040605285302</v>
      </c>
      <c r="O8" s="21">
        <v>0.88944465518601301</v>
      </c>
    </row>
    <row r="9" spans="1:15" ht="15.75" x14ac:dyDescent="0.25">
      <c r="A9" s="4" t="s">
        <v>13</v>
      </c>
      <c r="B9" t="s">
        <v>26</v>
      </c>
      <c r="C9" s="5">
        <v>301.51785396969899</v>
      </c>
      <c r="D9" t="s">
        <v>25</v>
      </c>
      <c r="E9" t="str">
        <f>IF(Table36[[#This Row],[% Price Change
Fuel]]&lt;-1, "Market Collapse", "")</f>
        <v/>
      </c>
      <c r="F9" s="17">
        <v>6.1484190214437405E-4</v>
      </c>
      <c r="G9" s="16">
        <v>-1.6685217720839699E-5</v>
      </c>
      <c r="H9" s="16">
        <v>-1.796255252871E-3</v>
      </c>
      <c r="I9" s="16">
        <v>-3.6280174629645698E-4</v>
      </c>
      <c r="J9" s="16">
        <v>-4.8387131390014402E-6</v>
      </c>
      <c r="K9" s="16">
        <v>4.8910403444347203E-4</v>
      </c>
      <c r="L9" s="16">
        <v>-1.8140087314758301E-5</v>
      </c>
      <c r="M9" s="16">
        <v>-1.2566060629472199E-4</v>
      </c>
      <c r="N9" s="16">
        <v>0.79562127132770699</v>
      </c>
      <c r="O9" s="21">
        <v>0.77183213894611902</v>
      </c>
    </row>
    <row r="10" spans="1:15" ht="15.75" x14ac:dyDescent="0.25">
      <c r="A10" s="4" t="s">
        <v>13</v>
      </c>
      <c r="B10" t="s">
        <v>27</v>
      </c>
      <c r="C10" s="5">
        <v>229.06521214312818</v>
      </c>
      <c r="D10" t="s">
        <v>25</v>
      </c>
      <c r="E10" t="str">
        <f>IF(Table36[[#This Row],[% Price Change
Fuel]]&lt;-1, "Market Collapse", "")</f>
        <v/>
      </c>
      <c r="F10" s="17">
        <v>4.6709967219168101E-4</v>
      </c>
      <c r="G10" s="16">
        <v>-1.2675876026885699E-5</v>
      </c>
      <c r="H10" s="16">
        <v>-1.36462761705466E-3</v>
      </c>
      <c r="I10" s="16">
        <v>-2.7562301166299101E-4</v>
      </c>
      <c r="J10" s="16">
        <v>-3.6760040477666199E-6</v>
      </c>
      <c r="K10" s="16">
        <v>3.7157573899786601E-4</v>
      </c>
      <c r="L10" s="16">
        <v>-1.3781150583190899E-5</v>
      </c>
      <c r="M10" s="16">
        <v>-9.5479334827798298E-5</v>
      </c>
      <c r="N10" s="16">
        <v>0.79559109005621997</v>
      </c>
      <c r="O10" s="21">
        <v>0.58636624769942003</v>
      </c>
    </row>
    <row r="11" spans="1:15" ht="15.75" x14ac:dyDescent="0.25">
      <c r="A11" s="4" t="s">
        <v>13</v>
      </c>
      <c r="B11" t="s">
        <v>28</v>
      </c>
      <c r="C11" s="5">
        <v>193.28067562836512</v>
      </c>
      <c r="D11" t="s">
        <v>25</v>
      </c>
      <c r="E11" t="str">
        <f>IF(Table36[[#This Row],[% Price Change
Fuel]]&lt;-1, "Market Collapse", "")</f>
        <v/>
      </c>
      <c r="F11" s="17">
        <v>3.94129424465313E-4</v>
      </c>
      <c r="G11" s="16">
        <v>-1.0695652385528E-5</v>
      </c>
      <c r="H11" s="16">
        <v>-1.15144567495771E-3</v>
      </c>
      <c r="I11" s="16">
        <v>-2.3256522199304499E-4</v>
      </c>
      <c r="J11" s="16">
        <v>-3.1017391917588402E-6</v>
      </c>
      <c r="K11" s="16">
        <v>3.1352822721822799E-4</v>
      </c>
      <c r="L11" s="16">
        <v>-1.1628261099700899E-5</v>
      </c>
      <c r="M11" s="16">
        <v>-8.0569442459045701E-5</v>
      </c>
      <c r="N11" s="16">
        <v>0.79557618016379195</v>
      </c>
      <c r="O11" s="21">
        <v>0.49476419164963198</v>
      </c>
    </row>
    <row r="12" spans="1:15" ht="15.75" x14ac:dyDescent="0.25">
      <c r="A12" s="4" t="s">
        <v>13</v>
      </c>
      <c r="B12" t="s">
        <v>29</v>
      </c>
      <c r="C12" s="5">
        <v>399.81488344685596</v>
      </c>
      <c r="D12" t="s">
        <v>25</v>
      </c>
      <c r="E12" t="str">
        <f>IF(Table36[[#This Row],[% Price Change
Fuel]]&lt;-1, "Market Collapse", "")</f>
        <v/>
      </c>
      <c r="F12" s="17">
        <v>8.1528486690808102E-4</v>
      </c>
      <c r="G12" s="16">
        <v>-2.2124720942649699E-5</v>
      </c>
      <c r="H12" s="16">
        <v>-2.3818476256462799E-3</v>
      </c>
      <c r="I12" s="16">
        <v>-4.8107777367128503E-4</v>
      </c>
      <c r="J12" s="16">
        <v>-6.41616907343762E-6</v>
      </c>
      <c r="K12" s="16">
        <v>6.4855553311279695E-4</v>
      </c>
      <c r="L12" s="16">
        <v>-2.40538886836243E-5</v>
      </c>
      <c r="M12" s="16">
        <v>-1.6659351262549301E-4</v>
      </c>
      <c r="N12" s="16">
        <v>0.79566220423385503</v>
      </c>
      <c r="O12" s="21">
        <v>1.0234550711035799</v>
      </c>
    </row>
    <row r="13" spans="1:15" ht="15.75" x14ac:dyDescent="0.25">
      <c r="A13" s="3" t="s">
        <v>17</v>
      </c>
      <c r="C13" s="5"/>
      <c r="E13" t="str">
        <f>IF(Table36[[#This Row],[% Price Change
Fuel]]&lt;-1, "Market Collapse", "")</f>
        <v/>
      </c>
      <c r="F13" s="17"/>
      <c r="G13" s="16"/>
      <c r="H13" s="16"/>
      <c r="I13" s="16"/>
      <c r="J13" s="16"/>
      <c r="K13" s="16"/>
      <c r="L13" s="16"/>
      <c r="M13" s="16"/>
      <c r="N13" s="16"/>
      <c r="O13" s="21"/>
    </row>
    <row r="14" spans="1:15" ht="15.75" x14ac:dyDescent="0.25">
      <c r="A14" s="4" t="s">
        <v>18</v>
      </c>
      <c r="B14" t="s">
        <v>24</v>
      </c>
      <c r="C14" s="5">
        <v>13979.558874595172</v>
      </c>
      <c r="D14" t="s">
        <v>25</v>
      </c>
      <c r="E14" t="str">
        <f>IF(Table36[[#This Row],[% Price Change
Fuel]]&lt;-1, "Market Collapse", "")</f>
        <v/>
      </c>
      <c r="F14" s="17">
        <v>2.8506499553618898E-2</v>
      </c>
      <c r="G14" s="16">
        <v>-7.7359260950340199E-4</v>
      </c>
      <c r="H14" s="16">
        <v>-8.3281489738363898E-2</v>
      </c>
      <c r="I14" s="16">
        <v>-1.6820922228597601E-2</v>
      </c>
      <c r="J14" s="16">
        <v>-2.2434185675608201E-4</v>
      </c>
      <c r="K14" s="16">
        <v>2.26767952719335E-2</v>
      </c>
      <c r="L14" s="16">
        <v>-8.4104611142990103E-4</v>
      </c>
      <c r="M14" s="16">
        <v>-5.6681258545430496E-3</v>
      </c>
      <c r="N14" s="16">
        <v>0.80116373657587603</v>
      </c>
      <c r="O14" s="21">
        <v>35.785187131208801</v>
      </c>
    </row>
    <row r="15" spans="1:15" ht="15.75" x14ac:dyDescent="0.25">
      <c r="A15" s="4" t="s">
        <v>18</v>
      </c>
      <c r="B15" t="s">
        <v>30</v>
      </c>
      <c r="C15" s="5">
        <v>12880.894356686529</v>
      </c>
      <c r="D15" t="s">
        <v>25</v>
      </c>
      <c r="E15" t="str">
        <f>IF(Table36[[#This Row],[% Price Change
Fuel]]&lt;-1, "Market Collapse", "")</f>
        <v/>
      </c>
      <c r="F15" s="17">
        <v>2.6266151351627E-2</v>
      </c>
      <c r="G15" s="16">
        <v>-7.1279535838830396E-4</v>
      </c>
      <c r="H15" s="16">
        <v>-7.6736332012364697E-2</v>
      </c>
      <c r="I15" s="16">
        <v>-1.5498952731788499E-2</v>
      </c>
      <c r="J15" s="16">
        <v>-2.0671065393263401E-4</v>
      </c>
      <c r="K15" s="16">
        <v>2.0894608110761499E-2</v>
      </c>
      <c r="L15" s="16">
        <v>-7.74947636589356E-4</v>
      </c>
      <c r="M15" s="16">
        <v>-5.2340645102549399E-3</v>
      </c>
      <c r="N15" s="16">
        <v>0.800729675231589</v>
      </c>
      <c r="O15" s="21">
        <v>32.972801152475803</v>
      </c>
    </row>
    <row r="16" spans="1:15" ht="15.75" x14ac:dyDescent="0.25">
      <c r="A16" s="4" t="s">
        <v>18</v>
      </c>
      <c r="B16" t="s">
        <v>26</v>
      </c>
      <c r="C16" s="5">
        <v>12928.250585906731</v>
      </c>
      <c r="D16" t="s">
        <v>25</v>
      </c>
      <c r="E16" t="str">
        <f>IF(Table36[[#This Row],[% Price Change
Fuel]]&lt;-1, "Market Collapse", "")</f>
        <v/>
      </c>
      <c r="F16" s="17">
        <v>2.63627180844715E-2</v>
      </c>
      <c r="G16" s="16">
        <v>-7.1541592955707504E-4</v>
      </c>
      <c r="H16" s="16">
        <v>-7.7018450879864503E-2</v>
      </c>
      <c r="I16" s="16">
        <v>-1.55559341756164E-2</v>
      </c>
      <c r="J16" s="16">
        <v>-2.0747061957166699E-4</v>
      </c>
      <c r="K16" s="16">
        <v>2.0971426522881E-2</v>
      </c>
      <c r="L16" s="16">
        <v>-7.7779670878082297E-4</v>
      </c>
      <c r="M16" s="16">
        <v>-5.2528131298965998E-3</v>
      </c>
      <c r="N16" s="16">
        <v>0.80074842385123102</v>
      </c>
      <c r="O16" s="21">
        <v>33.094024686041898</v>
      </c>
    </row>
    <row r="17" spans="1:15" ht="15.75" x14ac:dyDescent="0.25">
      <c r="A17" s="4" t="s">
        <v>18</v>
      </c>
      <c r="B17" t="s">
        <v>31</v>
      </c>
      <c r="C17" s="5">
        <v>20202.167397060159</v>
      </c>
      <c r="D17" t="s">
        <v>25</v>
      </c>
      <c r="E17" t="str">
        <f>IF(Table36[[#This Row],[% Price Change
Fuel]]&lt;-1, "Market Collapse", "")</f>
        <v/>
      </c>
      <c r="F17" s="17">
        <v>4.1195368255359702E-2</v>
      </c>
      <c r="G17" s="16">
        <v>-1.11793566124047E-3</v>
      </c>
      <c r="H17" s="16">
        <v>-0.120351908945316</v>
      </c>
      <c r="I17" s="16">
        <v>-2.4308283951119902E-2</v>
      </c>
      <c r="J17" s="16">
        <v>-3.2420134175973399E-4</v>
      </c>
      <c r="K17" s="16">
        <v>3.2770734629187601E-2</v>
      </c>
      <c r="L17" s="16">
        <v>-1.2154141975559999E-3</v>
      </c>
      <c r="M17" s="16">
        <v>-8.0913091654340602E-3</v>
      </c>
      <c r="N17" s="16">
        <v>0.803586919886768</v>
      </c>
      <c r="O17" s="21">
        <v>51.7139594492916</v>
      </c>
    </row>
    <row r="18" spans="1:15" ht="15.75" x14ac:dyDescent="0.25">
      <c r="A18" s="4" t="s">
        <v>18</v>
      </c>
      <c r="B18" t="s">
        <v>28</v>
      </c>
      <c r="C18" s="5">
        <v>8287.3401193964201</v>
      </c>
      <c r="D18" t="s">
        <v>25</v>
      </c>
      <c r="E18" t="str">
        <f>IF(Table36[[#This Row],[% Price Change
Fuel]]&lt;-1, "Market Collapse", "")</f>
        <v/>
      </c>
      <c r="F18" s="17">
        <v>1.6899178259736299E-2</v>
      </c>
      <c r="G18" s="16">
        <v>-4.5859995485681402E-4</v>
      </c>
      <c r="H18" s="16">
        <v>-4.9370801847410703E-2</v>
      </c>
      <c r="I18" s="16">
        <v>-9.9717526769485601E-3</v>
      </c>
      <c r="J18" s="16">
        <v>-1.3299398690852599E-4</v>
      </c>
      <c r="K18" s="16">
        <v>1.3443222130417499E-2</v>
      </c>
      <c r="L18" s="16">
        <v>-4.9858763384735101E-4</v>
      </c>
      <c r="M18" s="16">
        <v>-3.3985238686426002E-3</v>
      </c>
      <c r="N18" s="16">
        <v>0.79889413458997205</v>
      </c>
      <c r="O18" s="21">
        <v>21.214118389066002</v>
      </c>
    </row>
    <row r="19" spans="1:15" ht="15.75" x14ac:dyDescent="0.25">
      <c r="A19" s="4" t="s">
        <v>18</v>
      </c>
      <c r="B19" t="s">
        <v>32</v>
      </c>
      <c r="C19" s="5">
        <v>15343.41827613693</v>
      </c>
      <c r="D19" t="s">
        <v>25</v>
      </c>
      <c r="E19" t="str">
        <f>IF(Table36[[#This Row],[% Price Change
Fuel]]&lt;-1, "Market Collapse", "")</f>
        <v/>
      </c>
      <c r="F19" s="17">
        <v>3.1287621459539998E-2</v>
      </c>
      <c r="G19" s="16">
        <v>-8.4906505916374105E-4</v>
      </c>
      <c r="H19" s="16">
        <v>-9.1406513122361893E-2</v>
      </c>
      <c r="I19" s="16">
        <v>-1.8461987810843201E-2</v>
      </c>
      <c r="J19" s="16">
        <v>-2.4622886715742998E-4</v>
      </c>
      <c r="K19" s="16">
        <v>2.4889165540974499E-2</v>
      </c>
      <c r="L19" s="16">
        <v>-9.2309939054214499E-4</v>
      </c>
      <c r="M19" s="16">
        <v>-6.2043369719786802E-3</v>
      </c>
      <c r="N19" s="16">
        <v>0.80169994769330999</v>
      </c>
      <c r="O19" s="21">
        <v>39.276424897911703</v>
      </c>
    </row>
    <row r="20" spans="1:15" ht="15.75" x14ac:dyDescent="0.25">
      <c r="A20" s="4" t="s">
        <v>18</v>
      </c>
      <c r="B20" t="s">
        <v>33</v>
      </c>
      <c r="C20" s="5">
        <v>860.28054599366999</v>
      </c>
      <c r="D20" t="s">
        <v>25</v>
      </c>
      <c r="E20" t="str">
        <f>IF(Table36[[#This Row],[% Price Change
Fuel]]&lt;-1, "Market Collapse", "")</f>
        <v/>
      </c>
      <c r="F20" s="17">
        <v>1.75424612610073E-3</v>
      </c>
      <c r="G20" s="16">
        <v>-4.7605699038773497E-5</v>
      </c>
      <c r="H20" s="16">
        <v>-5.1250147523244699E-3</v>
      </c>
      <c r="I20" s="16">
        <v>-1.0351336754432299E-3</v>
      </c>
      <c r="J20" s="16">
        <v>-1.3805652721327501E-5</v>
      </c>
      <c r="K20" s="16">
        <v>1.3954950934379701E-3</v>
      </c>
      <c r="L20" s="16">
        <v>-5.1756683772125201E-5</v>
      </c>
      <c r="M20" s="16">
        <v>-3.5812279713317902E-4</v>
      </c>
      <c r="N20" s="16">
        <v>0.79585373351845401</v>
      </c>
      <c r="O20" s="21">
        <v>2.2021653615744201</v>
      </c>
    </row>
    <row r="21" spans="1:15" ht="15.75" x14ac:dyDescent="0.25">
      <c r="A21" s="4" t="s">
        <v>21</v>
      </c>
      <c r="B21" t="s">
        <v>24</v>
      </c>
      <c r="C21">
        <v>3762.1112153559802</v>
      </c>
      <c r="D21" t="s">
        <v>25</v>
      </c>
      <c r="E21" t="str">
        <f>IF(Table36[[#This Row],[% Price Change
Fuel]]&lt;-1, "Market Collapse", "")</f>
        <v/>
      </c>
      <c r="F21" s="17">
        <v>7.6715311722821197E-3</v>
      </c>
      <c r="G21" s="16">
        <v>-2.0818549844345901E-4</v>
      </c>
      <c r="H21" s="16">
        <v>-2.24123113888549E-2</v>
      </c>
      <c r="I21" s="16">
        <v>-4.5267651673787501E-3</v>
      </c>
      <c r="J21" s="16">
        <v>-6.03737945486122E-5</v>
      </c>
      <c r="K21" s="16">
        <v>6.1026693750622901E-3</v>
      </c>
      <c r="L21" s="16">
        <v>-2.2633825836898799E-4</v>
      </c>
      <c r="M21" s="16">
        <v>-1.5569178533749899E-3</v>
      </c>
      <c r="N21" s="16">
        <v>0.79705252857470499</v>
      </c>
      <c r="O21" s="21">
        <v>9.6303363401968394</v>
      </c>
    </row>
    <row r="22" spans="1:15" ht="15.75" x14ac:dyDescent="0.25">
      <c r="A22" s="4" t="s">
        <v>21</v>
      </c>
      <c r="B22" t="s">
        <v>30</v>
      </c>
      <c r="C22">
        <v>3466.4439374662097</v>
      </c>
      <c r="D22" t="s">
        <v>25</v>
      </c>
      <c r="E22" t="str">
        <f>IF(Table36[[#This Row],[% Price Change
Fuel]]&lt;-1, "Market Collapse", "")</f>
        <v/>
      </c>
      <c r="F22" s="17">
        <v>7.0686195067000699E-3</v>
      </c>
      <c r="G22" s="16">
        <v>-1.9182403646183699E-4</v>
      </c>
      <c r="H22" s="16">
        <v>-2.06509102180144E-2</v>
      </c>
      <c r="I22" s="16">
        <v>-4.1710031342889501E-3</v>
      </c>
      <c r="J22" s="16">
        <v>-5.5628970574000303E-5</v>
      </c>
      <c r="K22" s="16">
        <v>5.6230557914390203E-3</v>
      </c>
      <c r="L22" s="16">
        <v>-2.0855015671447801E-4</v>
      </c>
      <c r="M22" s="16">
        <v>-1.4354172965583101E-3</v>
      </c>
      <c r="N22" s="16">
        <v>0.79693102801788596</v>
      </c>
      <c r="O22" s="21">
        <v>8.8734806366104504</v>
      </c>
    </row>
    <row r="23" spans="1:15" ht="15.75" x14ac:dyDescent="0.25">
      <c r="A23" s="4" t="s">
        <v>22</v>
      </c>
      <c r="B23" t="s">
        <v>24</v>
      </c>
      <c r="C23">
        <v>9038.6271912206303</v>
      </c>
      <c r="D23" t="s">
        <v>25</v>
      </c>
      <c r="E23" t="str">
        <f>IF(Table36[[#This Row],[% Price Change
Fuel]]&lt;-1, "Market Collapse", "")</f>
        <v/>
      </c>
      <c r="F23" s="17">
        <v>1.84311697030798E-2</v>
      </c>
      <c r="G23" s="16">
        <v>-5.0017423710639402E-4</v>
      </c>
      <c r="H23" s="16">
        <v>-5.3846501483139901E-2</v>
      </c>
      <c r="I23" s="16">
        <v>-1.08757398141585E-2</v>
      </c>
      <c r="J23" s="16">
        <v>-1.45050528760927E-4</v>
      </c>
      <c r="K23" s="16">
        <v>1.4661914599260001E-2</v>
      </c>
      <c r="L23" s="16">
        <v>-5.4378699070785504E-4</v>
      </c>
      <c r="M23" s="16">
        <v>-3.70104059650757E-3</v>
      </c>
      <c r="N23" s="16">
        <v>0.79919665131784101</v>
      </c>
      <c r="O23" s="21">
        <v>23.137279820385402</v>
      </c>
    </row>
    <row r="24" spans="1:15" ht="15.75" x14ac:dyDescent="0.25">
      <c r="A24" s="4" t="s">
        <v>22</v>
      </c>
      <c r="B24" t="s">
        <v>30</v>
      </c>
      <c r="C24">
        <v>8328.2743775763392</v>
      </c>
      <c r="D24" t="s">
        <v>25</v>
      </c>
      <c r="E24" t="str">
        <f>IF(Table36[[#This Row],[% Price Change
Fuel]]&lt;-1, "Market Collapse", "")</f>
        <v/>
      </c>
      <c r="F24" s="17">
        <v>1.6982649592630399E-2</v>
      </c>
      <c r="G24" s="16">
        <v>-4.6086515076784003E-4</v>
      </c>
      <c r="H24" s="16">
        <v>-4.9614662618207697E-2</v>
      </c>
      <c r="I24" s="16">
        <v>-1.00210068758476E-2</v>
      </c>
      <c r="J24" s="16">
        <v>-1.3365089372265201E-4</v>
      </c>
      <c r="K24" s="16">
        <v>1.3509623209355901E-2</v>
      </c>
      <c r="L24" s="16">
        <v>-5.0105034379241897E-4</v>
      </c>
      <c r="M24" s="16">
        <v>-3.41503012334153E-3</v>
      </c>
      <c r="N24" s="16">
        <v>0.798910640844672</v>
      </c>
      <c r="O24" s="21">
        <v>21.318902817686698</v>
      </c>
    </row>
    <row r="25" spans="1:15" ht="15.75" x14ac:dyDescent="0.25">
      <c r="A25" s="4" t="s">
        <v>23</v>
      </c>
      <c r="B25" t="s">
        <v>24</v>
      </c>
      <c r="C25">
        <v>3360.1350171024301</v>
      </c>
      <c r="D25" t="s">
        <v>25</v>
      </c>
      <c r="E25" t="str">
        <f>IF(Table36[[#This Row],[% Price Change
Fuel]]&lt;-1, "Market Collapse", "")</f>
        <v/>
      </c>
      <c r="F25" s="17">
        <v>6.8518390475968104E-3</v>
      </c>
      <c r="G25" s="16">
        <v>-1.85941175932792E-4</v>
      </c>
      <c r="H25" s="16">
        <v>-2.0017587998064801E-2</v>
      </c>
      <c r="I25" s="16">
        <v>-4.0430867888815603E-3</v>
      </c>
      <c r="J25" s="16">
        <v>-5.3922941020504198E-5</v>
      </c>
      <c r="K25" s="16">
        <v>5.4506078877321999E-3</v>
      </c>
      <c r="L25" s="16">
        <v>-2.02154339444122E-4</v>
      </c>
      <c r="M25" s="16">
        <v>-1.3916954863885699E-3</v>
      </c>
      <c r="N25" s="16">
        <v>0.79688730620771198</v>
      </c>
      <c r="O25" s="21">
        <v>8.6013486871648901</v>
      </c>
    </row>
    <row r="26" spans="1:15" ht="15.75" x14ac:dyDescent="0.25">
      <c r="A26" s="4" t="s">
        <v>23</v>
      </c>
      <c r="B26" t="s">
        <v>30</v>
      </c>
      <c r="C26">
        <v>3808.15302114118</v>
      </c>
      <c r="D26" t="s">
        <v>25</v>
      </c>
      <c r="E26" t="str">
        <f>IF(Table36[[#This Row],[% Price Change
Fuel]]&lt;-1, "Market Collapse", "")</f>
        <v/>
      </c>
      <c r="F26" s="17">
        <v>7.7654175908620903E-3</v>
      </c>
      <c r="G26" s="16">
        <v>-2.1073333282105899E-4</v>
      </c>
      <c r="H26" s="16">
        <v>-2.2686599741615101E-2</v>
      </c>
      <c r="I26" s="16">
        <v>-4.5821650295148003E-3</v>
      </c>
      <c r="J26" s="16">
        <v>-6.1112666518096405E-5</v>
      </c>
      <c r="K26" s="16">
        <v>6.1773556089491201E-3</v>
      </c>
      <c r="L26" s="16">
        <v>-2.2910825147567801E-4</v>
      </c>
      <c r="M26" s="16">
        <v>-1.5758250424085501E-3</v>
      </c>
      <c r="N26" s="16">
        <v>0.79707143576375195</v>
      </c>
      <c r="O26" s="21">
        <v>9.74819518328718</v>
      </c>
    </row>
    <row r="27" spans="1:15" ht="15.75" x14ac:dyDescent="0.25">
      <c r="A27" s="4" t="s">
        <v>23</v>
      </c>
      <c r="B27" t="s">
        <v>26</v>
      </c>
      <c r="C27">
        <v>3822.1535825767901</v>
      </c>
      <c r="D27" t="s">
        <v>25</v>
      </c>
      <c r="E27" t="str">
        <f>IF(Table36[[#This Row],[% Price Change
Fuel]]&lt;-1, "Market Collapse", "")</f>
        <v/>
      </c>
      <c r="F27" s="17">
        <v>7.7939669179113097E-3</v>
      </c>
      <c r="G27" s="16">
        <v>-2.1150808765805999E-4</v>
      </c>
      <c r="H27" s="16">
        <v>-2.2770006351508401E-2</v>
      </c>
      <c r="I27" s="16">
        <v>-4.5990112231020404E-3</v>
      </c>
      <c r="J27" s="16">
        <v>-6.1337345420898697E-5</v>
      </c>
      <c r="K27" s="16">
        <v>6.2000664733057502E-3</v>
      </c>
      <c r="L27" s="16">
        <v>-2.2995056115509001E-4</v>
      </c>
      <c r="M27" s="16">
        <v>-1.58157371142049E-3</v>
      </c>
      <c r="N27" s="16">
        <v>0.79707718443275999</v>
      </c>
      <c r="O27" s="21">
        <v>9.7840341332434999</v>
      </c>
    </row>
    <row r="28" spans="1:15" ht="15.75" x14ac:dyDescent="0.25">
      <c r="A28" s="4" t="s">
        <v>23</v>
      </c>
      <c r="B28" t="s">
        <v>31</v>
      </c>
      <c r="C28">
        <v>5972.6399961013694</v>
      </c>
      <c r="D28" t="s">
        <v>25</v>
      </c>
      <c r="E28" t="str">
        <f>IF(Table36[[#This Row],[% Price Change
Fuel]]&lt;-1, "Market Collapse", "")</f>
        <v/>
      </c>
      <c r="F28" s="17">
        <v>1.21791439136323E-2</v>
      </c>
      <c r="G28" s="16">
        <v>-3.30510440397813E-4</v>
      </c>
      <c r="H28" s="16">
        <v>-3.5581262685633899E-2</v>
      </c>
      <c r="I28" s="16">
        <v>-7.1865867710894302E-3</v>
      </c>
      <c r="J28" s="16">
        <v>-9.5848027715484497E-5</v>
      </c>
      <c r="K28" s="16">
        <v>9.6884555256379502E-3</v>
      </c>
      <c r="L28" s="16">
        <v>-3.5932933855453502E-4</v>
      </c>
      <c r="M28" s="16">
        <v>-2.4607189379184701E-3</v>
      </c>
      <c r="N28" s="16">
        <v>0.79795632965925101</v>
      </c>
      <c r="O28" s="21">
        <v>15.288897299631</v>
      </c>
    </row>
    <row r="29" spans="1:15" ht="15.75" x14ac:dyDescent="0.25">
      <c r="A29" s="4" t="s">
        <v>23</v>
      </c>
      <c r="B29" t="s">
        <v>28</v>
      </c>
      <c r="C29">
        <v>2450.098450813101</v>
      </c>
      <c r="D29" t="s">
        <v>25</v>
      </c>
      <c r="E29" t="str">
        <f>IF(Table36[[#This Row],[% Price Change
Fuel]]&lt;-1, "Market Collapse", "")</f>
        <v/>
      </c>
      <c r="F29" s="17">
        <v>4.9961326405908299E-3</v>
      </c>
      <c r="G29" s="16">
        <v>-1.35582107497613E-4</v>
      </c>
      <c r="H29" s="16">
        <v>-1.4596157920275099E-2</v>
      </c>
      <c r="I29" s="16">
        <v>-2.94808411790658E-3</v>
      </c>
      <c r="J29" s="16">
        <v>-3.9318811174264802E-5</v>
      </c>
      <c r="K29" s="16">
        <v>3.97440158617152E-3</v>
      </c>
      <c r="L29" s="16">
        <v>-1.4740420589538599E-4</v>
      </c>
      <c r="M29" s="16">
        <v>-1.01665172753922E-3</v>
      </c>
      <c r="N29" s="16">
        <v>0.79651226244886197</v>
      </c>
      <c r="O29" s="21">
        <v>6.2718167532146198</v>
      </c>
    </row>
    <row r="30" spans="1:15" ht="15.75" x14ac:dyDescent="0.25">
      <c r="A30" s="4" t="s">
        <v>23</v>
      </c>
      <c r="B30" t="s">
        <v>33</v>
      </c>
      <c r="C30">
        <v>4536.1822744070996</v>
      </c>
      <c r="D30" t="s">
        <v>25</v>
      </c>
      <c r="E30" t="str">
        <f>IF(Table36[[#This Row],[% Price Change
Fuel]]&lt;-1, "Market Collapse", "")</f>
        <v/>
      </c>
      <c r="F30" s="17">
        <v>9.2499827169449794E-3</v>
      </c>
      <c r="G30" s="16">
        <v>-2.51020587582309E-4</v>
      </c>
      <c r="H30" s="16">
        <v>-2.7023743805243701E-2</v>
      </c>
      <c r="I30" s="16">
        <v>-5.4581671665768798E-3</v>
      </c>
      <c r="J30" s="16">
        <v>-7.2795970398824403E-5</v>
      </c>
      <c r="K30" s="16">
        <v>7.3583206505779403E-3</v>
      </c>
      <c r="L30" s="16">
        <v>-2.7290835832885702E-4</v>
      </c>
      <c r="M30" s="16">
        <v>-1.8743245962458701E-3</v>
      </c>
      <c r="N30" s="16">
        <v>0.79736993531757605</v>
      </c>
      <c r="O30" s="21">
        <v>11.6118207310482</v>
      </c>
    </row>
    <row r="31" spans="1:15" ht="15.75" x14ac:dyDescent="0.25">
      <c r="A31" s="3" t="s">
        <v>16</v>
      </c>
      <c r="B31" t="s">
        <v>24</v>
      </c>
      <c r="C31">
        <v>1606695.2125056691</v>
      </c>
      <c r="D31" t="s">
        <v>25</v>
      </c>
      <c r="E31" t="str">
        <f>IF(Table36[[#This Row],[% Price Change
Fuel]]&lt;-1, "Market Collapse", "")</f>
        <v/>
      </c>
      <c r="F31" s="17">
        <v>3.2763019755457701</v>
      </c>
      <c r="G31" s="16">
        <v>-8.8910354988241E-2</v>
      </c>
      <c r="H31" s="16">
        <v>-9.5716876371639596</v>
      </c>
      <c r="I31" s="16">
        <v>-1.93325808468334</v>
      </c>
      <c r="J31" s="16">
        <v>-2.57840029465898E-2</v>
      </c>
      <c r="K31" s="16">
        <v>2.6062838409442901</v>
      </c>
      <c r="L31" s="16">
        <v>-9.6662904234166902E-2</v>
      </c>
      <c r="M31" s="16">
        <v>-0.15668166991784199</v>
      </c>
      <c r="N31" s="16">
        <v>0.95217728063917495</v>
      </c>
      <c r="O31" s="21">
        <v>4112.8543009192499</v>
      </c>
    </row>
    <row r="32" spans="1:15" ht="15.75" x14ac:dyDescent="0.25">
      <c r="A32" s="3" t="s">
        <v>16</v>
      </c>
      <c r="B32" t="s">
        <v>26</v>
      </c>
      <c r="C32">
        <v>1405858.3109424603</v>
      </c>
      <c r="D32" t="s">
        <v>25</v>
      </c>
      <c r="E32" t="str">
        <f>IF(Table36[[#This Row],[% Price Change
Fuel]]&lt;-1, "Market Collapse", "")</f>
        <v/>
      </c>
      <c r="F32" s="17">
        <v>2.8667642286025501</v>
      </c>
      <c r="G32" s="16">
        <v>-7.7796560614711102E-2</v>
      </c>
      <c r="H32" s="16">
        <v>-8.3752266825184698</v>
      </c>
      <c r="I32" s="16">
        <v>-1.6916008240979199</v>
      </c>
      <c r="J32" s="16">
        <v>-2.2561002578266199E-2</v>
      </c>
      <c r="K32" s="16">
        <v>2.2804983608262499</v>
      </c>
      <c r="L32" s="16">
        <v>-8.4580041204896095E-2</v>
      </c>
      <c r="M32" s="16">
        <v>-0.15161665752457101</v>
      </c>
      <c r="N32" s="16">
        <v>0.947112268245904</v>
      </c>
      <c r="O32" s="21">
        <v>3598.7475133043399</v>
      </c>
    </row>
    <row r="33" spans="1:15" ht="15.75" x14ac:dyDescent="0.25">
      <c r="A33" s="3" t="s">
        <v>16</v>
      </c>
      <c r="B33" t="s">
        <v>27</v>
      </c>
      <c r="C33">
        <v>1068040.3431848581</v>
      </c>
      <c r="D33" t="s">
        <v>25</v>
      </c>
      <c r="E33" t="str">
        <f>IF(Table36[[#This Row],[% Price Change
Fuel]]&lt;-1, "Market Collapse", "")</f>
        <v/>
      </c>
      <c r="F33" s="17">
        <v>2.17790073630831</v>
      </c>
      <c r="G33" s="16">
        <v>-5.9102588540260098E-2</v>
      </c>
      <c r="H33" s="16">
        <v>-6.3627179998327099</v>
      </c>
      <c r="I33" s="16">
        <v>-1.28512091911322</v>
      </c>
      <c r="J33" s="16">
        <v>-1.7139750676675499E-2</v>
      </c>
      <c r="K33" s="16">
        <v>1.7325104763200201</v>
      </c>
      <c r="L33" s="16">
        <v>-6.4256045955661006E-2</v>
      </c>
      <c r="M33" s="16">
        <v>-0.140152351173086</v>
      </c>
      <c r="N33" s="16">
        <v>0.93564796189441901</v>
      </c>
      <c r="O33" s="21">
        <v>2733.9935320854202</v>
      </c>
    </row>
    <row r="34" spans="1:15" ht="15.75" x14ac:dyDescent="0.25">
      <c r="A34" s="3" t="s">
        <v>16</v>
      </c>
      <c r="B34" t="s">
        <v>28</v>
      </c>
      <c r="C34">
        <v>901191.22496311564</v>
      </c>
      <c r="D34" t="s">
        <v>25</v>
      </c>
      <c r="E34" t="str">
        <f>IF(Table36[[#This Row],[% Price Change
Fuel]]&lt;-1, "Market Collapse", "")</f>
        <v/>
      </c>
      <c r="F34" s="17">
        <v>1.83766937730933</v>
      </c>
      <c r="G34" s="16">
        <v>-4.9869590137635103E-2</v>
      </c>
      <c r="H34" s="16">
        <v>-5.3687350528964499</v>
      </c>
      <c r="I34" s="16">
        <v>-1.08435950262687</v>
      </c>
      <c r="J34" s="16">
        <v>-1.44621811399143E-2</v>
      </c>
      <c r="K34" s="16">
        <v>1.4618579236065701</v>
      </c>
      <c r="L34" s="16">
        <v>-5.4217975131343701E-2</v>
      </c>
      <c r="M34" s="16">
        <v>-0.13243665971371801</v>
      </c>
      <c r="N34" s="16">
        <v>0.927932270435051</v>
      </c>
      <c r="O34" s="21">
        <v>2306.8894316053502</v>
      </c>
    </row>
    <row r="35" spans="1:15" ht="15.75" x14ac:dyDescent="0.25">
      <c r="A35" s="3" t="s">
        <v>16</v>
      </c>
      <c r="B35" t="s">
        <v>29</v>
      </c>
      <c r="C35">
        <v>1864178.4196379881</v>
      </c>
      <c r="D35" t="s">
        <v>25</v>
      </c>
      <c r="E35" t="str">
        <f>IF(Table36[[#This Row],[% Price Change
Fuel]]&lt;-1, "Market Collapse", "")</f>
        <v/>
      </c>
      <c r="F35" s="17">
        <v>3.8013503690627202</v>
      </c>
      <c r="G35" s="16">
        <v>-0.10315880931328</v>
      </c>
      <c r="H35" s="16">
        <v>-11.105611937991499</v>
      </c>
      <c r="I35" s="16">
        <v>-2.2430750854338699</v>
      </c>
      <c r="J35" s="16">
        <v>-2.99160547008511E-2</v>
      </c>
      <c r="K35" s="16">
        <v>3.0239575334033102</v>
      </c>
      <c r="L35" s="16">
        <v>-0.112153754271694</v>
      </c>
      <c r="M35" s="16">
        <v>-0.161911290762803</v>
      </c>
      <c r="N35" s="16">
        <v>0.95740690148413599</v>
      </c>
      <c r="O35" s="21">
        <v>4771.9655670922102</v>
      </c>
    </row>
    <row r="36" spans="1:15" ht="15.75" x14ac:dyDescent="0.25">
      <c r="A36" s="3" t="s">
        <v>16</v>
      </c>
      <c r="B36" t="s">
        <v>34</v>
      </c>
      <c r="C36">
        <v>1789322.1461500002</v>
      </c>
      <c r="D36" t="s">
        <v>25</v>
      </c>
      <c r="E36" t="str">
        <f>IF(Table36[[#This Row],[% Price Change
Fuel]]&lt;-1, "Market Collapse", "")</f>
        <v/>
      </c>
      <c r="F36" s="17">
        <v>3.6487067594958398</v>
      </c>
      <c r="G36" s="16">
        <v>-9.9016456863909502E-2</v>
      </c>
      <c r="H36" s="16">
        <v>-10.659664964394899</v>
      </c>
      <c r="I36" s="16">
        <v>-2.1530041779067202</v>
      </c>
      <c r="J36" s="16">
        <v>-2.8714772490533801E-2</v>
      </c>
      <c r="K36" s="16">
        <v>2.9025302119881999</v>
      </c>
      <c r="L36" s="16">
        <v>-0.107650208895336</v>
      </c>
      <c r="M36" s="16">
        <v>-0.160512715925443</v>
      </c>
      <c r="N36" s="16">
        <v>0.95600832664677604</v>
      </c>
      <c r="O36" s="21">
        <v>4580.3468058177996</v>
      </c>
    </row>
    <row r="37" spans="1:15" ht="15.75" x14ac:dyDescent="0.25">
      <c r="A37" s="3" t="s">
        <v>16</v>
      </c>
      <c r="B37" t="s">
        <v>35</v>
      </c>
      <c r="C37">
        <v>1602880.4750000001</v>
      </c>
      <c r="D37" t="s">
        <v>25</v>
      </c>
      <c r="E37" t="str">
        <f>IF(Table36[[#This Row],[% Price Change
Fuel]]&lt;-1, "Market Collapse", "")</f>
        <v/>
      </c>
      <c r="F37" s="17">
        <v>3.2685231311646201</v>
      </c>
      <c r="G37" s="16">
        <v>-8.8699257287086594E-2</v>
      </c>
      <c r="H37" s="16">
        <v>-9.5489618111716794</v>
      </c>
      <c r="I37" s="16">
        <v>-1.9286679968643301</v>
      </c>
      <c r="J37" s="16">
        <v>-2.5722784613255199E-2</v>
      </c>
      <c r="K37" s="16">
        <v>2.6000958043826099</v>
      </c>
      <c r="L37" s="16">
        <v>-9.6433399843216597E-2</v>
      </c>
      <c r="M37" s="16">
        <v>-0.156594519050818</v>
      </c>
      <c r="N37" s="16">
        <v>0.95209012977215202</v>
      </c>
      <c r="O37" s="21">
        <v>4103.0892506253604</v>
      </c>
    </row>
    <row r="38" spans="1:15" ht="15.75" x14ac:dyDescent="0.25">
      <c r="A38" s="3" t="s">
        <v>16</v>
      </c>
      <c r="B38" t="s">
        <v>36</v>
      </c>
      <c r="C38">
        <v>924809.875</v>
      </c>
      <c r="D38" t="s">
        <v>25</v>
      </c>
      <c r="E38" t="str">
        <f>IF(Table36[[#This Row],[% Price Change
Fuel]]&lt;-1, "Market Collapse", "")</f>
        <v/>
      </c>
      <c r="F38" s="17">
        <v>1.8858314861979699</v>
      </c>
      <c r="G38" s="16">
        <v>-5.1176585106424297E-2</v>
      </c>
      <c r="H38" s="16">
        <v>-5.5094402338199604</v>
      </c>
      <c r="I38" s="16">
        <v>-1.11277867371652</v>
      </c>
      <c r="J38" s="16">
        <v>-1.48412096808631E-2</v>
      </c>
      <c r="K38" s="16">
        <v>1.5001706698305799</v>
      </c>
      <c r="L38" s="16">
        <v>-5.5638933685826002E-2</v>
      </c>
      <c r="M38" s="16">
        <v>-0.13363940972017699</v>
      </c>
      <c r="N38" s="16">
        <v>0.92913502044150997</v>
      </c>
      <c r="O38" s="21">
        <v>2367.34897964534</v>
      </c>
    </row>
    <row r="39" spans="1:15" x14ac:dyDescent="0.25">
      <c r="G39" s="18"/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gasoline_shocks</vt:lpstr>
      <vt:lpstr>electricity_shocks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2017-05-24T22:42:30Z</dcterms:modified>
</cp:coreProperties>
</file>