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kern\Desktop\PostDoc\INFEWS\Generator Data\"/>
    </mc:Choice>
  </mc:AlternateContent>
  <bookViews>
    <workbookView xWindow="0" yWindow="0" windowWidth="21600" windowHeight="7650" activeTab="1"/>
  </bookViews>
  <sheets>
    <sheet name="Sheet1" sheetId="1" r:id="rId1"/>
    <sheet name="profi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J3" i="1"/>
  <c r="J4" i="1"/>
  <c r="J5" i="1"/>
  <c r="J6" i="1"/>
  <c r="J7" i="1"/>
  <c r="J8" i="1"/>
  <c r="J9" i="1"/>
  <c r="J10" i="1"/>
  <c r="J11" i="1"/>
  <c r="J2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B25" i="1"/>
  <c r="B26" i="1"/>
  <c r="B27" i="1"/>
  <c r="B28" i="1"/>
  <c r="B29" i="1"/>
  <c r="B30" i="1"/>
  <c r="B31" i="1"/>
  <c r="B32" i="1"/>
  <c r="B33" i="1"/>
  <c r="B24" i="1"/>
  <c r="I3" i="1" l="1"/>
  <c r="K3" i="1" s="1"/>
  <c r="I4" i="1"/>
  <c r="K4" i="1" s="1"/>
  <c r="L4" i="1" s="1"/>
  <c r="I5" i="1"/>
  <c r="K5" i="1" s="1"/>
  <c r="I6" i="1"/>
  <c r="I7" i="1"/>
  <c r="I8" i="1"/>
  <c r="K8" i="1" s="1"/>
  <c r="I9" i="1"/>
  <c r="K9" i="1" s="1"/>
  <c r="I10" i="1"/>
  <c r="K10" i="1" s="1"/>
  <c r="I11" i="1"/>
  <c r="K11" i="1" s="1"/>
  <c r="I2" i="1"/>
  <c r="K2" i="1" s="1"/>
  <c r="K6" i="1"/>
  <c r="L6" i="1" l="1"/>
  <c r="K7" i="1"/>
  <c r="L8" i="1" s="1"/>
  <c r="L9" i="1"/>
  <c r="L10" i="1"/>
  <c r="L11" i="1"/>
  <c r="L5" i="1"/>
  <c r="L3" i="1"/>
  <c r="L2" i="1"/>
  <c r="L7" i="1" l="1"/>
</calcChain>
</file>

<file path=xl/sharedStrings.xml><?xml version="1.0" encoding="utf-8"?>
<sst xmlns="http://schemas.openxmlformats.org/spreadsheetml/2006/main" count="33" uniqueCount="22">
  <si>
    <t>Coal</t>
  </si>
  <si>
    <t>% of Max</t>
  </si>
  <si>
    <t>CC</t>
  </si>
  <si>
    <t>CT</t>
  </si>
  <si>
    <t>Gas Steam</t>
  </si>
  <si>
    <t>Coal:</t>
  </si>
  <si>
    <t>CC:</t>
  </si>
  <si>
    <t>Polynomials</t>
  </si>
  <si>
    <t>CT:</t>
  </si>
  <si>
    <t>Gas Steam:</t>
  </si>
  <si>
    <t>4.9107x^2 - 10.595x + 15.357</t>
  </si>
  <si>
    <t>2.4107x^2 - 4.6304x + 12.161</t>
  </si>
  <si>
    <t>1.6071x^2 - 3.4107x + 11.207</t>
  </si>
  <si>
    <t>5.3571x^2 - 10.193x + 12.45</t>
  </si>
  <si>
    <t>Use MC for 'bids' in CAISO</t>
  </si>
  <si>
    <t xml:space="preserve">linearize them. </t>
  </si>
  <si>
    <t>Max</t>
  </si>
  <si>
    <t>HR</t>
  </si>
  <si>
    <t>MW</t>
  </si>
  <si>
    <t>Avr. HR</t>
  </si>
  <si>
    <t>Tot (MMBtu)</t>
  </si>
  <si>
    <t>d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</si>
</sst>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1" workbookViewId="0">
      <selection activeCell="A23" sqref="A23:E33"/>
    </sheetView>
  </sheetViews>
  <sheetFormatPr defaultRowHeight="14.25" x14ac:dyDescent="0.45"/>
  <cols>
    <col min="1" max="1" width="10.19921875" style="1" bestFit="1" customWidth="1"/>
    <col min="2" max="2" width="24.3984375" style="1" bestFit="1" customWidth="1"/>
    <col min="3" max="5" width="9.06640625" style="1"/>
    <col min="7" max="7" width="8.1328125" style="1" bestFit="1" customWidth="1"/>
    <col min="8" max="8" width="4.73046875" style="1" bestFit="1" customWidth="1"/>
    <col min="9" max="9" width="6.86328125" customWidth="1"/>
    <col min="11" max="11" width="11.73046875" bestFit="1" customWidth="1"/>
  </cols>
  <sheetData>
    <row r="1" spans="1:12" x14ac:dyDescent="0.4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G1" s="3" t="s">
        <v>1</v>
      </c>
      <c r="H1" s="3" t="s">
        <v>16</v>
      </c>
      <c r="I1" s="3" t="s">
        <v>18</v>
      </c>
      <c r="J1" s="4" t="s">
        <v>19</v>
      </c>
      <c r="K1" s="4" t="s">
        <v>20</v>
      </c>
      <c r="L1" s="4" t="s">
        <v>21</v>
      </c>
    </row>
    <row r="2" spans="1:12" x14ac:dyDescent="0.45">
      <c r="A2" s="3">
        <v>0.1</v>
      </c>
      <c r="B2" s="3">
        <v>21.400061494184584</v>
      </c>
      <c r="C2" s="3">
        <v>18.020611152481521</v>
      </c>
      <c r="D2" s="3">
        <v>23.405381158918075</v>
      </c>
      <c r="E2" s="3">
        <v>22.536766671342463</v>
      </c>
      <c r="F2" s="1"/>
      <c r="G2" s="3">
        <v>0.1</v>
      </c>
      <c r="H2" s="3">
        <v>500</v>
      </c>
      <c r="I2" s="3">
        <f>$H$2*A2</f>
        <v>50</v>
      </c>
      <c r="J2" s="5">
        <f>B24+$H$3</f>
        <v>20.900061494184584</v>
      </c>
      <c r="K2" s="5">
        <f>I2*J2</f>
        <v>1045.0030747092292</v>
      </c>
      <c r="L2" s="5">
        <f>K2</f>
        <v>1045.0030747092292</v>
      </c>
    </row>
    <row r="3" spans="1:12" x14ac:dyDescent="0.45">
      <c r="A3" s="3">
        <v>0.2</v>
      </c>
      <c r="B3" s="3">
        <v>14.962423756003597</v>
      </c>
      <c r="C3" s="3">
        <v>12.540487488416018</v>
      </c>
      <c r="D3" s="3">
        <v>16.287564612082583</v>
      </c>
      <c r="E3" s="3">
        <v>15.756272481290241</v>
      </c>
      <c r="F3" s="1"/>
      <c r="G3" s="3">
        <v>0.2</v>
      </c>
      <c r="H3" s="3">
        <v>9</v>
      </c>
      <c r="I3" s="3">
        <f t="shared" ref="I3:I11" si="0">$H$2*A3</f>
        <v>100</v>
      </c>
      <c r="J3" s="5">
        <f t="shared" ref="J3:J11" si="1">B25+$H$3</f>
        <v>14.462423756003597</v>
      </c>
      <c r="K3" s="5">
        <f t="shared" ref="K3:K11" si="2">I3*J3</f>
        <v>1446.2423756003598</v>
      </c>
      <c r="L3" s="5">
        <f>(K3-K2)/(I3-I2)</f>
        <v>8.0247860178226116</v>
      </c>
    </row>
    <row r="4" spans="1:12" x14ac:dyDescent="0.45">
      <c r="A4" s="3">
        <v>0.3</v>
      </c>
      <c r="B4" s="3">
        <v>11.738747494451877</v>
      </c>
      <c r="C4" s="3">
        <v>9.7935287651473715</v>
      </c>
      <c r="D4" s="3">
        <v>12.705507033340311</v>
      </c>
      <c r="E4" s="3">
        <v>12.361330050624851</v>
      </c>
      <c r="F4" s="1"/>
      <c r="G4" s="3">
        <v>0.3</v>
      </c>
      <c r="H4" s="3" t="s">
        <v>17</v>
      </c>
      <c r="I4" s="3">
        <f t="shared" si="0"/>
        <v>150</v>
      </c>
      <c r="J4" s="5">
        <f t="shared" si="1"/>
        <v>11.238747494451877</v>
      </c>
      <c r="K4" s="5">
        <f t="shared" si="2"/>
        <v>1685.8121241677816</v>
      </c>
      <c r="L4" s="5">
        <f t="shared" ref="L4:L11" si="3">(K4-K3)/(I4-I3)</f>
        <v>4.7913949713484358</v>
      </c>
    </row>
    <row r="5" spans="1:12" x14ac:dyDescent="0.45">
      <c r="A5" s="3">
        <v>0.4</v>
      </c>
      <c r="B5" s="3">
        <v>10.440379529102781</v>
      </c>
      <c r="C5" s="3">
        <v>8.6731277858952787</v>
      </c>
      <c r="D5" s="3">
        <v>11.21978286200455</v>
      </c>
      <c r="E5" s="3">
        <v>11.000462389257773</v>
      </c>
      <c r="F5" s="1"/>
      <c r="G5" s="3">
        <v>0.4</v>
      </c>
      <c r="H5" s="3"/>
      <c r="I5" s="3">
        <f t="shared" si="0"/>
        <v>200</v>
      </c>
      <c r="J5" s="5">
        <f t="shared" si="1"/>
        <v>9.9403795291027812</v>
      </c>
      <c r="K5" s="5">
        <f t="shared" si="2"/>
        <v>1988.0759058205563</v>
      </c>
      <c r="L5" s="5">
        <f t="shared" si="3"/>
        <v>6.0452756330554935</v>
      </c>
    </row>
    <row r="6" spans="1:12" x14ac:dyDescent="0.45">
      <c r="A6" s="3">
        <v>0.5</v>
      </c>
      <c r="B6" s="3">
        <v>9.9</v>
      </c>
      <c r="C6" s="3">
        <v>8.6999999999999993</v>
      </c>
      <c r="D6" s="3">
        <v>11.3</v>
      </c>
      <c r="E6" s="3">
        <v>10.45</v>
      </c>
      <c r="F6" s="1"/>
      <c r="G6" s="3">
        <v>0.5</v>
      </c>
      <c r="H6" s="3"/>
      <c r="I6" s="3">
        <f t="shared" si="0"/>
        <v>250</v>
      </c>
      <c r="J6" s="5">
        <f t="shared" si="1"/>
        <v>9.4</v>
      </c>
      <c r="K6" s="5">
        <f t="shared" si="2"/>
        <v>2350</v>
      </c>
      <c r="L6" s="5">
        <f t="shared" si="3"/>
        <v>7.2384818835888742</v>
      </c>
    </row>
    <row r="7" spans="1:12" x14ac:dyDescent="0.45">
      <c r="A7" s="3">
        <v>0.6</v>
      </c>
      <c r="B7" s="3">
        <v>9.75</v>
      </c>
      <c r="C7" s="3">
        <v>8.25</v>
      </c>
      <c r="D7" s="3">
        <v>10.75</v>
      </c>
      <c r="E7" s="3">
        <v>10.25</v>
      </c>
      <c r="F7" s="1"/>
      <c r="G7" s="3">
        <v>0.6</v>
      </c>
      <c r="H7" s="3"/>
      <c r="I7" s="3">
        <f t="shared" si="0"/>
        <v>300</v>
      </c>
      <c r="J7" s="5">
        <f t="shared" si="1"/>
        <v>9.25</v>
      </c>
      <c r="K7" s="5">
        <f t="shared" si="2"/>
        <v>2775</v>
      </c>
      <c r="L7" s="5">
        <f t="shared" si="3"/>
        <v>8.5</v>
      </c>
    </row>
    <row r="8" spans="1:12" x14ac:dyDescent="0.45">
      <c r="A8" s="3">
        <v>0.7</v>
      </c>
      <c r="B8" s="3">
        <v>9.6</v>
      </c>
      <c r="C8" s="3">
        <v>7.95</v>
      </c>
      <c r="D8" s="3">
        <v>10.35</v>
      </c>
      <c r="E8" s="3">
        <v>10.1</v>
      </c>
      <c r="F8" s="1"/>
      <c r="G8" s="3">
        <v>0.7</v>
      </c>
      <c r="H8" s="3"/>
      <c r="I8" s="3">
        <f t="shared" si="0"/>
        <v>350</v>
      </c>
      <c r="J8" s="5">
        <f t="shared" si="1"/>
        <v>9.1</v>
      </c>
      <c r="K8" s="5">
        <f t="shared" si="2"/>
        <v>3185</v>
      </c>
      <c r="L8" s="5">
        <f t="shared" si="3"/>
        <v>8.1999999999999993</v>
      </c>
    </row>
    <row r="9" spans="1:12" x14ac:dyDescent="0.45">
      <c r="A9" s="3">
        <v>0.8</v>
      </c>
      <c r="B9" s="3">
        <v>9.5</v>
      </c>
      <c r="C9" s="3">
        <v>7.7</v>
      </c>
      <c r="D9" s="3">
        <v>10</v>
      </c>
      <c r="E9" s="3">
        <v>10</v>
      </c>
      <c r="F9" s="1"/>
      <c r="G9" s="3">
        <v>0.8</v>
      </c>
      <c r="H9" s="3"/>
      <c r="I9" s="3">
        <f t="shared" si="0"/>
        <v>400</v>
      </c>
      <c r="J9" s="5">
        <f t="shared" si="1"/>
        <v>9</v>
      </c>
      <c r="K9" s="5">
        <f t="shared" si="2"/>
        <v>3600</v>
      </c>
      <c r="L9" s="5">
        <f t="shared" si="3"/>
        <v>8.3000000000000007</v>
      </c>
    </row>
    <row r="10" spans="1:12" x14ac:dyDescent="0.45">
      <c r="A10" s="3">
        <v>0.9</v>
      </c>
      <c r="B10" s="3">
        <v>9.4499999999999993</v>
      </c>
      <c r="C10" s="3">
        <v>7.65</v>
      </c>
      <c r="D10" s="3">
        <v>9.85</v>
      </c>
      <c r="E10" s="3">
        <v>9.9499999999999993</v>
      </c>
      <c r="F10" s="1"/>
      <c r="G10" s="3">
        <v>0.9</v>
      </c>
      <c r="H10" s="3"/>
      <c r="I10" s="3">
        <f t="shared" si="0"/>
        <v>450</v>
      </c>
      <c r="J10" s="5">
        <f t="shared" si="1"/>
        <v>8.9499999999999993</v>
      </c>
      <c r="K10" s="5">
        <f t="shared" si="2"/>
        <v>4027.4999999999995</v>
      </c>
      <c r="L10" s="5">
        <f t="shared" si="3"/>
        <v>8.5499999999999901</v>
      </c>
    </row>
    <row r="11" spans="1:12" x14ac:dyDescent="0.45">
      <c r="A11" s="3">
        <v>1</v>
      </c>
      <c r="B11" s="3">
        <v>9.4</v>
      </c>
      <c r="C11" s="3">
        <v>7.6</v>
      </c>
      <c r="D11" s="3">
        <v>9.65</v>
      </c>
      <c r="E11" s="3">
        <v>9.94</v>
      </c>
      <c r="F11" s="1"/>
      <c r="G11" s="3">
        <v>1</v>
      </c>
      <c r="H11" s="3"/>
      <c r="I11" s="3">
        <f t="shared" si="0"/>
        <v>500</v>
      </c>
      <c r="J11" s="5">
        <f t="shared" si="1"/>
        <v>8.9</v>
      </c>
      <c r="K11" s="5">
        <f t="shared" si="2"/>
        <v>4450</v>
      </c>
      <c r="L11" s="5">
        <f t="shared" si="3"/>
        <v>8.4500000000000099</v>
      </c>
    </row>
    <row r="12" spans="1:12" x14ac:dyDescent="0.45">
      <c r="I12" s="1"/>
    </row>
    <row r="13" spans="1:12" x14ac:dyDescent="0.45">
      <c r="I13" s="1"/>
    </row>
    <row r="14" spans="1:12" x14ac:dyDescent="0.45">
      <c r="A14" s="1" t="s">
        <v>7</v>
      </c>
      <c r="I14" s="1"/>
    </row>
    <row r="15" spans="1:12" x14ac:dyDescent="0.45">
      <c r="A15" s="1" t="s">
        <v>5</v>
      </c>
      <c r="B15" s="1" t="s">
        <v>12</v>
      </c>
      <c r="E15" s="2" t="s">
        <v>14</v>
      </c>
      <c r="I15" s="1"/>
    </row>
    <row r="16" spans="1:12" x14ac:dyDescent="0.45">
      <c r="A16" s="1" t="s">
        <v>6</v>
      </c>
      <c r="B16" s="1" t="s">
        <v>13</v>
      </c>
      <c r="E16" s="2" t="s">
        <v>15</v>
      </c>
      <c r="I16" s="1"/>
    </row>
    <row r="17" spans="1:13" x14ac:dyDescent="0.45">
      <c r="A17" s="1" t="s">
        <v>8</v>
      </c>
      <c r="B17" s="1" t="s">
        <v>10</v>
      </c>
      <c r="I17" s="1"/>
    </row>
    <row r="18" spans="1:13" x14ac:dyDescent="0.45">
      <c r="A18" s="1" t="s">
        <v>9</v>
      </c>
      <c r="B18" s="1" t="s">
        <v>11</v>
      </c>
      <c r="I18" s="1"/>
    </row>
    <row r="19" spans="1:13" x14ac:dyDescent="0.45">
      <c r="I19" s="1"/>
    </row>
    <row r="20" spans="1:13" x14ac:dyDescent="0.45">
      <c r="I20" s="1"/>
      <c r="M20">
        <f>450*0.0069+5.488</f>
        <v>8.593</v>
      </c>
    </row>
    <row r="21" spans="1:13" x14ac:dyDescent="0.45">
      <c r="I21" s="1"/>
    </row>
    <row r="23" spans="1:13" x14ac:dyDescent="0.45">
      <c r="A23" s="3" t="s">
        <v>1</v>
      </c>
      <c r="B23" s="3" t="s">
        <v>0</v>
      </c>
      <c r="C23" s="3" t="s">
        <v>2</v>
      </c>
      <c r="D23" s="3" t="s">
        <v>3</v>
      </c>
      <c r="E23" s="3" t="s">
        <v>4</v>
      </c>
    </row>
    <row r="24" spans="1:13" x14ac:dyDescent="0.45">
      <c r="A24" s="3">
        <v>0.1</v>
      </c>
      <c r="B24" s="3">
        <f>B2-B$9</f>
        <v>11.900061494184584</v>
      </c>
      <c r="C24" s="3">
        <f t="shared" ref="C24:E24" si="4">C2-C$9</f>
        <v>10.320611152481522</v>
      </c>
      <c r="D24" s="3">
        <f t="shared" si="4"/>
        <v>13.405381158918075</v>
      </c>
      <c r="E24" s="3">
        <f t="shared" si="4"/>
        <v>12.536766671342463</v>
      </c>
    </row>
    <row r="25" spans="1:13" x14ac:dyDescent="0.45">
      <c r="A25" s="3">
        <v>0.2</v>
      </c>
      <c r="B25" s="3">
        <f t="shared" ref="B25:E33" si="5">B3-B$9</f>
        <v>5.4624237560035969</v>
      </c>
      <c r="C25" s="3">
        <f t="shared" si="5"/>
        <v>4.8404874884160174</v>
      </c>
      <c r="D25" s="3">
        <f t="shared" si="5"/>
        <v>6.2875646120825834</v>
      </c>
      <c r="E25" s="3">
        <f t="shared" si="5"/>
        <v>5.7562724812902406</v>
      </c>
    </row>
    <row r="26" spans="1:13" x14ac:dyDescent="0.45">
      <c r="A26" s="3">
        <v>0.3</v>
      </c>
      <c r="B26" s="3">
        <f t="shared" si="5"/>
        <v>2.2387474944518768</v>
      </c>
      <c r="C26" s="3">
        <f t="shared" si="5"/>
        <v>2.0935287651473713</v>
      </c>
      <c r="D26" s="3">
        <f t="shared" si="5"/>
        <v>2.7055070333403108</v>
      </c>
      <c r="E26" s="3">
        <f t="shared" si="5"/>
        <v>2.3613300506248507</v>
      </c>
    </row>
    <row r="27" spans="1:13" x14ac:dyDescent="0.45">
      <c r="A27" s="3">
        <v>0.4</v>
      </c>
      <c r="B27" s="3">
        <f t="shared" si="5"/>
        <v>0.94037952910278122</v>
      </c>
      <c r="C27" s="3">
        <f t="shared" si="5"/>
        <v>0.97312778589527849</v>
      </c>
      <c r="D27" s="3">
        <f t="shared" si="5"/>
        <v>1.2197828620045499</v>
      </c>
      <c r="E27" s="3">
        <f t="shared" si="5"/>
        <v>1.0004623892577733</v>
      </c>
    </row>
    <row r="28" spans="1:13" x14ac:dyDescent="0.45">
      <c r="A28" s="3">
        <v>0.5</v>
      </c>
      <c r="B28" s="3">
        <f t="shared" si="5"/>
        <v>0.40000000000000036</v>
      </c>
      <c r="C28" s="3">
        <f t="shared" si="5"/>
        <v>0.99999999999999911</v>
      </c>
      <c r="D28" s="3">
        <f t="shared" si="5"/>
        <v>1.3000000000000007</v>
      </c>
      <c r="E28" s="3">
        <f t="shared" si="5"/>
        <v>0.44999999999999929</v>
      </c>
    </row>
    <row r="29" spans="1:13" x14ac:dyDescent="0.45">
      <c r="A29" s="3">
        <v>0.6</v>
      </c>
      <c r="B29" s="3">
        <f t="shared" si="5"/>
        <v>0.25</v>
      </c>
      <c r="C29" s="3">
        <f t="shared" si="5"/>
        <v>0.54999999999999982</v>
      </c>
      <c r="D29" s="3">
        <f t="shared" si="5"/>
        <v>0.75</v>
      </c>
      <c r="E29" s="3">
        <f t="shared" si="5"/>
        <v>0.25</v>
      </c>
    </row>
    <row r="30" spans="1:13" x14ac:dyDescent="0.45">
      <c r="A30" s="3">
        <v>0.7</v>
      </c>
      <c r="B30" s="3">
        <f t="shared" si="5"/>
        <v>9.9999999999999645E-2</v>
      </c>
      <c r="C30" s="3">
        <f t="shared" si="5"/>
        <v>0.25</v>
      </c>
      <c r="D30" s="3">
        <f t="shared" si="5"/>
        <v>0.34999999999999964</v>
      </c>
      <c r="E30" s="3">
        <f t="shared" si="5"/>
        <v>9.9999999999999645E-2</v>
      </c>
    </row>
    <row r="31" spans="1:13" x14ac:dyDescent="0.45">
      <c r="A31" s="3">
        <v>0.8</v>
      </c>
      <c r="B31" s="3">
        <f t="shared" si="5"/>
        <v>0</v>
      </c>
      <c r="C31" s="3">
        <f t="shared" si="5"/>
        <v>0</v>
      </c>
      <c r="D31" s="3">
        <f t="shared" si="5"/>
        <v>0</v>
      </c>
      <c r="E31" s="3">
        <f t="shared" si="5"/>
        <v>0</v>
      </c>
    </row>
    <row r="32" spans="1:13" x14ac:dyDescent="0.45">
      <c r="A32" s="3">
        <v>0.9</v>
      </c>
      <c r="B32" s="3">
        <f t="shared" si="5"/>
        <v>-5.0000000000000711E-2</v>
      </c>
      <c r="C32" s="3">
        <f t="shared" si="5"/>
        <v>-4.9999999999999822E-2</v>
      </c>
      <c r="D32" s="3">
        <f t="shared" si="5"/>
        <v>-0.15000000000000036</v>
      </c>
      <c r="E32" s="3">
        <f t="shared" si="5"/>
        <v>-5.0000000000000711E-2</v>
      </c>
    </row>
    <row r="33" spans="1:5" x14ac:dyDescent="0.45">
      <c r="A33" s="3">
        <v>1</v>
      </c>
      <c r="B33" s="3">
        <f t="shared" si="5"/>
        <v>-9.9999999999999645E-2</v>
      </c>
      <c r="C33" s="3">
        <f t="shared" si="5"/>
        <v>-0.10000000000000053</v>
      </c>
      <c r="D33" s="3">
        <f t="shared" si="5"/>
        <v>-0.34999999999999964</v>
      </c>
      <c r="E33" s="3">
        <f t="shared" si="5"/>
        <v>-6.0000000000000497E-2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23" sqref="D23"/>
    </sheetView>
  </sheetViews>
  <sheetFormatPr defaultRowHeight="14.25" x14ac:dyDescent="0.45"/>
  <sheetData>
    <row r="1" spans="1:5" x14ac:dyDescent="0.4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</row>
    <row r="2" spans="1:5" x14ac:dyDescent="0.45">
      <c r="A2" s="3">
        <v>0.1</v>
      </c>
      <c r="B2" s="3">
        <v>11.900061494184584</v>
      </c>
      <c r="C2" s="3">
        <v>10.320611152481522</v>
      </c>
      <c r="D2" s="3">
        <v>13.405381158918075</v>
      </c>
      <c r="E2" s="3">
        <v>12.536766671342463</v>
      </c>
    </row>
    <row r="3" spans="1:5" x14ac:dyDescent="0.45">
      <c r="A3" s="3">
        <v>0.2</v>
      </c>
      <c r="B3" s="3">
        <v>5.4624237560035969</v>
      </c>
      <c r="C3" s="3">
        <v>4.8404874884160174</v>
      </c>
      <c r="D3" s="3">
        <v>6.2875646120825834</v>
      </c>
      <c r="E3" s="3">
        <v>5.7562724812902406</v>
      </c>
    </row>
    <row r="4" spans="1:5" x14ac:dyDescent="0.45">
      <c r="A4" s="3">
        <v>0.3</v>
      </c>
      <c r="B4" s="3">
        <v>2.2387474944518768</v>
      </c>
      <c r="C4" s="3">
        <v>2.0935287651473713</v>
      </c>
      <c r="D4" s="3">
        <v>2.7055070333403108</v>
      </c>
      <c r="E4" s="3">
        <v>2.3613300506248507</v>
      </c>
    </row>
    <row r="5" spans="1:5" x14ac:dyDescent="0.45">
      <c r="A5" s="3">
        <v>0.4</v>
      </c>
      <c r="B5" s="3">
        <v>0.94037952910278122</v>
      </c>
      <c r="C5" s="3">
        <v>0.97312778589527849</v>
      </c>
      <c r="D5" s="3">
        <v>1.2197828620045499</v>
      </c>
      <c r="E5" s="3">
        <v>1.0004623892577733</v>
      </c>
    </row>
    <row r="6" spans="1:5" x14ac:dyDescent="0.45">
      <c r="A6" s="3">
        <v>0.5</v>
      </c>
      <c r="B6" s="3">
        <v>0.40000000000000036</v>
      </c>
      <c r="C6" s="3">
        <v>0.99999999999999911</v>
      </c>
      <c r="D6" s="3">
        <v>1.3000000000000007</v>
      </c>
      <c r="E6" s="3">
        <v>0.44999999999999929</v>
      </c>
    </row>
    <row r="7" spans="1:5" x14ac:dyDescent="0.45">
      <c r="A7" s="3">
        <v>0.6</v>
      </c>
      <c r="B7" s="3">
        <v>0.25</v>
      </c>
      <c r="C7" s="3">
        <v>0.54999999999999982</v>
      </c>
      <c r="D7" s="3">
        <v>0.75</v>
      </c>
      <c r="E7" s="3">
        <v>0.25</v>
      </c>
    </row>
    <row r="8" spans="1:5" x14ac:dyDescent="0.45">
      <c r="A8" s="3">
        <v>0.7</v>
      </c>
      <c r="B8" s="3">
        <v>9.9999999999999645E-2</v>
      </c>
      <c r="C8" s="3">
        <v>0.25</v>
      </c>
      <c r="D8" s="3">
        <v>0.34999999999999964</v>
      </c>
      <c r="E8" s="3">
        <v>9.9999999999999645E-2</v>
      </c>
    </row>
    <row r="9" spans="1:5" x14ac:dyDescent="0.45">
      <c r="A9" s="3">
        <v>0.8</v>
      </c>
      <c r="B9" s="3">
        <v>0</v>
      </c>
      <c r="C9" s="3">
        <v>0</v>
      </c>
      <c r="D9" s="3">
        <v>0</v>
      </c>
      <c r="E9" s="3">
        <v>0</v>
      </c>
    </row>
    <row r="10" spans="1:5" x14ac:dyDescent="0.45">
      <c r="A10" s="3">
        <v>0.9</v>
      </c>
      <c r="B10" s="3">
        <v>-5.0000000000000711E-2</v>
      </c>
      <c r="C10" s="3">
        <v>-4.9999999999999822E-2</v>
      </c>
      <c r="D10" s="3">
        <v>-0.15000000000000036</v>
      </c>
      <c r="E10" s="3">
        <v>-5.0000000000000711E-2</v>
      </c>
    </row>
    <row r="11" spans="1:5" x14ac:dyDescent="0.45">
      <c r="A11" s="3">
        <v>1</v>
      </c>
      <c r="B11" s="3">
        <v>-9.9999999999999645E-2</v>
      </c>
      <c r="C11" s="3">
        <v>-0.10000000000000053</v>
      </c>
      <c r="D11" s="3">
        <v>-0.34999999999999964</v>
      </c>
      <c r="E11" s="3">
        <v>-6.0000000000000497E-2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jdkern</dc:creator>
  <cp:lastModifiedBy>jdkern</cp:lastModifiedBy>
  <dcterms:created xsi:type="dcterms:W3CDTF">2017-03-14T19:09:28Z</dcterms:created>
  <dcterms:modified xsi:type="dcterms:W3CDTF">2017-03-20T19:51:22Z</dcterms:modified>
</cp:coreProperties>
</file>