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aten\aasj1516\Staso\Excel 2013\"/>
    </mc:Choice>
  </mc:AlternateContent>
  <bookViews>
    <workbookView xWindow="0" yWindow="0" windowWidth="21570" windowHeight="10260"/>
  </bookViews>
  <sheets>
    <sheet name="INDEX Bezugsversion" sheetId="1" r:id="rId1"/>
  </sheets>
  <externalReferences>
    <externalReference r:id="rId2"/>
  </externalReferences>
  <definedNames>
    <definedName name="Profile">'INDEX Bezugsversion'!$A$19:$A$23</definedName>
    <definedName name="reihe">[1]Tabelle1!$A$5:$A$9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5" i="1" s="1"/>
</calcChain>
</file>

<file path=xl/sharedStrings.xml><?xml version="1.0" encoding="utf-8"?>
<sst xmlns="http://schemas.openxmlformats.org/spreadsheetml/2006/main" count="36" uniqueCount="20">
  <si>
    <t>Durchschnittlicher Energiebedarf des Menschen in kcal</t>
  </si>
  <si>
    <t>Alter</t>
  </si>
  <si>
    <t>Personen die meist sitzen oder liegen</t>
  </si>
  <si>
    <t>Personen mit leichten Tätigkeiten</t>
  </si>
  <si>
    <t>Personen mit mittelschweren Tätigkeiten</t>
  </si>
  <si>
    <t>Personen mit anstrengenden Tätigkeiten</t>
  </si>
  <si>
    <t>Personen mit sehr anstrengenden Tätigkeiten</t>
  </si>
  <si>
    <t>Zurück zu Info</t>
  </si>
  <si>
    <t>von … bis … Jahre</t>
  </si>
  <si>
    <t>m</t>
  </si>
  <si>
    <t>w</t>
  </si>
  <si>
    <t>und darüber</t>
  </si>
  <si>
    <t>=WENN(B11&lt;A4;1;VERGLEICH(B11;A4:A8;1))</t>
  </si>
  <si>
    <t>Geschlecht</t>
  </si>
  <si>
    <t>=VERGLEICH(B12;C3:D3;1)</t>
  </si>
  <si>
    <t>Profil</t>
  </si>
  <si>
    <t>=VERGLEICH(B13;Profile;0)</t>
  </si>
  <si>
    <t>Der persönliche Energiebedarf beläuft sich auf:</t>
  </si>
  <si>
    <t>=INDEX(($C$4:$D$8;$E$4:$F$8;$G$4:$H$8;$I$4:$J$8;$K$4:$L$8);F11;F12;F13)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</si>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</sst>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\ \&lt;\&lt;\&lt;\ \ @"/>
  </numFmts>
  <fonts count="4" x14ac:knownFonts="1"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Continuous" vertical="center" wrapText="1"/>
    </xf>
    <xf numFmtId="0" fontId="2" fillId="0" borderId="2" xfId="0" applyFont="1" applyBorder="1" applyAlignment="1">
      <alignment horizontal="centerContinuous" vertical="center" wrapText="1"/>
    </xf>
    <xf numFmtId="0" fontId="2" fillId="0" borderId="3" xfId="0" applyFont="1" applyBorder="1" applyAlignment="1">
      <alignment horizontal="centerContinuous" vertical="center" wrapText="1"/>
    </xf>
    <xf numFmtId="0" fontId="2" fillId="0" borderId="4" xfId="0" applyFont="1" applyBorder="1" applyAlignment="1">
      <alignment horizontal="centerContinuous" vertical="center" wrapText="1"/>
    </xf>
    <xf numFmtId="164" fontId="3" fillId="0" borderId="0" xfId="0" applyNumberFormat="1" applyFont="1" applyFill="1" applyAlignment="1">
      <alignment vertical="center"/>
    </xf>
    <xf numFmtId="0" fontId="2" fillId="0" borderId="5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quotePrefix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en/aasj1516/Staso/AA%20Staso%20aus%20sj1415/Excel/e-books/Schiecke/Buch/Kap15/Kap15_Verwe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VERWEIS"/>
      <sheetName val="SVERWEIS und WVERWEIS"/>
      <sheetName val="Provision"/>
      <sheetName val="Steuerelemente auswerten"/>
      <sheetName val="INDEX Bezugsversion"/>
      <sheetName val="Größter Wert"/>
      <sheetName val="Fester Bezug"/>
      <sheetName val="BEREICH.VERSCHIEBEN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>
            <v>1</v>
          </cell>
        </row>
        <row r="6">
          <cell r="A6">
            <v>3</v>
          </cell>
        </row>
        <row r="7">
          <cell r="A7">
            <v>0</v>
          </cell>
        </row>
        <row r="8">
          <cell r="A8">
            <v>8</v>
          </cell>
        </row>
        <row r="9">
          <cell r="A9">
            <v>555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6" workbookViewId="0">
      <selection activeCell="A18" sqref="A18"/>
    </sheetView>
  </sheetViews>
  <sheetFormatPr baseColWidth="10" defaultColWidth="11.42578125" defaultRowHeight="15" x14ac:dyDescent="0.25"/>
  <cols>
    <col min="1" max="1" width="10.7109375" style="2" customWidth="1"/>
    <col min="2" max="2" width="12.7109375" style="2" customWidth="1"/>
    <col min="3" max="10" width="8.28515625" style="2" customWidth="1"/>
    <col min="11" max="12" width="9.42578125" style="2" customWidth="1"/>
    <col min="13" max="16384" width="11.42578125" style="2"/>
  </cols>
  <sheetData>
    <row r="1" spans="1:14" x14ac:dyDescent="0.25">
      <c r="A1" s="1" t="s">
        <v>0</v>
      </c>
    </row>
    <row r="2" spans="1:14" ht="45" x14ac:dyDescent="0.25">
      <c r="A2" s="3" t="s">
        <v>1</v>
      </c>
      <c r="B2" s="4"/>
      <c r="C2" s="5" t="s">
        <v>2</v>
      </c>
      <c r="D2" s="6"/>
      <c r="E2" s="6" t="s">
        <v>3</v>
      </c>
      <c r="F2" s="6"/>
      <c r="G2" s="6" t="s">
        <v>4</v>
      </c>
      <c r="H2" s="6"/>
      <c r="I2" s="6" t="s">
        <v>5</v>
      </c>
      <c r="J2" s="6"/>
      <c r="K2" s="6" t="s">
        <v>6</v>
      </c>
      <c r="L2" s="6"/>
      <c r="N2" s="7" t="s">
        <v>7</v>
      </c>
    </row>
    <row r="3" spans="1:14" x14ac:dyDescent="0.25">
      <c r="A3" s="8" t="s">
        <v>8</v>
      </c>
      <c r="B3" s="9"/>
      <c r="C3" s="10" t="s">
        <v>9</v>
      </c>
      <c r="D3" s="11" t="s">
        <v>10</v>
      </c>
      <c r="E3" s="11" t="s">
        <v>9</v>
      </c>
      <c r="F3" s="11" t="s">
        <v>10</v>
      </c>
      <c r="G3" s="11" t="s">
        <v>9</v>
      </c>
      <c r="H3" s="11" t="s">
        <v>10</v>
      </c>
      <c r="I3" s="11" t="s">
        <v>9</v>
      </c>
      <c r="J3" s="11" t="s">
        <v>10</v>
      </c>
      <c r="K3" s="11" t="s">
        <v>9</v>
      </c>
      <c r="L3" s="11" t="s">
        <v>10</v>
      </c>
    </row>
    <row r="4" spans="1:14" x14ac:dyDescent="0.25">
      <c r="A4" s="12">
        <v>15</v>
      </c>
      <c r="B4" s="12">
        <v>19</v>
      </c>
      <c r="C4" s="13">
        <v>2184</v>
      </c>
      <c r="D4" s="13">
        <v>1752</v>
      </c>
      <c r="E4" s="13">
        <v>2639</v>
      </c>
      <c r="F4" s="13">
        <v>2117</v>
      </c>
      <c r="G4" s="13">
        <v>3003</v>
      </c>
      <c r="H4" s="13">
        <v>2409</v>
      </c>
      <c r="I4" s="13">
        <v>3367</v>
      </c>
      <c r="J4" s="13">
        <v>2701</v>
      </c>
      <c r="K4" s="13">
        <v>4004</v>
      </c>
      <c r="L4" s="13">
        <v>3212</v>
      </c>
    </row>
    <row r="5" spans="1:14" x14ac:dyDescent="0.25">
      <c r="A5" s="12">
        <v>20</v>
      </c>
      <c r="B5" s="12">
        <v>25</v>
      </c>
      <c r="C5" s="13">
        <v>2184</v>
      </c>
      <c r="D5" s="13">
        <v>1668</v>
      </c>
      <c r="E5" s="13">
        <v>2639</v>
      </c>
      <c r="F5" s="13">
        <v>2016</v>
      </c>
      <c r="G5" s="13">
        <v>3003</v>
      </c>
      <c r="H5" s="13">
        <v>2294</v>
      </c>
      <c r="I5" s="13">
        <v>3367</v>
      </c>
      <c r="J5" s="13">
        <v>2572</v>
      </c>
      <c r="K5" s="13">
        <v>4004</v>
      </c>
      <c r="L5" s="13">
        <v>3058</v>
      </c>
    </row>
    <row r="6" spans="1:14" x14ac:dyDescent="0.25">
      <c r="A6" s="12">
        <v>26</v>
      </c>
      <c r="B6" s="12">
        <v>50</v>
      </c>
      <c r="C6" s="13">
        <v>2088</v>
      </c>
      <c r="D6" s="13">
        <v>1608</v>
      </c>
      <c r="E6" s="13">
        <v>2523</v>
      </c>
      <c r="F6" s="13">
        <v>1943</v>
      </c>
      <c r="G6" s="13">
        <v>2871</v>
      </c>
      <c r="H6" s="13">
        <v>2211</v>
      </c>
      <c r="I6" s="13">
        <v>3219</v>
      </c>
      <c r="J6" s="13">
        <v>2479</v>
      </c>
      <c r="K6" s="13">
        <v>3828</v>
      </c>
      <c r="L6" s="13">
        <v>2948</v>
      </c>
    </row>
    <row r="7" spans="1:14" x14ac:dyDescent="0.25">
      <c r="A7" s="12">
        <v>51</v>
      </c>
      <c r="B7" s="12">
        <v>65</v>
      </c>
      <c r="C7" s="13">
        <v>1896</v>
      </c>
      <c r="D7" s="13">
        <v>1524</v>
      </c>
      <c r="E7" s="13">
        <v>2291</v>
      </c>
      <c r="F7" s="13">
        <v>1842</v>
      </c>
      <c r="G7" s="13">
        <v>2607</v>
      </c>
      <c r="H7" s="13">
        <v>2096</v>
      </c>
      <c r="I7" s="13">
        <v>2923</v>
      </c>
      <c r="J7" s="13">
        <v>2350</v>
      </c>
      <c r="K7" s="13">
        <v>3476</v>
      </c>
      <c r="L7" s="13">
        <v>2794</v>
      </c>
    </row>
    <row r="8" spans="1:14" x14ac:dyDescent="0.25">
      <c r="A8" s="12">
        <v>66</v>
      </c>
      <c r="B8" s="12" t="s">
        <v>11</v>
      </c>
      <c r="C8" s="13">
        <v>1692</v>
      </c>
      <c r="D8" s="13">
        <v>1404</v>
      </c>
      <c r="E8" s="13">
        <v>2045</v>
      </c>
      <c r="F8" s="13">
        <v>1697</v>
      </c>
      <c r="G8" s="13">
        <v>2327</v>
      </c>
      <c r="H8" s="13">
        <v>1931</v>
      </c>
      <c r="I8" s="13">
        <v>2609</v>
      </c>
      <c r="J8" s="13">
        <v>2165</v>
      </c>
      <c r="K8" s="13">
        <v>3102</v>
      </c>
      <c r="L8" s="13">
        <v>2574</v>
      </c>
    </row>
    <row r="11" spans="1:14" x14ac:dyDescent="0.25">
      <c r="A11" s="2" t="s">
        <v>1</v>
      </c>
      <c r="B11" s="12">
        <v>47</v>
      </c>
      <c r="F11" s="2">
        <f>IF(B11&lt;A4,1,MATCH(B11,A4:A8,1))</f>
        <v>3</v>
      </c>
      <c r="G11" s="14" t="s">
        <v>12</v>
      </c>
    </row>
    <row r="12" spans="1:14" x14ac:dyDescent="0.25">
      <c r="A12" s="2" t="s">
        <v>13</v>
      </c>
      <c r="B12" s="12" t="s">
        <v>9</v>
      </c>
      <c r="F12" s="2">
        <f>MATCH(B12,C3:D3,1)</f>
        <v>1</v>
      </c>
      <c r="G12" s="14" t="s">
        <v>14</v>
      </c>
    </row>
    <row r="13" spans="1:14" x14ac:dyDescent="0.25">
      <c r="A13" s="2" t="s">
        <v>15</v>
      </c>
      <c r="B13" s="2" t="s">
        <v>3</v>
      </c>
      <c r="F13" s="2">
        <f>MATCH(B13,Profile,0)</f>
        <v>2</v>
      </c>
      <c r="G13" s="14" t="s">
        <v>16</v>
      </c>
    </row>
    <row r="15" spans="1:14" x14ac:dyDescent="0.25">
      <c r="A15" s="2" t="s">
        <v>17</v>
      </c>
      <c r="F15" s="13">
        <f>INDEX(($C$4:$D$8,$E$4:$F$8,$G$4:$H$8,$I$4:$J$8,$K$4:$L$8),F11,F12,F13)</f>
        <v>2523</v>
      </c>
    </row>
    <row r="16" spans="1:14" x14ac:dyDescent="0.25">
      <c r="F16" s="14" t="s">
        <v>18</v>
      </c>
    </row>
    <row r="18" spans="1:1" x14ac:dyDescent="0.25">
      <c r="A18" s="1" t="s">
        <v>19</v>
      </c>
    </row>
    <row r="19" spans="1:1" x14ac:dyDescent="0.25">
      <c r="A19" s="2" t="s">
        <v>2</v>
      </c>
    </row>
    <row r="20" spans="1:1" x14ac:dyDescent="0.25">
      <c r="A20" s="2" t="s">
        <v>3</v>
      </c>
    </row>
    <row r="21" spans="1:1" x14ac:dyDescent="0.25">
      <c r="A21" s="2" t="s">
        <v>4</v>
      </c>
    </row>
    <row r="22" spans="1:1" x14ac:dyDescent="0.25">
      <c r="A22" s="2" t="s">
        <v>5</v>
      </c>
    </row>
    <row r="23" spans="1:1" x14ac:dyDescent="0.25">
      <c r="A23" s="2" t="s">
        <v>6</v>
      </c>
    </row>
  </sheetData>
  <dataValidations count="2">
    <dataValidation type="list" allowBlank="1" showInputMessage="1" showErrorMessage="1" errorTitle="Eingabe ist eingeschränkt" error="Geben Sie hier lediglich &quot;m&quot; für männlich oder &quot;w&quot; für weiblich ein." sqref="B12">
      <formula1>"m,w"</formula1>
    </dataValidation>
    <dataValidation type="list" allowBlank="1" showInputMessage="1" showErrorMessage="1" sqref="B13">
      <formula1>Profile</formula1>
    </dataValidation>
  </dataValidations>
  <hyperlinks>
    <hyperlink ref="N2" location="Info!A1" display="  &lt;&lt;&lt;  Zurück zu Info"/>
  </hyperlinks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>
    <oddHeader xml:space="preserve">&amp;LExcel 2010 - Das Handbuch&amp;RJ. Schwenk </oddHeader>
    <oddFooter>&amp;L&amp;F/&amp;A&amp;R&amp;P/&amp;N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FE15DFC75FFD4DA66C8AC2723373B8" ma:contentTypeVersion="2" ma:contentTypeDescription="Ein neues Dokument erstellen." ma:contentTypeScope="" ma:versionID="b37c1d76efc7f3a7f0a721bcc5efd5d5">
  <xsd:schema xmlns:xsd="http://www.w3.org/2001/XMLSchema" xmlns:xs="http://www.w3.org/2001/XMLSchema" xmlns:p="http://schemas.microsoft.com/office/2006/metadata/properties" xmlns:ns2="537959ac-fe5f-4fae-a85f-7662897edfcf" targetNamespace="http://schemas.microsoft.com/office/2006/metadata/properties" ma:root="true" ma:fieldsID="abbcd4bcec8021d8211a7a0cb12618b1" ns2:_="">
    <xsd:import namespace="537959ac-fe5f-4fae-a85f-7662897edf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959ac-fe5f-4fae-a85f-7662897edf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3EB2D-D9E7-487C-A59B-FF8A07826A57}"/>
</file>

<file path=customXml/itemProps2.xml><?xml version="1.0" encoding="utf-8"?>
<ds:datastoreItem xmlns:ds="http://schemas.openxmlformats.org/officeDocument/2006/customXml" ds:itemID="{F1EA5FBD-5E96-415C-9B61-584D9D549437}"/>
</file>

<file path=customXml/itemProps3.xml><?xml version="1.0" encoding="utf-8"?>
<ds:datastoreItem xmlns:ds="http://schemas.openxmlformats.org/officeDocument/2006/customXml" ds:itemID="{F24DDFAC-7DEE-4423-96A8-2C9CD84E339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INDEX Bezugsversion</vt:lpstr>
      <vt:lpstr>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dietrich hg</dc:creator>
  <cp:lastModifiedBy>dietrich hg</cp:lastModifiedBy>
  <dcterms:created xsi:type="dcterms:W3CDTF">2016-06-05T21:14:22Z</dcterms:created>
  <dcterms:modified xsi:type="dcterms:W3CDTF">2016-06-05T21:14:51Z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0x010100DFFE15DFC75FFD4DA66C8AC2723373B8</vt:lpwstr>
  </property>
</Properties>
</file>