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Проекты\Excel\Acron.Reports\Grouping\"/>
    </mc:Choice>
  </mc:AlternateContent>
  <bookViews>
    <workbookView xWindow="0" yWindow="0" windowWidth="20490" windowHeight="7530"/>
  </bookViews>
  <sheets>
    <sheet name="Структура поставок" sheetId="2" r:id="rId1"/>
    <sheet name="Таблица данных" sheetId="3" r:id="rId2"/>
    <sheet name="Сводная таблица" sheetId="4" r:id="rId3"/>
    <sheet name="Диаграмма" sheetId="5" r:id="rId4"/>
  </sheet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C89" i="2" l="1"/>
  <c r="C92" i="2"/>
  <c r="C99" i="2"/>
  <c r="C103" i="2"/>
  <c r="C106" i="2"/>
  <c r="C112" i="2"/>
  <c r="C116" i="2"/>
  <c r="C119" i="2"/>
  <c r="C125" i="2"/>
  <c r="C129" i="2"/>
  <c r="C132" i="2"/>
  <c r="C138" i="2"/>
  <c r="C137" i="2" s="1"/>
  <c r="C142" i="2"/>
  <c r="C145" i="2"/>
  <c r="C151" i="2"/>
  <c r="C155" i="2"/>
  <c r="C158" i="2"/>
  <c r="C164" i="2"/>
  <c r="C168" i="2"/>
  <c r="C171" i="2"/>
  <c r="C177" i="2"/>
  <c r="C181" i="2"/>
  <c r="C184" i="2"/>
  <c r="C192" i="2"/>
  <c r="C191" i="2" s="1"/>
  <c r="C196" i="2"/>
  <c r="C199" i="2"/>
  <c r="C205" i="2"/>
  <c r="C209" i="2"/>
  <c r="C212" i="2"/>
  <c r="C218" i="2"/>
  <c r="C222" i="2"/>
  <c r="C225" i="2"/>
  <c r="C231" i="2"/>
  <c r="C230" i="2" s="1"/>
  <c r="C235" i="2"/>
  <c r="C238" i="2"/>
  <c r="C244" i="2"/>
  <c r="C243" i="2" s="1"/>
  <c r="C248" i="2"/>
  <c r="C251" i="2"/>
  <c r="C257" i="2"/>
  <c r="C261" i="2"/>
  <c r="C264" i="2"/>
  <c r="C270" i="2"/>
  <c r="C274" i="2"/>
  <c r="C277" i="2"/>
  <c r="C286" i="2"/>
  <c r="C285" i="2" s="1"/>
  <c r="C284" i="2" s="1"/>
  <c r="C283" i="2" s="1"/>
  <c r="C282" i="2" s="1"/>
  <c r="C290" i="2"/>
  <c r="C293" i="2"/>
  <c r="C299" i="2"/>
  <c r="C298" i="2" s="1"/>
  <c r="C303" i="2"/>
  <c r="C306" i="2"/>
  <c r="C312" i="2"/>
  <c r="C311" i="2" s="1"/>
  <c r="C316" i="2"/>
  <c r="C319" i="2"/>
  <c r="C325" i="2"/>
  <c r="C324" i="2" s="1"/>
  <c r="C329" i="2"/>
  <c r="C332" i="2"/>
  <c r="C338" i="2"/>
  <c r="C337" i="2" s="1"/>
  <c r="C342" i="2"/>
  <c r="C345" i="2"/>
  <c r="C351" i="2"/>
  <c r="C350" i="2" s="1"/>
  <c r="C355" i="2"/>
  <c r="C358" i="2"/>
  <c r="C364" i="2"/>
  <c r="C363" i="2" s="1"/>
  <c r="C368" i="2"/>
  <c r="C371" i="2"/>
  <c r="C85" i="2"/>
  <c r="C84" i="2" s="1"/>
  <c r="C79" i="2"/>
  <c r="C76" i="2"/>
  <c r="C72" i="2"/>
  <c r="C71" i="2" s="1"/>
  <c r="C66" i="2"/>
  <c r="C63" i="2"/>
  <c r="C59" i="2"/>
  <c r="C53" i="2"/>
  <c r="C50" i="2"/>
  <c r="C46" i="2"/>
  <c r="C40" i="2"/>
  <c r="C37" i="2"/>
  <c r="C33" i="2"/>
  <c r="C27" i="2"/>
  <c r="C24" i="2"/>
  <c r="C20" i="2"/>
  <c r="C14" i="2"/>
  <c r="C11" i="2"/>
  <c r="C7" i="2"/>
  <c r="C256" i="2" l="1"/>
  <c r="C204" i="2"/>
  <c r="C150" i="2"/>
  <c r="C98" i="2"/>
  <c r="C97" i="2" s="1"/>
  <c r="C269" i="2"/>
  <c r="C217" i="2"/>
  <c r="C163" i="2"/>
  <c r="C111" i="2"/>
  <c r="C176" i="2"/>
  <c r="C124" i="2"/>
  <c r="C19" i="2"/>
  <c r="C6" i="2"/>
  <c r="C58" i="2"/>
  <c r="C45" i="2"/>
  <c r="C32" i="2"/>
  <c r="C190" i="2"/>
  <c r="C189" i="2" s="1"/>
  <c r="C5" i="2" l="1"/>
  <c r="C4" i="2" s="1"/>
  <c r="C3" i="2" s="1"/>
  <c r="C1" i="2" s="1"/>
</calcChain>
</file>

<file path=xl/sharedStrings.xml><?xml version="1.0" encoding="utf-8"?>
<sst xmlns="http://schemas.openxmlformats.org/spreadsheetml/2006/main" count="830" uniqueCount="44">
  <si>
    <r>
      <rPr>
        <b/>
        <sz val="11"/>
        <color rgb="FFFF0000"/>
        <rFont val="Calibri"/>
        <family val="2"/>
      </rPr>
      <t>Итого</t>
    </r>
    <r>
      <rPr>
        <b/>
        <sz val="11"/>
        <color rgb="FF000000"/>
        <rFont val="Calibri"/>
        <family val="2"/>
      </rPr>
      <t xml:space="preserve"> сумма поставок</t>
    </r>
  </si>
  <si>
    <t>в том числе:</t>
  </si>
  <si>
    <t>Россия</t>
  </si>
  <si>
    <t>Москва</t>
  </si>
  <si>
    <t>ООО РДЭ</t>
  </si>
  <si>
    <t>Низковольтные электродвигатели</t>
  </si>
  <si>
    <t>Итого за Апрель:</t>
  </si>
  <si>
    <t>112/04-2016</t>
  </si>
  <si>
    <t>118/04-2016</t>
  </si>
  <si>
    <t>125/04-2016</t>
  </si>
  <si>
    <t>Итого за Май:</t>
  </si>
  <si>
    <t>134/05-2016</t>
  </si>
  <si>
    <t>152/05-2016</t>
  </si>
  <si>
    <t>Итого за Июнь:</t>
  </si>
  <si>
    <t>176/06-2016</t>
  </si>
  <si>
    <t>183/06-2016</t>
  </si>
  <si>
    <t>187/06-2016</t>
  </si>
  <si>
    <t>195/06-2016</t>
  </si>
  <si>
    <t>Высоковольтные электродвигатели</t>
  </si>
  <si>
    <t>Генераторы</t>
  </si>
  <si>
    <t>Системы управления электромашинами</t>
  </si>
  <si>
    <t>Трансформаторы и реакторы</t>
  </si>
  <si>
    <t>Электропривод транспорта</t>
  </si>
  <si>
    <t>Прочее</t>
  </si>
  <si>
    <t>ЗАО СК ГРИФОН</t>
  </si>
  <si>
    <t>Московская область</t>
  </si>
  <si>
    <t>ООО Электростиль</t>
  </si>
  <si>
    <t>Беларусь</t>
  </si>
  <si>
    <t>(без региона)</t>
  </si>
  <si>
    <t>ООО Техноэкссервис</t>
  </si>
  <si>
    <t>Страна</t>
  </si>
  <si>
    <t>Регион</t>
  </si>
  <si>
    <t>Компания</t>
  </si>
  <si>
    <t>ID продукции</t>
  </si>
  <si>
    <t>Продукция</t>
  </si>
  <si>
    <t>Месяц</t>
  </si>
  <si>
    <t>Сумма</t>
  </si>
  <si>
    <t>Апрель</t>
  </si>
  <si>
    <t>Май</t>
  </si>
  <si>
    <t>Июнь</t>
  </si>
  <si>
    <t>Названия столбцов</t>
  </si>
  <si>
    <t>Названия строк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</si>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</sst>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indent="4"/>
    </xf>
    <xf numFmtId="0" fontId="0" fillId="0" borderId="0" xfId="0" applyNumberFormat="1" applyFill="1" applyAlignment="1" applyProtection="1">
      <alignment horizontal="left" indent="3"/>
    </xf>
    <xf numFmtId="0" fontId="0" fillId="0" borderId="0" xfId="0" applyNumberFormat="1" applyFill="1" applyAlignment="1" applyProtection="1">
      <alignment horizontal="left" indent="2"/>
    </xf>
    <xf numFmtId="0" fontId="0" fillId="0" borderId="0" xfId="0" applyNumberFormat="1" applyFill="1" applyAlignment="1" applyProtection="1">
      <alignment horizontal="left" indent="1"/>
    </xf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поставок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Диаграмма!$A$2</c:f>
              <c:strCache>
                <c:ptCount val="1"/>
                <c:pt idx="0">
                  <c:v>Низковольтные электродвигатели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Диаграмма!$B$2:$D$2</c:f>
              <c:numCache>
                <c:formatCode>#,##0</c:formatCode>
                <c:ptCount val="3"/>
                <c:pt idx="0">
                  <c:v>20557806</c:v>
                </c:pt>
                <c:pt idx="1">
                  <c:v>13065435</c:v>
                </c:pt>
                <c:pt idx="2">
                  <c:v>26996807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0-41EA-8AC9-E5D1F0D89239}"/>
            </c:ext>
          </c:extLst>
        </c:ser>
        <c:ser>
          <c:idx val="1"/>
          <c:order val="1"/>
          <c:tx>
            <c:strRef>
              <c:f>Диаграмма!$A$3</c:f>
              <c:strCache>
                <c:ptCount val="1"/>
                <c:pt idx="0">
                  <c:v>Высоковольтные электродвигатели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Диаграмма!$B$3:$D$3</c:f>
              <c:numCache>
                <c:formatCode>#,##0</c:formatCode>
                <c:ptCount val="3"/>
                <c:pt idx="0">
                  <c:v>19461265</c:v>
                </c:pt>
                <c:pt idx="1">
                  <c:v>12412513</c:v>
                </c:pt>
                <c:pt idx="2">
                  <c:v>23210178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0-41EA-8AC9-E5D1F0D89239}"/>
            </c:ext>
          </c:extLst>
        </c:ser>
        <c:ser>
          <c:idx val="2"/>
          <c:order val="2"/>
          <c:tx>
            <c:strRef>
              <c:f>Диаграмма!$A$4</c:f>
              <c:strCache>
                <c:ptCount val="1"/>
                <c:pt idx="0">
                  <c:v>Генераторы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Диаграмма!$B$4:$D$4</c:f>
              <c:numCache>
                <c:formatCode>#,##0</c:formatCode>
                <c:ptCount val="3"/>
                <c:pt idx="0">
                  <c:v>20627262</c:v>
                </c:pt>
                <c:pt idx="1">
                  <c:v>12520732</c:v>
                </c:pt>
                <c:pt idx="2">
                  <c:v>22346029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0-41EA-8AC9-E5D1F0D89239}"/>
            </c:ext>
          </c:extLst>
        </c:ser>
        <c:ser>
          <c:idx val="3"/>
          <c:order val="3"/>
          <c:tx>
            <c:strRef>
              <c:f>Диаграмма!$A$5</c:f>
              <c:strCache>
                <c:ptCount val="1"/>
                <c:pt idx="0">
                  <c:v>Системы управления электромашинами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Диаграмма!$B$5:$D$5</c:f>
              <c:numCache>
                <c:formatCode>#,##0</c:formatCode>
                <c:ptCount val="3"/>
                <c:pt idx="0">
                  <c:v>16944030</c:v>
                </c:pt>
                <c:pt idx="1">
                  <c:v>11442883</c:v>
                </c:pt>
                <c:pt idx="2">
                  <c:v>22240172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0-41EA-8AC9-E5D1F0D89239}"/>
            </c:ext>
          </c:extLst>
        </c:ser>
        <c:ser>
          <c:idx val="4"/>
          <c:order val="4"/>
          <c:tx>
            <c:strRef>
              <c:f>Диаграмма!$A$6</c:f>
              <c:strCache>
                <c:ptCount val="1"/>
                <c:pt idx="0">
                  <c:v>Трансформаторы и реакторы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Диаграмма!$B$6:$D$6</c:f>
              <c:numCache>
                <c:formatCode>#,##0</c:formatCode>
                <c:ptCount val="3"/>
                <c:pt idx="0">
                  <c:v>17794844</c:v>
                </c:pt>
                <c:pt idx="1">
                  <c:v>12772334</c:v>
                </c:pt>
                <c:pt idx="2">
                  <c:v>22215246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0-41EA-8AC9-E5D1F0D89239}"/>
            </c:ext>
          </c:extLst>
        </c:ser>
        <c:ser>
          <c:idx val="5"/>
          <c:order val="5"/>
          <c:tx>
            <c:strRef>
              <c:f>Диаграмма!$A$7</c:f>
              <c:strCache>
                <c:ptCount val="1"/>
                <c:pt idx="0">
                  <c:v>Электропривод транспорта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Диаграмма!$B$7:$D$7</c:f>
              <c:numCache>
                <c:formatCode>#,##0</c:formatCode>
                <c:ptCount val="3"/>
                <c:pt idx="0">
                  <c:v>20885742</c:v>
                </c:pt>
                <c:pt idx="1">
                  <c:v>8168632</c:v>
                </c:pt>
                <c:pt idx="2">
                  <c:v>25200714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0-41EA-8AC9-E5D1F0D89239}"/>
            </c:ext>
          </c:extLst>
        </c:ser>
        <c:ser>
          <c:idx val="6"/>
          <c:order val="6"/>
          <c:tx>
            <c:strRef>
              <c:f>Диаграмма!$A$8</c:f>
              <c:strCache>
                <c:ptCount val="1"/>
                <c:pt idx="0">
                  <c:v>Прочее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Диаграмма!$B$8:$D$8</c:f>
              <c:numCache>
                <c:formatCode>#,##0</c:formatCode>
                <c:ptCount val="3"/>
                <c:pt idx="0">
                  <c:v>18768305</c:v>
                </c:pt>
                <c:pt idx="1">
                  <c:v>12279064</c:v>
                </c:pt>
                <c:pt idx="2">
                  <c:v>23596903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0-41EA-8AC9-E5D1F0D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0"/>
      </c:bar3D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ergey Ivanov" refreshedDate="42867.50724097222" refreshedVersion="6" recordCount="84">
  <cacheSource type="worksheet">
    <worksheetSource name="'Таблица данных'!A1:G85"/>
  </cacheSource>
  <cacheFields count="7">
    <cacheField name="Страна" numFmtId="0">
      <sharedItems count="2">
        <s v="Россия"/>
        <s v="Беларусь"/>
      </sharedItems>
    </cacheField>
    <cacheField name="Регион" numFmtId="0">
      <sharedItems count="3">
        <s v="Москва"/>
        <s v="Московская область"/>
        <s v="(без региона)"/>
      </sharedItems>
    </cacheField>
    <cacheField name="Компания" numFmtId="0">
      <sharedItems count="4">
        <s v="ООО РДЭ"/>
        <s v="ЗАО СК ГРИФОН"/>
        <s v="ООО Электростиль"/>
        <s v="ООО Техноэкссервис"/>
      </sharedItems>
    </cacheField>
    <cacheField name="ID продукции" numFmtId="0">
      <sharedItems containsSemiMixedTypes="0" containsString="0" containsNumber="1" containsInteger="1" minValue="1" maxValue="7"/>
    </cacheField>
    <cacheField name="Продукция" numFmtId="0">
      <sharedItems count="7">
        <s v="Низковольтные электродвигатели"/>
        <s v="Высоковольтные электродвигатели"/>
        <s v="Генераторы"/>
        <s v="Системы управления электромашинами"/>
        <s v="Трансформаторы и реакторы"/>
        <s v="Электропривод транспорта"/>
        <s v="Прочее"/>
      </sharedItems>
    </cacheField>
    <cacheField name="Месяц" numFmtId="0">
      <sharedItems count="3">
        <s v="Апрель"/>
        <s v="Май"/>
        <s v="Июнь"/>
      </sharedItems>
    </cacheField>
    <cacheField name="Сумма" numFmtId="3">
      <sharedItems containsSemiMixedTypes="0" containsString="0" containsNumber="1" containsInteger="1" minValue="214092" maxValue="9421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1"/>
    <x v="0"/>
    <x v="0"/>
    <n v="7998084"/>
  </r>
  <r>
    <x v="0"/>
    <x v="0"/>
    <x v="0"/>
    <n v="1"/>
    <x v="0"/>
    <x v="1"/>
    <n v="4282903"/>
  </r>
  <r>
    <x v="0"/>
    <x v="0"/>
    <x v="0"/>
    <n v="1"/>
    <x v="0"/>
    <x v="2"/>
    <n v="9116784"/>
  </r>
  <r>
    <x v="0"/>
    <x v="0"/>
    <x v="0"/>
    <n v="2"/>
    <x v="1"/>
    <x v="0"/>
    <n v="4251745"/>
  </r>
  <r>
    <x v="0"/>
    <x v="0"/>
    <x v="0"/>
    <n v="2"/>
    <x v="1"/>
    <x v="1"/>
    <n v="4165445"/>
  </r>
  <r>
    <x v="0"/>
    <x v="0"/>
    <x v="0"/>
    <n v="2"/>
    <x v="1"/>
    <x v="2"/>
    <n v="8455396"/>
  </r>
  <r>
    <x v="0"/>
    <x v="0"/>
    <x v="0"/>
    <n v="3"/>
    <x v="2"/>
    <x v="0"/>
    <n v="8399536"/>
  </r>
  <r>
    <x v="0"/>
    <x v="0"/>
    <x v="0"/>
    <n v="3"/>
    <x v="2"/>
    <x v="1"/>
    <n v="2822658"/>
  </r>
  <r>
    <x v="0"/>
    <x v="0"/>
    <x v="0"/>
    <n v="3"/>
    <x v="2"/>
    <x v="2"/>
    <n v="6314916"/>
  </r>
  <r>
    <x v="0"/>
    <x v="0"/>
    <x v="0"/>
    <n v="4"/>
    <x v="3"/>
    <x v="0"/>
    <n v="4539387"/>
  </r>
  <r>
    <x v="0"/>
    <x v="0"/>
    <x v="0"/>
    <n v="4"/>
    <x v="3"/>
    <x v="1"/>
    <n v="2476853"/>
  </r>
  <r>
    <x v="0"/>
    <x v="0"/>
    <x v="0"/>
    <n v="4"/>
    <x v="3"/>
    <x v="2"/>
    <n v="5242576"/>
  </r>
  <r>
    <x v="0"/>
    <x v="0"/>
    <x v="0"/>
    <n v="5"/>
    <x v="4"/>
    <x v="0"/>
    <n v="7842870"/>
  </r>
  <r>
    <x v="0"/>
    <x v="0"/>
    <x v="0"/>
    <n v="5"/>
    <x v="4"/>
    <x v="1"/>
    <n v="3059699"/>
  </r>
  <r>
    <x v="0"/>
    <x v="0"/>
    <x v="0"/>
    <n v="5"/>
    <x v="4"/>
    <x v="2"/>
    <n v="6103823"/>
  </r>
  <r>
    <x v="0"/>
    <x v="0"/>
    <x v="0"/>
    <n v="6"/>
    <x v="5"/>
    <x v="0"/>
    <n v="8078336"/>
  </r>
  <r>
    <x v="0"/>
    <x v="0"/>
    <x v="0"/>
    <n v="6"/>
    <x v="5"/>
    <x v="1"/>
    <n v="3434920"/>
  </r>
  <r>
    <x v="0"/>
    <x v="0"/>
    <x v="0"/>
    <n v="6"/>
    <x v="5"/>
    <x v="2"/>
    <n v="9421289"/>
  </r>
  <r>
    <x v="0"/>
    <x v="0"/>
    <x v="0"/>
    <n v="7"/>
    <x v="6"/>
    <x v="0"/>
    <n v="6351096"/>
  </r>
  <r>
    <x v="0"/>
    <x v="0"/>
    <x v="0"/>
    <n v="7"/>
    <x v="6"/>
    <x v="1"/>
    <n v="3619262"/>
  </r>
  <r>
    <x v="0"/>
    <x v="0"/>
    <x v="0"/>
    <n v="7"/>
    <x v="6"/>
    <x v="2"/>
    <n v="8296116"/>
  </r>
  <r>
    <x v="0"/>
    <x v="0"/>
    <x v="1"/>
    <n v="1"/>
    <x v="0"/>
    <x v="0"/>
    <n v="5278304"/>
  </r>
  <r>
    <x v="0"/>
    <x v="0"/>
    <x v="1"/>
    <n v="1"/>
    <x v="0"/>
    <x v="1"/>
    <n v="3739352"/>
  </r>
  <r>
    <x v="0"/>
    <x v="0"/>
    <x v="1"/>
    <n v="1"/>
    <x v="0"/>
    <x v="2"/>
    <n v="9348649"/>
  </r>
  <r>
    <x v="0"/>
    <x v="0"/>
    <x v="1"/>
    <n v="2"/>
    <x v="1"/>
    <x v="0"/>
    <n v="7270096"/>
  </r>
  <r>
    <x v="0"/>
    <x v="0"/>
    <x v="1"/>
    <n v="2"/>
    <x v="1"/>
    <x v="1"/>
    <n v="4159536"/>
  </r>
  <r>
    <x v="0"/>
    <x v="0"/>
    <x v="1"/>
    <n v="2"/>
    <x v="1"/>
    <x v="2"/>
    <n v="7790388"/>
  </r>
  <r>
    <x v="0"/>
    <x v="0"/>
    <x v="1"/>
    <n v="3"/>
    <x v="2"/>
    <x v="0"/>
    <n v="7492206"/>
  </r>
  <r>
    <x v="0"/>
    <x v="0"/>
    <x v="1"/>
    <n v="3"/>
    <x v="2"/>
    <x v="1"/>
    <n v="4810258"/>
  </r>
  <r>
    <x v="0"/>
    <x v="0"/>
    <x v="1"/>
    <n v="3"/>
    <x v="2"/>
    <x v="2"/>
    <n v="8159299"/>
  </r>
  <r>
    <x v="0"/>
    <x v="0"/>
    <x v="1"/>
    <n v="4"/>
    <x v="3"/>
    <x v="0"/>
    <n v="4696223"/>
  </r>
  <r>
    <x v="0"/>
    <x v="0"/>
    <x v="1"/>
    <n v="4"/>
    <x v="3"/>
    <x v="1"/>
    <n v="4440850"/>
  </r>
  <r>
    <x v="0"/>
    <x v="0"/>
    <x v="1"/>
    <n v="4"/>
    <x v="3"/>
    <x v="2"/>
    <n v="7761708"/>
  </r>
  <r>
    <x v="0"/>
    <x v="0"/>
    <x v="1"/>
    <n v="5"/>
    <x v="4"/>
    <x v="0"/>
    <n v="5099322"/>
  </r>
  <r>
    <x v="0"/>
    <x v="0"/>
    <x v="1"/>
    <n v="5"/>
    <x v="4"/>
    <x v="1"/>
    <n v="4847727"/>
  </r>
  <r>
    <x v="0"/>
    <x v="0"/>
    <x v="1"/>
    <n v="5"/>
    <x v="4"/>
    <x v="2"/>
    <n v="7879851"/>
  </r>
  <r>
    <x v="0"/>
    <x v="0"/>
    <x v="1"/>
    <n v="6"/>
    <x v="5"/>
    <x v="0"/>
    <n v="6488818"/>
  </r>
  <r>
    <x v="0"/>
    <x v="0"/>
    <x v="1"/>
    <n v="6"/>
    <x v="5"/>
    <x v="1"/>
    <n v="2380628"/>
  </r>
  <r>
    <x v="0"/>
    <x v="0"/>
    <x v="1"/>
    <n v="6"/>
    <x v="5"/>
    <x v="2"/>
    <n v="7944467"/>
  </r>
  <r>
    <x v="0"/>
    <x v="0"/>
    <x v="1"/>
    <n v="7"/>
    <x v="6"/>
    <x v="0"/>
    <n v="7448707"/>
  </r>
  <r>
    <x v="0"/>
    <x v="0"/>
    <x v="1"/>
    <n v="7"/>
    <x v="6"/>
    <x v="1"/>
    <n v="2273512"/>
  </r>
  <r>
    <x v="0"/>
    <x v="0"/>
    <x v="1"/>
    <n v="7"/>
    <x v="6"/>
    <x v="2"/>
    <n v="6804387"/>
  </r>
  <r>
    <x v="0"/>
    <x v="1"/>
    <x v="2"/>
    <n v="1"/>
    <x v="0"/>
    <x v="0"/>
    <n v="5817959"/>
  </r>
  <r>
    <x v="0"/>
    <x v="1"/>
    <x v="2"/>
    <n v="1"/>
    <x v="0"/>
    <x v="1"/>
    <n v="4584690"/>
  </r>
  <r>
    <x v="0"/>
    <x v="1"/>
    <x v="2"/>
    <n v="1"/>
    <x v="0"/>
    <x v="2"/>
    <n v="7756287"/>
  </r>
  <r>
    <x v="0"/>
    <x v="1"/>
    <x v="2"/>
    <n v="2"/>
    <x v="1"/>
    <x v="0"/>
    <n v="7217312"/>
  </r>
  <r>
    <x v="0"/>
    <x v="1"/>
    <x v="2"/>
    <n v="2"/>
    <x v="1"/>
    <x v="1"/>
    <n v="2907766"/>
  </r>
  <r>
    <x v="0"/>
    <x v="1"/>
    <x v="2"/>
    <n v="2"/>
    <x v="1"/>
    <x v="2"/>
    <n v="5609697"/>
  </r>
  <r>
    <x v="0"/>
    <x v="1"/>
    <x v="2"/>
    <n v="3"/>
    <x v="2"/>
    <x v="0"/>
    <n v="4304960"/>
  </r>
  <r>
    <x v="0"/>
    <x v="1"/>
    <x v="2"/>
    <n v="3"/>
    <x v="2"/>
    <x v="1"/>
    <n v="4444408"/>
  </r>
  <r>
    <x v="0"/>
    <x v="1"/>
    <x v="2"/>
    <n v="3"/>
    <x v="2"/>
    <x v="2"/>
    <n v="7155907"/>
  </r>
  <r>
    <x v="0"/>
    <x v="1"/>
    <x v="2"/>
    <n v="4"/>
    <x v="3"/>
    <x v="0"/>
    <n v="7007210"/>
  </r>
  <r>
    <x v="0"/>
    <x v="1"/>
    <x v="2"/>
    <n v="4"/>
    <x v="3"/>
    <x v="1"/>
    <n v="4114090"/>
  </r>
  <r>
    <x v="0"/>
    <x v="1"/>
    <x v="2"/>
    <n v="4"/>
    <x v="3"/>
    <x v="2"/>
    <n v="8395794"/>
  </r>
  <r>
    <x v="0"/>
    <x v="1"/>
    <x v="2"/>
    <n v="5"/>
    <x v="4"/>
    <x v="0"/>
    <n v="4411476"/>
  </r>
  <r>
    <x v="0"/>
    <x v="1"/>
    <x v="2"/>
    <n v="5"/>
    <x v="4"/>
    <x v="1"/>
    <n v="4421954"/>
  </r>
  <r>
    <x v="0"/>
    <x v="1"/>
    <x v="2"/>
    <n v="5"/>
    <x v="4"/>
    <x v="2"/>
    <n v="7483786"/>
  </r>
  <r>
    <x v="0"/>
    <x v="1"/>
    <x v="2"/>
    <n v="6"/>
    <x v="5"/>
    <x v="0"/>
    <n v="5743794"/>
  </r>
  <r>
    <x v="0"/>
    <x v="1"/>
    <x v="2"/>
    <n v="6"/>
    <x v="5"/>
    <x v="1"/>
    <n v="2138992"/>
  </r>
  <r>
    <x v="0"/>
    <x v="1"/>
    <x v="2"/>
    <n v="6"/>
    <x v="5"/>
    <x v="2"/>
    <n v="7122479"/>
  </r>
  <r>
    <x v="0"/>
    <x v="1"/>
    <x v="2"/>
    <n v="7"/>
    <x v="6"/>
    <x v="0"/>
    <n v="4516751"/>
  </r>
  <r>
    <x v="0"/>
    <x v="1"/>
    <x v="2"/>
    <n v="7"/>
    <x v="6"/>
    <x v="1"/>
    <n v="5806645"/>
  </r>
  <r>
    <x v="0"/>
    <x v="1"/>
    <x v="2"/>
    <n v="7"/>
    <x v="6"/>
    <x v="2"/>
    <n v="7724200"/>
  </r>
  <r>
    <x v="1"/>
    <x v="2"/>
    <x v="3"/>
    <n v="1"/>
    <x v="0"/>
    <x v="0"/>
    <n v="1463459"/>
  </r>
  <r>
    <x v="1"/>
    <x v="2"/>
    <x v="3"/>
    <n v="1"/>
    <x v="0"/>
    <x v="1"/>
    <n v="458490"/>
  </r>
  <r>
    <x v="1"/>
    <x v="2"/>
    <x v="3"/>
    <n v="1"/>
    <x v="0"/>
    <x v="2"/>
    <n v="775087"/>
  </r>
  <r>
    <x v="1"/>
    <x v="2"/>
    <x v="3"/>
    <n v="2"/>
    <x v="1"/>
    <x v="0"/>
    <n v="722112"/>
  </r>
  <r>
    <x v="1"/>
    <x v="2"/>
    <x v="3"/>
    <n v="2"/>
    <x v="1"/>
    <x v="1"/>
    <n v="1179766"/>
  </r>
  <r>
    <x v="1"/>
    <x v="2"/>
    <x v="3"/>
    <n v="2"/>
    <x v="1"/>
    <x v="2"/>
    <n v="1354697"/>
  </r>
  <r>
    <x v="1"/>
    <x v="2"/>
    <x v="3"/>
    <n v="3"/>
    <x v="2"/>
    <x v="0"/>
    <n v="430560"/>
  </r>
  <r>
    <x v="1"/>
    <x v="2"/>
    <x v="3"/>
    <n v="3"/>
    <x v="2"/>
    <x v="1"/>
    <n v="443408"/>
  </r>
  <r>
    <x v="1"/>
    <x v="2"/>
    <x v="3"/>
    <n v="3"/>
    <x v="2"/>
    <x v="2"/>
    <n v="715907"/>
  </r>
  <r>
    <x v="1"/>
    <x v="2"/>
    <x v="3"/>
    <n v="4"/>
    <x v="3"/>
    <x v="0"/>
    <n v="701210"/>
  </r>
  <r>
    <x v="1"/>
    <x v="2"/>
    <x v="3"/>
    <n v="4"/>
    <x v="3"/>
    <x v="1"/>
    <n v="411090"/>
  </r>
  <r>
    <x v="1"/>
    <x v="2"/>
    <x v="3"/>
    <n v="4"/>
    <x v="3"/>
    <x v="2"/>
    <n v="840094"/>
  </r>
  <r>
    <x v="1"/>
    <x v="2"/>
    <x v="3"/>
    <n v="5"/>
    <x v="4"/>
    <x v="0"/>
    <n v="441176"/>
  </r>
  <r>
    <x v="1"/>
    <x v="2"/>
    <x v="3"/>
    <n v="5"/>
    <x v="4"/>
    <x v="1"/>
    <n v="442954"/>
  </r>
  <r>
    <x v="1"/>
    <x v="2"/>
    <x v="3"/>
    <n v="5"/>
    <x v="4"/>
    <x v="2"/>
    <n v="747786"/>
  </r>
  <r>
    <x v="1"/>
    <x v="2"/>
    <x v="3"/>
    <n v="6"/>
    <x v="5"/>
    <x v="0"/>
    <n v="574794"/>
  </r>
  <r>
    <x v="1"/>
    <x v="2"/>
    <x v="3"/>
    <n v="6"/>
    <x v="5"/>
    <x v="1"/>
    <n v="214092"/>
  </r>
  <r>
    <x v="1"/>
    <x v="2"/>
    <x v="3"/>
    <n v="6"/>
    <x v="5"/>
    <x v="2"/>
    <n v="712479"/>
  </r>
  <r>
    <x v="1"/>
    <x v="2"/>
    <x v="3"/>
    <n v="7"/>
    <x v="6"/>
    <x v="0"/>
    <n v="451751"/>
  </r>
  <r>
    <x v="1"/>
    <x v="2"/>
    <x v="3"/>
    <n v="7"/>
    <x v="6"/>
    <x v="1"/>
    <n v="579645"/>
  </r>
  <r>
    <x v="1"/>
    <x v="2"/>
    <x v="3"/>
    <n v="7"/>
    <x v="6"/>
    <x v="2"/>
    <n v="77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_таблица" cacheId="7" applyNumberFormats="0" applyBorderFormats="0" applyFontFormats="0" applyPatternFormats="0" applyAlignmentFormats="0" applyWidthHeightFormats="0" dataCaption="Values" missingCaption="" updatedVersion="6" showItems="0" showMemberPropertyTips="0" indent="0" multipleFieldFilters="0">
  <location ref="A5:E11" firstHeaderRow="1" firstDataRow="2" firstDataCol="1" rowPageCount="3" colPageCount="1"/>
  <pivotFields count="7">
    <pivotField name="Страна" axis="axisPage" showAll="0">
      <items count="3">
        <item x="0"/>
        <item x="1"/>
        <item t="default"/>
      </items>
    </pivotField>
    <pivotField name="Регион" axis="axisPage" showAll="0">
      <items count="4">
        <item x="0"/>
        <item x="1"/>
        <item x="2"/>
        <item t="default"/>
      </items>
    </pivotField>
    <pivotField name="Компания" axis="axisRow" showAll="0">
      <items count="5">
        <item x="0"/>
        <item x="1"/>
        <item x="2"/>
        <item x="3"/>
        <item t="default"/>
      </items>
    </pivotField>
    <pivotField name="ID продукции" showAll="0"/>
    <pivotField name="Продукция"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ame="Месяц" axis="axisCol" showAll="0">
      <items count="4">
        <item x="0"/>
        <item x="1"/>
        <item x="2"/>
        <item t="default"/>
      </items>
    </pivotField>
    <pivotField name="Сумма"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3">
    <pageField fld="0" hier="-1"/>
    <pageField fld="1" hier="-1"/>
    <pageField fld="4" hier="-1"/>
  </pageFields>
  <dataFields count="1">
    <dataField name="Сумма" fld="6" baseField="0" baseItem="0" numFmtId="3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" displayName="Таблица" ref="A1:G85" totalsRowShown="0">
  <autoFilter ref="A1:G85"/>
  <tableColumns count="7">
    <tableColumn id="1" name="Страна"/>
    <tableColumn id="2" name="Регион"/>
    <tableColumn id="3" name="Компания"/>
    <tableColumn id="4" name="ID продукции"/>
    <tableColumn id="5" name="Продукция"/>
    <tableColumn id="6" name="Месяц"/>
    <tableColumn id="7" name="Сумма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75"/>
  <sheetViews>
    <sheetView tabSelected="1" workbookViewId="0"/>
  </sheetViews>
  <sheetFormatPr defaultRowHeight="15" outlineLevelRow="5" x14ac:dyDescent="0.25"/>
  <cols>
    <col min="1" max="1" width="37.7109375" customWidth="1"/>
    <col min="2" max="2" width="10.140625" customWidth="1"/>
    <col min="3" max="3" width="11.140625" style="4" customWidth="1"/>
  </cols>
  <sheetData>
    <row r="1" spans="1:3" x14ac:dyDescent="0.25">
      <c r="A1" s="1" t="s">
        <v>0</v>
      </c>
      <c r="C1" s="2">
        <f>C3+C282</f>
        <v>383506896</v>
      </c>
    </row>
    <row r="2" spans="1:3" x14ac:dyDescent="0.25">
      <c r="A2" t="s">
        <v>1</v>
      </c>
    </row>
    <row r="3" spans="1:3" x14ac:dyDescent="0.25">
      <c r="A3" t="s">
        <v>2</v>
      </c>
      <c r="C3" s="4">
        <f>C4+C189</f>
        <v>369074139</v>
      </c>
    </row>
    <row r="4" spans="1:3" outlineLevel="1" x14ac:dyDescent="0.25">
      <c r="A4" s="8" t="s">
        <v>3</v>
      </c>
      <c r="C4" s="4">
        <f>C5+C97</f>
        <v>250387982</v>
      </c>
    </row>
    <row r="5" spans="1:3" outlineLevel="2" x14ac:dyDescent="0.25">
      <c r="A5" s="7" t="s">
        <v>4</v>
      </c>
      <c r="C5" s="4">
        <f>C6+C19+C32+C45+C58+C71+C84</f>
        <v>124273694</v>
      </c>
    </row>
    <row r="6" spans="1:3" outlineLevel="3" x14ac:dyDescent="0.25">
      <c r="A6" s="6" t="s">
        <v>5</v>
      </c>
      <c r="C6" s="4">
        <f>C7+C11+C14</f>
        <v>21397771</v>
      </c>
    </row>
    <row r="7" spans="1:3" outlineLevel="4" collapsed="1" x14ac:dyDescent="0.25">
      <c r="A7" s="5" t="s">
        <v>6</v>
      </c>
      <c r="C7" s="4">
        <f>SUM(C8:C10)</f>
        <v>7998084</v>
      </c>
    </row>
    <row r="8" spans="1:3" hidden="1" outlineLevel="5" x14ac:dyDescent="0.25">
      <c r="A8" t="s">
        <v>7</v>
      </c>
      <c r="B8" s="3">
        <v>42471</v>
      </c>
      <c r="C8" s="4">
        <v>2053673</v>
      </c>
    </row>
    <row r="9" spans="1:3" hidden="1" outlineLevel="5" x14ac:dyDescent="0.25">
      <c r="A9" t="s">
        <v>8</v>
      </c>
      <c r="B9" s="3">
        <v>42475</v>
      </c>
      <c r="C9" s="4">
        <v>3106752</v>
      </c>
    </row>
    <row r="10" spans="1:3" hidden="1" outlineLevel="5" x14ac:dyDescent="0.25">
      <c r="A10" t="s">
        <v>9</v>
      </c>
      <c r="B10" s="3">
        <v>42481</v>
      </c>
      <c r="C10" s="4">
        <v>2837659</v>
      </c>
    </row>
    <row r="11" spans="1:3" outlineLevel="4" collapsed="1" x14ac:dyDescent="0.25">
      <c r="A11" s="5" t="s">
        <v>10</v>
      </c>
      <c r="C11" s="4">
        <f>SUM(C12:C13)</f>
        <v>4282903</v>
      </c>
    </row>
    <row r="12" spans="1:3" hidden="1" outlineLevel="5" x14ac:dyDescent="0.25">
      <c r="A12" t="s">
        <v>11</v>
      </c>
      <c r="B12" s="3">
        <v>42502</v>
      </c>
      <c r="C12" s="4">
        <v>1921061</v>
      </c>
    </row>
    <row r="13" spans="1:3" hidden="1" outlineLevel="5" x14ac:dyDescent="0.25">
      <c r="A13" t="s">
        <v>12</v>
      </c>
      <c r="B13" s="3">
        <v>42515</v>
      </c>
      <c r="C13" s="4">
        <v>2361842</v>
      </c>
    </row>
    <row r="14" spans="1:3" outlineLevel="4" collapsed="1" x14ac:dyDescent="0.25">
      <c r="A14" s="5" t="s">
        <v>13</v>
      </c>
      <c r="C14" s="4">
        <f>SUM(C15:C18)</f>
        <v>9116784</v>
      </c>
    </row>
    <row r="15" spans="1:3" hidden="1" outlineLevel="5" x14ac:dyDescent="0.25">
      <c r="A15" t="s">
        <v>14</v>
      </c>
      <c r="B15" s="3">
        <v>42528</v>
      </c>
      <c r="C15" s="4">
        <v>2227749</v>
      </c>
    </row>
    <row r="16" spans="1:3" hidden="1" outlineLevel="5" x14ac:dyDescent="0.25">
      <c r="A16" t="s">
        <v>15</v>
      </c>
      <c r="B16" s="3">
        <v>42536</v>
      </c>
      <c r="C16" s="4">
        <v>2872523</v>
      </c>
    </row>
    <row r="17" spans="1:3" hidden="1" outlineLevel="5" x14ac:dyDescent="0.25">
      <c r="A17" t="s">
        <v>16</v>
      </c>
      <c r="B17" s="3">
        <v>42542</v>
      </c>
      <c r="C17" s="4">
        <v>1867594</v>
      </c>
    </row>
    <row r="18" spans="1:3" hidden="1" outlineLevel="5" x14ac:dyDescent="0.25">
      <c r="A18" t="s">
        <v>17</v>
      </c>
      <c r="B18" s="3">
        <v>42544</v>
      </c>
      <c r="C18" s="4">
        <v>2148918</v>
      </c>
    </row>
    <row r="19" spans="1:3" outlineLevel="3" x14ac:dyDescent="0.25">
      <c r="A19" s="6" t="s">
        <v>18</v>
      </c>
      <c r="C19" s="4">
        <f>C20+C24+C27</f>
        <v>16872586</v>
      </c>
    </row>
    <row r="20" spans="1:3" outlineLevel="4" x14ac:dyDescent="0.25">
      <c r="A20" s="5" t="s">
        <v>6</v>
      </c>
      <c r="C20" s="4">
        <f>SUM(C21:C23)</f>
        <v>4251745</v>
      </c>
    </row>
    <row r="21" spans="1:3" outlineLevel="5" x14ac:dyDescent="0.25">
      <c r="A21" t="s">
        <v>7</v>
      </c>
      <c r="B21" s="3">
        <v>42471</v>
      </c>
      <c r="C21" s="4">
        <v>1753967</v>
      </c>
    </row>
    <row r="22" spans="1:3" outlineLevel="5" x14ac:dyDescent="0.25">
      <c r="A22" t="s">
        <v>8</v>
      </c>
      <c r="B22" s="3">
        <v>42475</v>
      </c>
      <c r="C22" s="4">
        <v>1716989</v>
      </c>
    </row>
    <row r="23" spans="1:3" outlineLevel="5" x14ac:dyDescent="0.25">
      <c r="A23" t="s">
        <v>9</v>
      </c>
      <c r="B23" s="3">
        <v>42481</v>
      </c>
      <c r="C23" s="4">
        <v>780789</v>
      </c>
    </row>
    <row r="24" spans="1:3" outlineLevel="4" collapsed="1" x14ac:dyDescent="0.25">
      <c r="A24" s="5" t="s">
        <v>10</v>
      </c>
      <c r="C24" s="4">
        <f>SUM(C25:C26)</f>
        <v>4165445</v>
      </c>
    </row>
    <row r="25" spans="1:3" hidden="1" outlineLevel="5" x14ac:dyDescent="0.25">
      <c r="A25" t="s">
        <v>11</v>
      </c>
      <c r="B25" s="3">
        <v>42502</v>
      </c>
      <c r="C25" s="4">
        <v>2543985</v>
      </c>
    </row>
    <row r="26" spans="1:3" hidden="1" outlineLevel="5" x14ac:dyDescent="0.25">
      <c r="A26" t="s">
        <v>12</v>
      </c>
      <c r="B26" s="3">
        <v>42515</v>
      </c>
      <c r="C26" s="4">
        <v>1621460</v>
      </c>
    </row>
    <row r="27" spans="1:3" outlineLevel="4" collapsed="1" x14ac:dyDescent="0.25">
      <c r="A27" s="5" t="s">
        <v>13</v>
      </c>
      <c r="C27" s="4">
        <f>SUM(C28:C31)</f>
        <v>8455396</v>
      </c>
    </row>
    <row r="28" spans="1:3" hidden="1" outlineLevel="5" x14ac:dyDescent="0.25">
      <c r="A28" t="s">
        <v>14</v>
      </c>
      <c r="B28" s="3">
        <v>42528</v>
      </c>
      <c r="C28" s="4">
        <v>2593240</v>
      </c>
    </row>
    <row r="29" spans="1:3" hidden="1" outlineLevel="5" x14ac:dyDescent="0.25">
      <c r="A29" t="s">
        <v>15</v>
      </c>
      <c r="B29" s="3">
        <v>42536</v>
      </c>
      <c r="C29" s="4">
        <v>2188057</v>
      </c>
    </row>
    <row r="30" spans="1:3" hidden="1" outlineLevel="5" x14ac:dyDescent="0.25">
      <c r="A30" t="s">
        <v>16</v>
      </c>
      <c r="B30" s="3">
        <v>42542</v>
      </c>
      <c r="C30" s="4">
        <v>2788386</v>
      </c>
    </row>
    <row r="31" spans="1:3" hidden="1" outlineLevel="5" x14ac:dyDescent="0.25">
      <c r="A31" t="s">
        <v>17</v>
      </c>
      <c r="B31" s="3">
        <v>42544</v>
      </c>
      <c r="C31" s="4">
        <v>885713</v>
      </c>
    </row>
    <row r="32" spans="1:3" outlineLevel="3" x14ac:dyDescent="0.25">
      <c r="A32" s="6" t="s">
        <v>19</v>
      </c>
      <c r="C32" s="4">
        <f>C33+C37+C40</f>
        <v>17537110</v>
      </c>
    </row>
    <row r="33" spans="1:3" outlineLevel="4" collapsed="1" x14ac:dyDescent="0.25">
      <c r="A33" s="5" t="s">
        <v>6</v>
      </c>
      <c r="C33" s="4">
        <f>SUM(C34:C36)</f>
        <v>8399536</v>
      </c>
    </row>
    <row r="34" spans="1:3" hidden="1" outlineLevel="5" x14ac:dyDescent="0.25">
      <c r="A34" t="s">
        <v>7</v>
      </c>
      <c r="B34" s="3">
        <v>42471</v>
      </c>
      <c r="C34" s="4">
        <v>2748916</v>
      </c>
    </row>
    <row r="35" spans="1:3" hidden="1" outlineLevel="5" x14ac:dyDescent="0.25">
      <c r="A35" t="s">
        <v>8</v>
      </c>
      <c r="B35" s="3">
        <v>42475</v>
      </c>
      <c r="C35" s="4">
        <v>2760774</v>
      </c>
    </row>
    <row r="36" spans="1:3" hidden="1" outlineLevel="5" x14ac:dyDescent="0.25">
      <c r="A36" t="s">
        <v>9</v>
      </c>
      <c r="B36" s="3">
        <v>42481</v>
      </c>
      <c r="C36" s="4">
        <v>2889846</v>
      </c>
    </row>
    <row r="37" spans="1:3" outlineLevel="4" collapsed="1" x14ac:dyDescent="0.25">
      <c r="A37" s="5" t="s">
        <v>10</v>
      </c>
      <c r="C37" s="4">
        <f>SUM(C38:C39)</f>
        <v>2822658</v>
      </c>
    </row>
    <row r="38" spans="1:3" hidden="1" outlineLevel="5" x14ac:dyDescent="0.25">
      <c r="A38" t="s">
        <v>11</v>
      </c>
      <c r="B38" s="3">
        <v>42502</v>
      </c>
      <c r="C38" s="4">
        <v>1765589</v>
      </c>
    </row>
    <row r="39" spans="1:3" hidden="1" outlineLevel="5" x14ac:dyDescent="0.25">
      <c r="A39" t="s">
        <v>12</v>
      </c>
      <c r="B39" s="3">
        <v>42515</v>
      </c>
      <c r="C39" s="4">
        <v>1057069</v>
      </c>
    </row>
    <row r="40" spans="1:3" outlineLevel="4" collapsed="1" x14ac:dyDescent="0.25">
      <c r="A40" s="5" t="s">
        <v>13</v>
      </c>
      <c r="C40" s="4">
        <f>SUM(C41:C44)</f>
        <v>6314916</v>
      </c>
    </row>
    <row r="41" spans="1:3" hidden="1" outlineLevel="5" x14ac:dyDescent="0.25">
      <c r="A41" t="s">
        <v>14</v>
      </c>
      <c r="B41" s="3">
        <v>42528</v>
      </c>
      <c r="C41" s="4">
        <v>1331740</v>
      </c>
    </row>
    <row r="42" spans="1:3" hidden="1" outlineLevel="5" x14ac:dyDescent="0.25">
      <c r="A42" t="s">
        <v>15</v>
      </c>
      <c r="B42" s="3">
        <v>42536</v>
      </c>
      <c r="C42" s="4">
        <v>1011695</v>
      </c>
    </row>
    <row r="43" spans="1:3" hidden="1" outlineLevel="5" x14ac:dyDescent="0.25">
      <c r="A43" t="s">
        <v>16</v>
      </c>
      <c r="B43" s="3">
        <v>42542</v>
      </c>
      <c r="C43" s="4">
        <v>2651733</v>
      </c>
    </row>
    <row r="44" spans="1:3" hidden="1" outlineLevel="5" x14ac:dyDescent="0.25">
      <c r="A44" t="s">
        <v>17</v>
      </c>
      <c r="B44" s="3">
        <v>42544</v>
      </c>
      <c r="C44" s="4">
        <v>1319748</v>
      </c>
    </row>
    <row r="45" spans="1:3" outlineLevel="3" x14ac:dyDescent="0.25">
      <c r="A45" s="6" t="s">
        <v>20</v>
      </c>
      <c r="C45" s="4">
        <f>C46+C50+C53</f>
        <v>12258816</v>
      </c>
    </row>
    <row r="46" spans="1:3" outlineLevel="4" collapsed="1" x14ac:dyDescent="0.25">
      <c r="A46" s="5" t="s">
        <v>6</v>
      </c>
      <c r="C46" s="4">
        <f>SUM(C47:C49)</f>
        <v>4539387</v>
      </c>
    </row>
    <row r="47" spans="1:3" hidden="1" outlineLevel="5" x14ac:dyDescent="0.25">
      <c r="A47" t="s">
        <v>7</v>
      </c>
      <c r="B47" s="3">
        <v>42471</v>
      </c>
      <c r="C47" s="4">
        <v>2014093</v>
      </c>
    </row>
    <row r="48" spans="1:3" hidden="1" outlineLevel="5" x14ac:dyDescent="0.25">
      <c r="A48" t="s">
        <v>8</v>
      </c>
      <c r="B48" s="3">
        <v>42475</v>
      </c>
      <c r="C48" s="4">
        <v>1599826</v>
      </c>
    </row>
    <row r="49" spans="1:3" hidden="1" outlineLevel="5" x14ac:dyDescent="0.25">
      <c r="A49" t="s">
        <v>9</v>
      </c>
      <c r="B49" s="3">
        <v>42481</v>
      </c>
      <c r="C49" s="4">
        <v>925468</v>
      </c>
    </row>
    <row r="50" spans="1:3" outlineLevel="4" collapsed="1" x14ac:dyDescent="0.25">
      <c r="A50" s="5" t="s">
        <v>10</v>
      </c>
      <c r="C50" s="4">
        <f>SUM(C51:C52)</f>
        <v>2476853</v>
      </c>
    </row>
    <row r="51" spans="1:3" hidden="1" outlineLevel="5" x14ac:dyDescent="0.25">
      <c r="A51" t="s">
        <v>11</v>
      </c>
      <c r="B51" s="3">
        <v>42502</v>
      </c>
      <c r="C51" s="4">
        <v>1583080</v>
      </c>
    </row>
    <row r="52" spans="1:3" hidden="1" outlineLevel="5" x14ac:dyDescent="0.25">
      <c r="A52" t="s">
        <v>12</v>
      </c>
      <c r="B52" s="3">
        <v>42515</v>
      </c>
      <c r="C52" s="4">
        <v>893773</v>
      </c>
    </row>
    <row r="53" spans="1:3" outlineLevel="4" collapsed="1" x14ac:dyDescent="0.25">
      <c r="A53" s="5" t="s">
        <v>13</v>
      </c>
      <c r="C53" s="4">
        <f>SUM(C54:C57)</f>
        <v>5242576</v>
      </c>
    </row>
    <row r="54" spans="1:3" hidden="1" outlineLevel="5" x14ac:dyDescent="0.25">
      <c r="A54" t="s">
        <v>14</v>
      </c>
      <c r="B54" s="3">
        <v>42528</v>
      </c>
      <c r="C54" s="4">
        <v>808443</v>
      </c>
    </row>
    <row r="55" spans="1:3" hidden="1" outlineLevel="5" x14ac:dyDescent="0.25">
      <c r="A55" t="s">
        <v>15</v>
      </c>
      <c r="B55" s="3">
        <v>42536</v>
      </c>
      <c r="C55" s="4">
        <v>1181323</v>
      </c>
    </row>
    <row r="56" spans="1:3" hidden="1" outlineLevel="5" x14ac:dyDescent="0.25">
      <c r="A56" t="s">
        <v>16</v>
      </c>
      <c r="B56" s="3">
        <v>42542</v>
      </c>
      <c r="C56" s="4">
        <v>980606</v>
      </c>
    </row>
    <row r="57" spans="1:3" hidden="1" outlineLevel="5" x14ac:dyDescent="0.25">
      <c r="A57" t="s">
        <v>17</v>
      </c>
      <c r="B57" s="3">
        <v>42544</v>
      </c>
      <c r="C57" s="4">
        <v>2272204</v>
      </c>
    </row>
    <row r="58" spans="1:3" outlineLevel="3" x14ac:dyDescent="0.25">
      <c r="A58" s="6" t="s">
        <v>21</v>
      </c>
      <c r="C58" s="4">
        <f>C59+C63+C66</f>
        <v>17006392</v>
      </c>
    </row>
    <row r="59" spans="1:3" outlineLevel="4" collapsed="1" x14ac:dyDescent="0.25">
      <c r="A59" s="5" t="s">
        <v>6</v>
      </c>
      <c r="C59" s="4">
        <f>SUM(C60:C62)</f>
        <v>7842870</v>
      </c>
    </row>
    <row r="60" spans="1:3" hidden="1" outlineLevel="5" x14ac:dyDescent="0.25">
      <c r="A60" t="s">
        <v>7</v>
      </c>
      <c r="B60" s="3">
        <v>42471</v>
      </c>
      <c r="C60" s="4">
        <v>2168941</v>
      </c>
    </row>
    <row r="61" spans="1:3" hidden="1" outlineLevel="5" x14ac:dyDescent="0.25">
      <c r="A61" t="s">
        <v>8</v>
      </c>
      <c r="B61" s="3">
        <v>42475</v>
      </c>
      <c r="C61" s="4">
        <v>2724430</v>
      </c>
    </row>
    <row r="62" spans="1:3" hidden="1" outlineLevel="5" x14ac:dyDescent="0.25">
      <c r="A62" t="s">
        <v>9</v>
      </c>
      <c r="B62" s="3">
        <v>42481</v>
      </c>
      <c r="C62" s="4">
        <v>2949499</v>
      </c>
    </row>
    <row r="63" spans="1:3" outlineLevel="4" collapsed="1" x14ac:dyDescent="0.25">
      <c r="A63" s="5" t="s">
        <v>10</v>
      </c>
      <c r="C63" s="4">
        <f>SUM(C64:C65)</f>
        <v>3059699</v>
      </c>
    </row>
    <row r="64" spans="1:3" hidden="1" outlineLevel="5" x14ac:dyDescent="0.25">
      <c r="A64" t="s">
        <v>11</v>
      </c>
      <c r="B64" s="3">
        <v>42502</v>
      </c>
      <c r="C64" s="4">
        <v>2137182</v>
      </c>
    </row>
    <row r="65" spans="1:3" hidden="1" outlineLevel="5" x14ac:dyDescent="0.25">
      <c r="A65" t="s">
        <v>12</v>
      </c>
      <c r="B65" s="3">
        <v>42515</v>
      </c>
      <c r="C65" s="4">
        <v>922517</v>
      </c>
    </row>
    <row r="66" spans="1:3" outlineLevel="4" collapsed="1" x14ac:dyDescent="0.25">
      <c r="A66" s="5" t="s">
        <v>13</v>
      </c>
      <c r="C66" s="4">
        <f>SUM(C67:C70)</f>
        <v>6103823</v>
      </c>
    </row>
    <row r="67" spans="1:3" hidden="1" outlineLevel="5" x14ac:dyDescent="0.25">
      <c r="A67" t="s">
        <v>14</v>
      </c>
      <c r="B67" s="3">
        <v>42528</v>
      </c>
      <c r="C67" s="4">
        <v>1313856</v>
      </c>
    </row>
    <row r="68" spans="1:3" hidden="1" outlineLevel="5" x14ac:dyDescent="0.25">
      <c r="A68" t="s">
        <v>15</v>
      </c>
      <c r="B68" s="3">
        <v>42536</v>
      </c>
      <c r="C68" s="4">
        <v>1031763</v>
      </c>
    </row>
    <row r="69" spans="1:3" hidden="1" outlineLevel="5" x14ac:dyDescent="0.25">
      <c r="A69" t="s">
        <v>16</v>
      </c>
      <c r="B69" s="3">
        <v>42542</v>
      </c>
      <c r="C69" s="4">
        <v>1142561</v>
      </c>
    </row>
    <row r="70" spans="1:3" hidden="1" outlineLevel="5" x14ac:dyDescent="0.25">
      <c r="A70" t="s">
        <v>17</v>
      </c>
      <c r="B70" s="3">
        <v>42544</v>
      </c>
      <c r="C70" s="4">
        <v>2615643</v>
      </c>
    </row>
    <row r="71" spans="1:3" outlineLevel="3" x14ac:dyDescent="0.25">
      <c r="A71" s="6" t="s">
        <v>22</v>
      </c>
      <c r="C71" s="4">
        <f>C72+C76+C79</f>
        <v>20934545</v>
      </c>
    </row>
    <row r="72" spans="1:3" outlineLevel="4" collapsed="1" x14ac:dyDescent="0.25">
      <c r="A72" s="5" t="s">
        <v>6</v>
      </c>
      <c r="C72" s="4">
        <f>SUM(C73:C75)</f>
        <v>8078336</v>
      </c>
    </row>
    <row r="73" spans="1:3" hidden="1" outlineLevel="5" x14ac:dyDescent="0.25">
      <c r="A73" t="s">
        <v>7</v>
      </c>
      <c r="B73" s="3">
        <v>42471</v>
      </c>
      <c r="C73" s="4">
        <v>3109682</v>
      </c>
    </row>
    <row r="74" spans="1:3" hidden="1" outlineLevel="5" x14ac:dyDescent="0.25">
      <c r="A74" t="s">
        <v>8</v>
      </c>
      <c r="B74" s="3">
        <v>42475</v>
      </c>
      <c r="C74" s="4">
        <v>2428481</v>
      </c>
    </row>
    <row r="75" spans="1:3" hidden="1" outlineLevel="5" x14ac:dyDescent="0.25">
      <c r="A75" t="s">
        <v>9</v>
      </c>
      <c r="B75" s="3">
        <v>42481</v>
      </c>
      <c r="C75" s="4">
        <v>2540173</v>
      </c>
    </row>
    <row r="76" spans="1:3" outlineLevel="4" collapsed="1" x14ac:dyDescent="0.25">
      <c r="A76" s="5" t="s">
        <v>10</v>
      </c>
      <c r="C76" s="4">
        <f>SUM(C77:C78)</f>
        <v>3434920</v>
      </c>
    </row>
    <row r="77" spans="1:3" hidden="1" outlineLevel="5" x14ac:dyDescent="0.25">
      <c r="A77" t="s">
        <v>11</v>
      </c>
      <c r="B77" s="3">
        <v>42502</v>
      </c>
      <c r="C77" s="4">
        <v>2469369</v>
      </c>
    </row>
    <row r="78" spans="1:3" hidden="1" outlineLevel="5" x14ac:dyDescent="0.25">
      <c r="A78" t="s">
        <v>12</v>
      </c>
      <c r="B78" s="3">
        <v>42515</v>
      </c>
      <c r="C78" s="4">
        <v>965551</v>
      </c>
    </row>
    <row r="79" spans="1:3" outlineLevel="4" collapsed="1" x14ac:dyDescent="0.25">
      <c r="A79" s="5" t="s">
        <v>13</v>
      </c>
      <c r="C79" s="4">
        <f>SUM(C80:C83)</f>
        <v>9421289</v>
      </c>
    </row>
    <row r="80" spans="1:3" hidden="1" outlineLevel="5" x14ac:dyDescent="0.25">
      <c r="A80" t="s">
        <v>14</v>
      </c>
      <c r="B80" s="3">
        <v>42528</v>
      </c>
      <c r="C80" s="4">
        <v>2851949</v>
      </c>
    </row>
    <row r="81" spans="1:3" hidden="1" outlineLevel="5" x14ac:dyDescent="0.25">
      <c r="A81" t="s">
        <v>15</v>
      </c>
      <c r="B81" s="3">
        <v>42536</v>
      </c>
      <c r="C81" s="4">
        <v>1510103</v>
      </c>
    </row>
    <row r="82" spans="1:3" hidden="1" outlineLevel="5" x14ac:dyDescent="0.25">
      <c r="A82" t="s">
        <v>16</v>
      </c>
      <c r="B82" s="3">
        <v>42542</v>
      </c>
      <c r="C82" s="4">
        <v>2894015</v>
      </c>
    </row>
    <row r="83" spans="1:3" hidden="1" outlineLevel="5" x14ac:dyDescent="0.25">
      <c r="A83" t="s">
        <v>17</v>
      </c>
      <c r="B83" s="3">
        <v>42544</v>
      </c>
      <c r="C83" s="4">
        <v>2165222</v>
      </c>
    </row>
    <row r="84" spans="1:3" outlineLevel="3" x14ac:dyDescent="0.25">
      <c r="A84" s="6" t="s">
        <v>23</v>
      </c>
      <c r="C84" s="4">
        <f>C85+C89+C92</f>
        <v>18266474</v>
      </c>
    </row>
    <row r="85" spans="1:3" outlineLevel="4" collapsed="1" x14ac:dyDescent="0.25">
      <c r="A85" s="5" t="s">
        <v>6</v>
      </c>
      <c r="C85" s="4">
        <f>SUM(C86:C88)</f>
        <v>6351096</v>
      </c>
    </row>
    <row r="86" spans="1:3" hidden="1" outlineLevel="5" x14ac:dyDescent="0.25">
      <c r="A86" t="s">
        <v>7</v>
      </c>
      <c r="B86" s="3">
        <v>42471</v>
      </c>
      <c r="C86" s="4">
        <v>3015080</v>
      </c>
    </row>
    <row r="87" spans="1:3" hidden="1" outlineLevel="5" x14ac:dyDescent="0.25">
      <c r="A87" t="s">
        <v>8</v>
      </c>
      <c r="B87" s="3">
        <v>42475</v>
      </c>
      <c r="C87" s="4">
        <v>2483319</v>
      </c>
    </row>
    <row r="88" spans="1:3" hidden="1" outlineLevel="5" x14ac:dyDescent="0.25">
      <c r="A88" t="s">
        <v>9</v>
      </c>
      <c r="B88" s="3">
        <v>42481</v>
      </c>
      <c r="C88" s="4">
        <v>852697</v>
      </c>
    </row>
    <row r="89" spans="1:3" outlineLevel="4" collapsed="1" x14ac:dyDescent="0.25">
      <c r="A89" s="5" t="s">
        <v>10</v>
      </c>
      <c r="C89" s="4">
        <f>SUM(C90:C91)</f>
        <v>3619262</v>
      </c>
    </row>
    <row r="90" spans="1:3" hidden="1" outlineLevel="5" x14ac:dyDescent="0.25">
      <c r="A90" t="s">
        <v>11</v>
      </c>
      <c r="B90" s="3">
        <v>42502</v>
      </c>
      <c r="C90" s="4">
        <v>865022</v>
      </c>
    </row>
    <row r="91" spans="1:3" hidden="1" outlineLevel="5" x14ac:dyDescent="0.25">
      <c r="A91" t="s">
        <v>12</v>
      </c>
      <c r="B91" s="3">
        <v>42515</v>
      </c>
      <c r="C91" s="4">
        <v>2754240</v>
      </c>
    </row>
    <row r="92" spans="1:3" outlineLevel="4" collapsed="1" x14ac:dyDescent="0.25">
      <c r="A92" s="5" t="s">
        <v>13</v>
      </c>
      <c r="C92" s="4">
        <f>SUM(C93:C96)</f>
        <v>8296116</v>
      </c>
    </row>
    <row r="93" spans="1:3" hidden="1" outlineLevel="5" x14ac:dyDescent="0.25">
      <c r="A93" t="s">
        <v>14</v>
      </c>
      <c r="B93" s="3">
        <v>42528</v>
      </c>
      <c r="C93" s="4">
        <v>3101621</v>
      </c>
    </row>
    <row r="94" spans="1:3" hidden="1" outlineLevel="5" x14ac:dyDescent="0.25">
      <c r="A94" t="s">
        <v>15</v>
      </c>
      <c r="B94" s="3">
        <v>42536</v>
      </c>
      <c r="C94" s="4">
        <v>1650431</v>
      </c>
    </row>
    <row r="95" spans="1:3" hidden="1" outlineLevel="5" x14ac:dyDescent="0.25">
      <c r="A95" t="s">
        <v>16</v>
      </c>
      <c r="B95" s="3">
        <v>42542</v>
      </c>
      <c r="C95" s="4">
        <v>1467621</v>
      </c>
    </row>
    <row r="96" spans="1:3" hidden="1" outlineLevel="5" x14ac:dyDescent="0.25">
      <c r="A96" t="s">
        <v>17</v>
      </c>
      <c r="B96" s="3">
        <v>42544</v>
      </c>
      <c r="C96" s="4">
        <v>2076443</v>
      </c>
    </row>
    <row r="97" spans="1:3" outlineLevel="2" x14ac:dyDescent="0.25">
      <c r="A97" s="7" t="s">
        <v>24</v>
      </c>
      <c r="C97" s="4">
        <f>C98+C111+C124+C137+C150+C163+C176</f>
        <v>126114288</v>
      </c>
    </row>
    <row r="98" spans="1:3" outlineLevel="3" x14ac:dyDescent="0.25">
      <c r="A98" s="6" t="s">
        <v>5</v>
      </c>
      <c r="C98" s="4">
        <f>C99+C103+C106</f>
        <v>18366305</v>
      </c>
    </row>
    <row r="99" spans="1:3" outlineLevel="4" collapsed="1" x14ac:dyDescent="0.25">
      <c r="A99" s="5" t="s">
        <v>6</v>
      </c>
      <c r="C99" s="4">
        <f>SUM(C100:C102)</f>
        <v>5278304</v>
      </c>
    </row>
    <row r="100" spans="1:3" hidden="1" outlineLevel="5" x14ac:dyDescent="0.25">
      <c r="A100" t="s">
        <v>7</v>
      </c>
      <c r="B100" s="3">
        <v>42471</v>
      </c>
      <c r="C100" s="4">
        <v>2425976</v>
      </c>
    </row>
    <row r="101" spans="1:3" hidden="1" outlineLevel="5" x14ac:dyDescent="0.25">
      <c r="A101" t="s">
        <v>8</v>
      </c>
      <c r="B101" s="3">
        <v>42475</v>
      </c>
      <c r="C101" s="4">
        <v>1589084</v>
      </c>
    </row>
    <row r="102" spans="1:3" hidden="1" outlineLevel="5" x14ac:dyDescent="0.25">
      <c r="A102" t="s">
        <v>9</v>
      </c>
      <c r="B102" s="3">
        <v>42481</v>
      </c>
      <c r="C102" s="4">
        <v>1263244</v>
      </c>
    </row>
    <row r="103" spans="1:3" outlineLevel="4" collapsed="1" x14ac:dyDescent="0.25">
      <c r="A103" s="5" t="s">
        <v>10</v>
      </c>
      <c r="C103" s="4">
        <f>SUM(C104:C105)</f>
        <v>3739352</v>
      </c>
    </row>
    <row r="104" spans="1:3" hidden="1" outlineLevel="5" x14ac:dyDescent="0.25">
      <c r="A104" t="s">
        <v>11</v>
      </c>
      <c r="B104" s="3">
        <v>42502</v>
      </c>
      <c r="C104" s="4">
        <v>2328984</v>
      </c>
    </row>
    <row r="105" spans="1:3" hidden="1" outlineLevel="5" x14ac:dyDescent="0.25">
      <c r="A105" t="s">
        <v>12</v>
      </c>
      <c r="B105" s="3">
        <v>42515</v>
      </c>
      <c r="C105" s="4">
        <v>1410368</v>
      </c>
    </row>
    <row r="106" spans="1:3" outlineLevel="4" collapsed="1" x14ac:dyDescent="0.25">
      <c r="A106" s="5" t="s">
        <v>13</v>
      </c>
      <c r="C106" s="4">
        <f>SUM(C107:C110)</f>
        <v>9348649</v>
      </c>
    </row>
    <row r="107" spans="1:3" hidden="1" outlineLevel="5" x14ac:dyDescent="0.25">
      <c r="A107" t="s">
        <v>14</v>
      </c>
      <c r="B107" s="3">
        <v>42528</v>
      </c>
      <c r="C107" s="4">
        <v>2621298</v>
      </c>
    </row>
    <row r="108" spans="1:3" hidden="1" outlineLevel="5" x14ac:dyDescent="0.25">
      <c r="A108" t="s">
        <v>15</v>
      </c>
      <c r="B108" s="3">
        <v>42536</v>
      </c>
      <c r="C108" s="4">
        <v>2342112</v>
      </c>
    </row>
    <row r="109" spans="1:3" hidden="1" outlineLevel="5" x14ac:dyDescent="0.25">
      <c r="A109" t="s">
        <v>16</v>
      </c>
      <c r="B109" s="3">
        <v>42542</v>
      </c>
      <c r="C109" s="4">
        <v>2843533</v>
      </c>
    </row>
    <row r="110" spans="1:3" hidden="1" outlineLevel="5" x14ac:dyDescent="0.25">
      <c r="A110" t="s">
        <v>17</v>
      </c>
      <c r="B110" s="3">
        <v>42544</v>
      </c>
      <c r="C110" s="4">
        <v>1541706</v>
      </c>
    </row>
    <row r="111" spans="1:3" outlineLevel="3" x14ac:dyDescent="0.25">
      <c r="A111" s="6" t="s">
        <v>18</v>
      </c>
      <c r="C111" s="4">
        <f>C112+C116+C119</f>
        <v>19220020</v>
      </c>
    </row>
    <row r="112" spans="1:3" outlineLevel="4" collapsed="1" x14ac:dyDescent="0.25">
      <c r="A112" s="5" t="s">
        <v>6</v>
      </c>
      <c r="C112" s="4">
        <f>SUM(C113:C115)</f>
        <v>7270096</v>
      </c>
    </row>
    <row r="113" spans="1:3" hidden="1" outlineLevel="5" x14ac:dyDescent="0.25">
      <c r="A113" t="s">
        <v>7</v>
      </c>
      <c r="B113" s="3">
        <v>42471</v>
      </c>
      <c r="C113" s="4">
        <v>1518879</v>
      </c>
    </row>
    <row r="114" spans="1:3" hidden="1" outlineLevel="5" x14ac:dyDescent="0.25">
      <c r="A114" t="s">
        <v>8</v>
      </c>
      <c r="B114" s="3">
        <v>42475</v>
      </c>
      <c r="C114" s="4">
        <v>2720055</v>
      </c>
    </row>
    <row r="115" spans="1:3" hidden="1" outlineLevel="5" x14ac:dyDescent="0.25">
      <c r="A115" t="s">
        <v>9</v>
      </c>
      <c r="B115" s="3">
        <v>42481</v>
      </c>
      <c r="C115" s="4">
        <v>3031162</v>
      </c>
    </row>
    <row r="116" spans="1:3" outlineLevel="4" collapsed="1" x14ac:dyDescent="0.25">
      <c r="A116" s="5" t="s">
        <v>10</v>
      </c>
      <c r="C116" s="4">
        <f>SUM(C117:C118)</f>
        <v>4159536</v>
      </c>
    </row>
    <row r="117" spans="1:3" hidden="1" outlineLevel="5" x14ac:dyDescent="0.25">
      <c r="A117" t="s">
        <v>11</v>
      </c>
      <c r="B117" s="3">
        <v>42502</v>
      </c>
      <c r="C117" s="4">
        <v>2552566</v>
      </c>
    </row>
    <row r="118" spans="1:3" hidden="1" outlineLevel="5" x14ac:dyDescent="0.25">
      <c r="A118" t="s">
        <v>12</v>
      </c>
      <c r="B118" s="3">
        <v>42515</v>
      </c>
      <c r="C118" s="4">
        <v>1606970</v>
      </c>
    </row>
    <row r="119" spans="1:3" outlineLevel="4" collapsed="1" x14ac:dyDescent="0.25">
      <c r="A119" s="5" t="s">
        <v>13</v>
      </c>
      <c r="C119" s="4">
        <f>SUM(C120:C123)</f>
        <v>7790388</v>
      </c>
    </row>
    <row r="120" spans="1:3" hidden="1" outlineLevel="5" x14ac:dyDescent="0.25">
      <c r="A120" t="s">
        <v>14</v>
      </c>
      <c r="B120" s="3">
        <v>42528</v>
      </c>
      <c r="C120" s="4">
        <v>1631353</v>
      </c>
    </row>
    <row r="121" spans="1:3" hidden="1" outlineLevel="5" x14ac:dyDescent="0.25">
      <c r="A121" t="s">
        <v>15</v>
      </c>
      <c r="B121" s="3">
        <v>42536</v>
      </c>
      <c r="C121" s="4">
        <v>2276955</v>
      </c>
    </row>
    <row r="122" spans="1:3" hidden="1" outlineLevel="5" x14ac:dyDescent="0.25">
      <c r="A122" t="s">
        <v>16</v>
      </c>
      <c r="B122" s="3">
        <v>42542</v>
      </c>
      <c r="C122" s="4">
        <v>860753</v>
      </c>
    </row>
    <row r="123" spans="1:3" hidden="1" outlineLevel="5" x14ac:dyDescent="0.25">
      <c r="A123" t="s">
        <v>17</v>
      </c>
      <c r="B123" s="3">
        <v>42544</v>
      </c>
      <c r="C123" s="4">
        <v>3021327</v>
      </c>
    </row>
    <row r="124" spans="1:3" outlineLevel="3" x14ac:dyDescent="0.25">
      <c r="A124" s="6" t="s">
        <v>19</v>
      </c>
      <c r="C124" s="4">
        <f>C125+C129+C132</f>
        <v>20461763</v>
      </c>
    </row>
    <row r="125" spans="1:3" outlineLevel="4" collapsed="1" x14ac:dyDescent="0.25">
      <c r="A125" s="5" t="s">
        <v>6</v>
      </c>
      <c r="C125" s="4">
        <f>SUM(C126:C128)</f>
        <v>7492206</v>
      </c>
    </row>
    <row r="126" spans="1:3" hidden="1" outlineLevel="5" x14ac:dyDescent="0.25">
      <c r="A126" t="s">
        <v>7</v>
      </c>
      <c r="B126" s="3">
        <v>42471</v>
      </c>
      <c r="C126" s="4">
        <v>2129394</v>
      </c>
    </row>
    <row r="127" spans="1:3" hidden="1" outlineLevel="5" x14ac:dyDescent="0.25">
      <c r="A127" t="s">
        <v>8</v>
      </c>
      <c r="B127" s="3">
        <v>42475</v>
      </c>
      <c r="C127" s="4">
        <v>2725147</v>
      </c>
    </row>
    <row r="128" spans="1:3" hidden="1" outlineLevel="5" x14ac:dyDescent="0.25">
      <c r="A128" t="s">
        <v>9</v>
      </c>
      <c r="B128" s="3">
        <v>42481</v>
      </c>
      <c r="C128" s="4">
        <v>2637665</v>
      </c>
    </row>
    <row r="129" spans="1:3" outlineLevel="4" collapsed="1" x14ac:dyDescent="0.25">
      <c r="A129" s="5" t="s">
        <v>10</v>
      </c>
      <c r="C129" s="4">
        <f>SUM(C130:C131)</f>
        <v>4810258</v>
      </c>
    </row>
    <row r="130" spans="1:3" hidden="1" outlineLevel="5" x14ac:dyDescent="0.25">
      <c r="A130" t="s">
        <v>11</v>
      </c>
      <c r="B130" s="3">
        <v>42502</v>
      </c>
      <c r="C130" s="4">
        <v>2750875</v>
      </c>
    </row>
    <row r="131" spans="1:3" hidden="1" outlineLevel="5" x14ac:dyDescent="0.25">
      <c r="A131" t="s">
        <v>12</v>
      </c>
      <c r="B131" s="3">
        <v>42515</v>
      </c>
      <c r="C131" s="4">
        <v>2059383</v>
      </c>
    </row>
    <row r="132" spans="1:3" outlineLevel="4" x14ac:dyDescent="0.25">
      <c r="A132" s="5" t="s">
        <v>13</v>
      </c>
      <c r="C132" s="4">
        <f>SUM(C133:C136)</f>
        <v>8159299</v>
      </c>
    </row>
    <row r="133" spans="1:3" hidden="1" outlineLevel="5" x14ac:dyDescent="0.25">
      <c r="A133" t="s">
        <v>14</v>
      </c>
      <c r="B133" s="3">
        <v>42528</v>
      </c>
      <c r="C133" s="4">
        <v>2612799</v>
      </c>
    </row>
    <row r="134" spans="1:3" hidden="1" outlineLevel="5" x14ac:dyDescent="0.25">
      <c r="A134" t="s">
        <v>15</v>
      </c>
      <c r="B134" s="3">
        <v>42536</v>
      </c>
      <c r="C134" s="4">
        <v>1480096</v>
      </c>
    </row>
    <row r="135" spans="1:3" hidden="1" outlineLevel="5" x14ac:dyDescent="0.25">
      <c r="A135" t="s">
        <v>16</v>
      </c>
      <c r="B135" s="3">
        <v>42542</v>
      </c>
      <c r="C135" s="4">
        <v>2077080</v>
      </c>
    </row>
    <row r="136" spans="1:3" hidden="1" outlineLevel="5" x14ac:dyDescent="0.25">
      <c r="A136" t="s">
        <v>17</v>
      </c>
      <c r="B136" s="3">
        <v>42544</v>
      </c>
      <c r="C136" s="4">
        <v>1989324</v>
      </c>
    </row>
    <row r="137" spans="1:3" outlineLevel="3" x14ac:dyDescent="0.25">
      <c r="A137" s="6" t="s">
        <v>20</v>
      </c>
      <c r="C137" s="4">
        <f>C138+C142+C145</f>
        <v>16898781</v>
      </c>
    </row>
    <row r="138" spans="1:3" outlineLevel="4" collapsed="1" x14ac:dyDescent="0.25">
      <c r="A138" s="5" t="s">
        <v>6</v>
      </c>
      <c r="C138" s="4">
        <f>SUM(C139:C141)</f>
        <v>4696223</v>
      </c>
    </row>
    <row r="139" spans="1:3" hidden="1" outlineLevel="5" x14ac:dyDescent="0.25">
      <c r="A139" t="s">
        <v>7</v>
      </c>
      <c r="B139" s="3">
        <v>42471</v>
      </c>
      <c r="C139" s="4">
        <v>985086</v>
      </c>
    </row>
    <row r="140" spans="1:3" hidden="1" outlineLevel="5" x14ac:dyDescent="0.25">
      <c r="A140" t="s">
        <v>8</v>
      </c>
      <c r="B140" s="3">
        <v>42475</v>
      </c>
      <c r="C140" s="4">
        <v>2450080</v>
      </c>
    </row>
    <row r="141" spans="1:3" hidden="1" outlineLevel="5" x14ac:dyDescent="0.25">
      <c r="A141" t="s">
        <v>9</v>
      </c>
      <c r="B141" s="3">
        <v>42481</v>
      </c>
      <c r="C141" s="4">
        <v>1261057</v>
      </c>
    </row>
    <row r="142" spans="1:3" outlineLevel="4" collapsed="1" x14ac:dyDescent="0.25">
      <c r="A142" s="5" t="s">
        <v>10</v>
      </c>
      <c r="C142" s="4">
        <f>SUM(C143:C144)</f>
        <v>4440850</v>
      </c>
    </row>
    <row r="143" spans="1:3" hidden="1" outlineLevel="5" x14ac:dyDescent="0.25">
      <c r="A143" t="s">
        <v>11</v>
      </c>
      <c r="B143" s="3">
        <v>42502</v>
      </c>
      <c r="C143" s="4">
        <v>2745609</v>
      </c>
    </row>
    <row r="144" spans="1:3" hidden="1" outlineLevel="5" x14ac:dyDescent="0.25">
      <c r="A144" t="s">
        <v>12</v>
      </c>
      <c r="B144" s="3">
        <v>42515</v>
      </c>
      <c r="C144" s="4">
        <v>1695241</v>
      </c>
    </row>
    <row r="145" spans="1:3" outlineLevel="4" x14ac:dyDescent="0.25">
      <c r="A145" s="5" t="s">
        <v>13</v>
      </c>
      <c r="C145" s="4">
        <f>SUM(C146:C149)</f>
        <v>7761708</v>
      </c>
    </row>
    <row r="146" spans="1:3" hidden="1" outlineLevel="5" x14ac:dyDescent="0.25">
      <c r="A146" t="s">
        <v>14</v>
      </c>
      <c r="B146" s="3">
        <v>42528</v>
      </c>
      <c r="C146" s="4">
        <v>2300101</v>
      </c>
    </row>
    <row r="147" spans="1:3" hidden="1" outlineLevel="5" x14ac:dyDescent="0.25">
      <c r="A147" t="s">
        <v>15</v>
      </c>
      <c r="B147" s="3">
        <v>42536</v>
      </c>
      <c r="C147" s="4">
        <v>1056973</v>
      </c>
    </row>
    <row r="148" spans="1:3" hidden="1" outlineLevel="5" x14ac:dyDescent="0.25">
      <c r="A148" t="s">
        <v>16</v>
      </c>
      <c r="B148" s="3">
        <v>42542</v>
      </c>
      <c r="C148" s="4">
        <v>1359637</v>
      </c>
    </row>
    <row r="149" spans="1:3" hidden="1" outlineLevel="5" x14ac:dyDescent="0.25">
      <c r="A149" t="s">
        <v>17</v>
      </c>
      <c r="B149" s="3">
        <v>42544</v>
      </c>
      <c r="C149" s="4">
        <v>3044997</v>
      </c>
    </row>
    <row r="150" spans="1:3" outlineLevel="3" x14ac:dyDescent="0.25">
      <c r="A150" s="6" t="s">
        <v>21</v>
      </c>
      <c r="C150" s="4">
        <f>C151+C155+C158</f>
        <v>17826900</v>
      </c>
    </row>
    <row r="151" spans="1:3" outlineLevel="4" collapsed="1" x14ac:dyDescent="0.25">
      <c r="A151" s="5" t="s">
        <v>6</v>
      </c>
      <c r="C151" s="4">
        <f>SUM(C152:C154)</f>
        <v>5099322</v>
      </c>
    </row>
    <row r="152" spans="1:3" hidden="1" outlineLevel="5" x14ac:dyDescent="0.25">
      <c r="A152" t="s">
        <v>7</v>
      </c>
      <c r="B152" s="3">
        <v>42471</v>
      </c>
      <c r="C152" s="4">
        <v>1403358</v>
      </c>
    </row>
    <row r="153" spans="1:3" hidden="1" outlineLevel="5" x14ac:dyDescent="0.25">
      <c r="A153" t="s">
        <v>8</v>
      </c>
      <c r="B153" s="3">
        <v>42475</v>
      </c>
      <c r="C153" s="4">
        <v>1217301</v>
      </c>
    </row>
    <row r="154" spans="1:3" hidden="1" outlineLevel="5" x14ac:dyDescent="0.25">
      <c r="A154" t="s">
        <v>9</v>
      </c>
      <c r="B154" s="3">
        <v>42481</v>
      </c>
      <c r="C154" s="4">
        <v>2478663</v>
      </c>
    </row>
    <row r="155" spans="1:3" outlineLevel="4" collapsed="1" x14ac:dyDescent="0.25">
      <c r="A155" s="5" t="s">
        <v>10</v>
      </c>
      <c r="C155" s="4">
        <f>SUM(C156:C157)</f>
        <v>4847727</v>
      </c>
    </row>
    <row r="156" spans="1:3" hidden="1" outlineLevel="5" x14ac:dyDescent="0.25">
      <c r="A156" t="s">
        <v>11</v>
      </c>
      <c r="B156" s="3">
        <v>42502</v>
      </c>
      <c r="C156" s="4">
        <v>3108797</v>
      </c>
    </row>
    <row r="157" spans="1:3" hidden="1" outlineLevel="5" x14ac:dyDescent="0.25">
      <c r="A157" t="s">
        <v>12</v>
      </c>
      <c r="B157" s="3">
        <v>42515</v>
      </c>
      <c r="C157" s="4">
        <v>1738930</v>
      </c>
    </row>
    <row r="158" spans="1:3" outlineLevel="4" x14ac:dyDescent="0.25">
      <c r="A158" s="5" t="s">
        <v>13</v>
      </c>
      <c r="C158" s="4">
        <f>SUM(C159:C162)</f>
        <v>7879851</v>
      </c>
    </row>
    <row r="159" spans="1:3" hidden="1" outlineLevel="5" x14ac:dyDescent="0.25">
      <c r="A159" t="s">
        <v>14</v>
      </c>
      <c r="B159" s="3">
        <v>42528</v>
      </c>
      <c r="C159" s="4">
        <v>2233697</v>
      </c>
    </row>
    <row r="160" spans="1:3" hidden="1" outlineLevel="5" x14ac:dyDescent="0.25">
      <c r="A160" t="s">
        <v>15</v>
      </c>
      <c r="B160" s="3">
        <v>42536</v>
      </c>
      <c r="C160" s="4">
        <v>3132007</v>
      </c>
    </row>
    <row r="161" spans="1:3" hidden="1" outlineLevel="5" x14ac:dyDescent="0.25">
      <c r="A161" t="s">
        <v>16</v>
      </c>
      <c r="B161" s="3">
        <v>42542</v>
      </c>
      <c r="C161" s="4">
        <v>1114447</v>
      </c>
    </row>
    <row r="162" spans="1:3" hidden="1" outlineLevel="5" x14ac:dyDescent="0.25">
      <c r="A162" t="s">
        <v>17</v>
      </c>
      <c r="B162" s="3">
        <v>42544</v>
      </c>
      <c r="C162" s="4">
        <v>1399700</v>
      </c>
    </row>
    <row r="163" spans="1:3" outlineLevel="3" x14ac:dyDescent="0.25">
      <c r="A163" s="6" t="s">
        <v>22</v>
      </c>
      <c r="C163" s="4">
        <f>C164+C168+C171</f>
        <v>16813913</v>
      </c>
    </row>
    <row r="164" spans="1:3" outlineLevel="4" collapsed="1" x14ac:dyDescent="0.25">
      <c r="A164" s="5" t="s">
        <v>6</v>
      </c>
      <c r="C164" s="4">
        <f>SUM(C165:C167)</f>
        <v>6488818</v>
      </c>
    </row>
    <row r="165" spans="1:3" hidden="1" outlineLevel="5" x14ac:dyDescent="0.25">
      <c r="A165" t="s">
        <v>7</v>
      </c>
      <c r="B165" s="3">
        <v>42471</v>
      </c>
      <c r="C165" s="4">
        <v>2934021</v>
      </c>
    </row>
    <row r="166" spans="1:3" hidden="1" outlineLevel="5" x14ac:dyDescent="0.25">
      <c r="A166" t="s">
        <v>8</v>
      </c>
      <c r="B166" s="3">
        <v>42475</v>
      </c>
      <c r="C166" s="4">
        <v>1602711</v>
      </c>
    </row>
    <row r="167" spans="1:3" hidden="1" outlineLevel="5" x14ac:dyDescent="0.25">
      <c r="A167" t="s">
        <v>9</v>
      </c>
      <c r="B167" s="3">
        <v>42481</v>
      </c>
      <c r="C167" s="4">
        <v>1952086</v>
      </c>
    </row>
    <row r="168" spans="1:3" outlineLevel="4" collapsed="1" x14ac:dyDescent="0.25">
      <c r="A168" s="5" t="s">
        <v>10</v>
      </c>
      <c r="C168" s="4">
        <f>SUM(C169:C170)</f>
        <v>2380628</v>
      </c>
    </row>
    <row r="169" spans="1:3" hidden="1" outlineLevel="5" x14ac:dyDescent="0.25">
      <c r="A169" t="s">
        <v>11</v>
      </c>
      <c r="B169" s="3">
        <v>42502</v>
      </c>
      <c r="C169" s="4">
        <v>864550</v>
      </c>
    </row>
    <row r="170" spans="1:3" hidden="1" outlineLevel="5" x14ac:dyDescent="0.25">
      <c r="A170" t="s">
        <v>12</v>
      </c>
      <c r="B170" s="3">
        <v>42515</v>
      </c>
      <c r="C170" s="4">
        <v>1516078</v>
      </c>
    </row>
    <row r="171" spans="1:3" outlineLevel="4" x14ac:dyDescent="0.25">
      <c r="A171" s="5" t="s">
        <v>13</v>
      </c>
      <c r="C171" s="4">
        <f>SUM(C172:C175)</f>
        <v>7944467</v>
      </c>
    </row>
    <row r="172" spans="1:3" hidden="1" outlineLevel="5" x14ac:dyDescent="0.25">
      <c r="A172" t="s">
        <v>14</v>
      </c>
      <c r="B172" s="3">
        <v>42528</v>
      </c>
      <c r="C172" s="4">
        <v>3007415</v>
      </c>
    </row>
    <row r="173" spans="1:3" hidden="1" outlineLevel="5" x14ac:dyDescent="0.25">
      <c r="A173" t="s">
        <v>15</v>
      </c>
      <c r="B173" s="3">
        <v>42536</v>
      </c>
      <c r="C173" s="4">
        <v>2922475</v>
      </c>
    </row>
    <row r="174" spans="1:3" hidden="1" outlineLevel="5" x14ac:dyDescent="0.25">
      <c r="A174" t="s">
        <v>16</v>
      </c>
      <c r="B174" s="3">
        <v>42542</v>
      </c>
      <c r="C174" s="4">
        <v>1231082</v>
      </c>
    </row>
    <row r="175" spans="1:3" hidden="1" outlineLevel="5" x14ac:dyDescent="0.25">
      <c r="A175" t="s">
        <v>17</v>
      </c>
      <c r="B175" s="3">
        <v>42544</v>
      </c>
      <c r="C175" s="4">
        <v>783495</v>
      </c>
    </row>
    <row r="176" spans="1:3" outlineLevel="3" x14ac:dyDescent="0.25">
      <c r="A176" s="6" t="s">
        <v>23</v>
      </c>
      <c r="C176" s="4">
        <f>C177+C181+C184</f>
        <v>16526606</v>
      </c>
    </row>
    <row r="177" spans="1:3" outlineLevel="4" collapsed="1" x14ac:dyDescent="0.25">
      <c r="A177" s="5" t="s">
        <v>6</v>
      </c>
      <c r="C177" s="4">
        <f>SUM(C178:C180)</f>
        <v>7448707</v>
      </c>
    </row>
    <row r="178" spans="1:3" hidden="1" outlineLevel="5" x14ac:dyDescent="0.25">
      <c r="A178" t="s">
        <v>7</v>
      </c>
      <c r="B178" s="3">
        <v>42471</v>
      </c>
      <c r="C178" s="4">
        <v>2370029</v>
      </c>
    </row>
    <row r="179" spans="1:3" hidden="1" outlineLevel="5" x14ac:dyDescent="0.25">
      <c r="A179" t="s">
        <v>8</v>
      </c>
      <c r="B179" s="3">
        <v>42475</v>
      </c>
      <c r="C179" s="4">
        <v>3097199</v>
      </c>
    </row>
    <row r="180" spans="1:3" hidden="1" outlineLevel="5" x14ac:dyDescent="0.25">
      <c r="A180" t="s">
        <v>9</v>
      </c>
      <c r="B180" s="3">
        <v>42481</v>
      </c>
      <c r="C180" s="4">
        <v>1981479</v>
      </c>
    </row>
    <row r="181" spans="1:3" outlineLevel="4" collapsed="1" x14ac:dyDescent="0.25">
      <c r="A181" s="5" t="s">
        <v>10</v>
      </c>
      <c r="C181" s="4">
        <f>SUM(C182:C183)</f>
        <v>2273512</v>
      </c>
    </row>
    <row r="182" spans="1:3" hidden="1" outlineLevel="5" x14ac:dyDescent="0.25">
      <c r="A182" t="s">
        <v>11</v>
      </c>
      <c r="B182" s="3">
        <v>42502</v>
      </c>
      <c r="C182" s="4">
        <v>1199311</v>
      </c>
    </row>
    <row r="183" spans="1:3" hidden="1" outlineLevel="5" x14ac:dyDescent="0.25">
      <c r="A183" t="s">
        <v>12</v>
      </c>
      <c r="B183" s="3">
        <v>42515</v>
      </c>
      <c r="C183" s="4">
        <v>1074201</v>
      </c>
    </row>
    <row r="184" spans="1:3" outlineLevel="4" x14ac:dyDescent="0.25">
      <c r="A184" s="5" t="s">
        <v>13</v>
      </c>
      <c r="C184" s="4">
        <f>SUM(C185:C188)</f>
        <v>6804387</v>
      </c>
    </row>
    <row r="185" spans="1:3" hidden="1" outlineLevel="5" x14ac:dyDescent="0.25">
      <c r="A185" t="s">
        <v>14</v>
      </c>
      <c r="B185" s="3">
        <v>42528</v>
      </c>
      <c r="C185" s="4">
        <v>2917708</v>
      </c>
    </row>
    <row r="186" spans="1:3" hidden="1" outlineLevel="5" x14ac:dyDescent="0.25">
      <c r="A186" t="s">
        <v>15</v>
      </c>
      <c r="B186" s="3">
        <v>42536</v>
      </c>
      <c r="C186" s="4">
        <v>1753637</v>
      </c>
    </row>
    <row r="187" spans="1:3" hidden="1" outlineLevel="5" x14ac:dyDescent="0.25">
      <c r="A187" t="s">
        <v>16</v>
      </c>
      <c r="B187" s="3">
        <v>42542</v>
      </c>
      <c r="C187" s="4">
        <v>1274054</v>
      </c>
    </row>
    <row r="188" spans="1:3" hidden="1" outlineLevel="5" x14ac:dyDescent="0.25">
      <c r="A188" t="s">
        <v>17</v>
      </c>
      <c r="B188" s="3">
        <v>42544</v>
      </c>
      <c r="C188" s="4">
        <v>858988</v>
      </c>
    </row>
    <row r="189" spans="1:3" outlineLevel="1" x14ac:dyDescent="0.25">
      <c r="A189" s="8" t="s">
        <v>25</v>
      </c>
      <c r="C189" s="4">
        <f>C190</f>
        <v>118686157</v>
      </c>
    </row>
    <row r="190" spans="1:3" outlineLevel="2" x14ac:dyDescent="0.25">
      <c r="A190" s="7" t="s">
        <v>26</v>
      </c>
      <c r="C190" s="4">
        <f>C191+C204+C217+C230+C243+C256+C269</f>
        <v>118686157</v>
      </c>
    </row>
    <row r="191" spans="1:3" outlineLevel="3" x14ac:dyDescent="0.25">
      <c r="A191" s="6" t="s">
        <v>5</v>
      </c>
      <c r="C191" s="4">
        <f>C192+C196+C199</f>
        <v>18158936</v>
      </c>
    </row>
    <row r="192" spans="1:3" outlineLevel="4" collapsed="1" x14ac:dyDescent="0.25">
      <c r="A192" s="5" t="s">
        <v>6</v>
      </c>
      <c r="C192" s="4">
        <f>SUM(C193:C195)</f>
        <v>5817959</v>
      </c>
    </row>
    <row r="193" spans="1:3" hidden="1" outlineLevel="5" x14ac:dyDescent="0.25">
      <c r="A193" t="s">
        <v>7</v>
      </c>
      <c r="B193" s="3">
        <v>42471</v>
      </c>
      <c r="C193" s="4">
        <v>979175</v>
      </c>
    </row>
    <row r="194" spans="1:3" hidden="1" outlineLevel="5" x14ac:dyDescent="0.25">
      <c r="A194" t="s">
        <v>8</v>
      </c>
      <c r="B194" s="3">
        <v>42475</v>
      </c>
      <c r="C194" s="4">
        <v>2727445</v>
      </c>
    </row>
    <row r="195" spans="1:3" hidden="1" outlineLevel="5" x14ac:dyDescent="0.25">
      <c r="A195" t="s">
        <v>9</v>
      </c>
      <c r="B195" s="3">
        <v>42481</v>
      </c>
      <c r="C195" s="4">
        <v>2111339</v>
      </c>
    </row>
    <row r="196" spans="1:3" outlineLevel="4" collapsed="1" x14ac:dyDescent="0.25">
      <c r="A196" s="5" t="s">
        <v>10</v>
      </c>
      <c r="C196" s="4">
        <f>SUM(C197:C198)</f>
        <v>4584690</v>
      </c>
    </row>
    <row r="197" spans="1:3" hidden="1" outlineLevel="5" x14ac:dyDescent="0.25">
      <c r="A197" t="s">
        <v>11</v>
      </c>
      <c r="B197" s="3">
        <v>42502</v>
      </c>
      <c r="C197" s="4">
        <v>2496766</v>
      </c>
    </row>
    <row r="198" spans="1:3" hidden="1" outlineLevel="5" x14ac:dyDescent="0.25">
      <c r="A198" t="s">
        <v>12</v>
      </c>
      <c r="B198" s="3">
        <v>42515</v>
      </c>
      <c r="C198" s="4">
        <v>2087924</v>
      </c>
    </row>
    <row r="199" spans="1:3" outlineLevel="4" x14ac:dyDescent="0.25">
      <c r="A199" s="5" t="s">
        <v>13</v>
      </c>
      <c r="C199" s="4">
        <f>SUM(C200:C203)</f>
        <v>7756287</v>
      </c>
    </row>
    <row r="200" spans="1:3" hidden="1" outlineLevel="5" x14ac:dyDescent="0.25">
      <c r="A200" t="s">
        <v>14</v>
      </c>
      <c r="B200" s="3">
        <v>42528</v>
      </c>
      <c r="C200" s="4">
        <v>2051064</v>
      </c>
    </row>
    <row r="201" spans="1:3" hidden="1" outlineLevel="5" x14ac:dyDescent="0.25">
      <c r="A201" t="s">
        <v>15</v>
      </c>
      <c r="B201" s="3">
        <v>42536</v>
      </c>
      <c r="C201" s="4">
        <v>1424413</v>
      </c>
    </row>
    <row r="202" spans="1:3" hidden="1" outlineLevel="5" x14ac:dyDescent="0.25">
      <c r="A202" t="s">
        <v>16</v>
      </c>
      <c r="B202" s="3">
        <v>42542</v>
      </c>
      <c r="C202" s="4">
        <v>2165075</v>
      </c>
    </row>
    <row r="203" spans="1:3" hidden="1" outlineLevel="5" x14ac:dyDescent="0.25">
      <c r="A203" t="s">
        <v>17</v>
      </c>
      <c r="B203" s="3">
        <v>42544</v>
      </c>
      <c r="C203" s="4">
        <v>2115735</v>
      </c>
    </row>
    <row r="204" spans="1:3" outlineLevel="3" x14ac:dyDescent="0.25">
      <c r="A204" s="6" t="s">
        <v>18</v>
      </c>
      <c r="C204" s="4">
        <f>C205+C209+C212</f>
        <v>15734775</v>
      </c>
    </row>
    <row r="205" spans="1:3" outlineLevel="4" collapsed="1" x14ac:dyDescent="0.25">
      <c r="A205" s="5" t="s">
        <v>6</v>
      </c>
      <c r="C205" s="4">
        <f>SUM(C206:C208)</f>
        <v>7217312</v>
      </c>
    </row>
    <row r="206" spans="1:3" hidden="1" outlineLevel="5" x14ac:dyDescent="0.25">
      <c r="A206" t="s">
        <v>7</v>
      </c>
      <c r="B206" s="3">
        <v>42471</v>
      </c>
      <c r="C206" s="4">
        <v>2656866</v>
      </c>
    </row>
    <row r="207" spans="1:3" hidden="1" outlineLevel="5" x14ac:dyDescent="0.25">
      <c r="A207" t="s">
        <v>8</v>
      </c>
      <c r="B207" s="3">
        <v>42475</v>
      </c>
      <c r="C207" s="4">
        <v>1911494</v>
      </c>
    </row>
    <row r="208" spans="1:3" hidden="1" outlineLevel="5" x14ac:dyDescent="0.25">
      <c r="A208" t="s">
        <v>9</v>
      </c>
      <c r="B208" s="3">
        <v>42481</v>
      </c>
      <c r="C208" s="4">
        <v>2648952</v>
      </c>
    </row>
    <row r="209" spans="1:3" outlineLevel="4" collapsed="1" x14ac:dyDescent="0.25">
      <c r="A209" s="5" t="s">
        <v>10</v>
      </c>
      <c r="C209" s="4">
        <f>SUM(C210:C211)</f>
        <v>2907766</v>
      </c>
    </row>
    <row r="210" spans="1:3" hidden="1" outlineLevel="5" x14ac:dyDescent="0.25">
      <c r="A210" t="s">
        <v>11</v>
      </c>
      <c r="B210" s="3">
        <v>42502</v>
      </c>
      <c r="C210" s="4">
        <v>986876</v>
      </c>
    </row>
    <row r="211" spans="1:3" hidden="1" outlineLevel="5" x14ac:dyDescent="0.25">
      <c r="A211" t="s">
        <v>12</v>
      </c>
      <c r="B211" s="3">
        <v>42515</v>
      </c>
      <c r="C211" s="4">
        <v>1920890</v>
      </c>
    </row>
    <row r="212" spans="1:3" outlineLevel="4" x14ac:dyDescent="0.25">
      <c r="A212" s="5" t="s">
        <v>13</v>
      </c>
      <c r="C212" s="4">
        <f>SUM(C213:C216)</f>
        <v>5609697</v>
      </c>
    </row>
    <row r="213" spans="1:3" hidden="1" outlineLevel="5" x14ac:dyDescent="0.25">
      <c r="A213" t="s">
        <v>14</v>
      </c>
      <c r="B213" s="3">
        <v>42528</v>
      </c>
      <c r="C213" s="4">
        <v>1583057</v>
      </c>
    </row>
    <row r="214" spans="1:3" hidden="1" outlineLevel="5" x14ac:dyDescent="0.25">
      <c r="A214" t="s">
        <v>15</v>
      </c>
      <c r="B214" s="3">
        <v>42536</v>
      </c>
      <c r="C214" s="4">
        <v>1159588</v>
      </c>
    </row>
    <row r="215" spans="1:3" hidden="1" outlineLevel="5" x14ac:dyDescent="0.25">
      <c r="A215" t="s">
        <v>16</v>
      </c>
      <c r="B215" s="3">
        <v>42542</v>
      </c>
      <c r="C215" s="4">
        <v>882197</v>
      </c>
    </row>
    <row r="216" spans="1:3" hidden="1" outlineLevel="5" x14ac:dyDescent="0.25">
      <c r="A216" t="s">
        <v>17</v>
      </c>
      <c r="B216" s="3">
        <v>42544</v>
      </c>
      <c r="C216" s="4">
        <v>1984855</v>
      </c>
    </row>
    <row r="217" spans="1:3" outlineLevel="3" x14ac:dyDescent="0.25">
      <c r="A217" s="6" t="s">
        <v>19</v>
      </c>
      <c r="C217" s="4">
        <f>C218+C222+C225</f>
        <v>15905275</v>
      </c>
    </row>
    <row r="218" spans="1:3" outlineLevel="4" collapsed="1" x14ac:dyDescent="0.25">
      <c r="A218" s="5" t="s">
        <v>6</v>
      </c>
      <c r="C218" s="4">
        <f>SUM(C219:C221)</f>
        <v>4304960</v>
      </c>
    </row>
    <row r="219" spans="1:3" hidden="1" outlineLevel="5" x14ac:dyDescent="0.25">
      <c r="A219" t="s">
        <v>7</v>
      </c>
      <c r="B219" s="3">
        <v>42471</v>
      </c>
      <c r="C219" s="4">
        <v>966097</v>
      </c>
    </row>
    <row r="220" spans="1:3" hidden="1" outlineLevel="5" x14ac:dyDescent="0.25">
      <c r="A220" t="s">
        <v>8</v>
      </c>
      <c r="B220" s="3">
        <v>42475</v>
      </c>
      <c r="C220" s="4">
        <v>2046417</v>
      </c>
    </row>
    <row r="221" spans="1:3" hidden="1" outlineLevel="5" x14ac:dyDescent="0.25">
      <c r="A221" t="s">
        <v>9</v>
      </c>
      <c r="B221" s="3">
        <v>42481</v>
      </c>
      <c r="C221" s="4">
        <v>1292446</v>
      </c>
    </row>
    <row r="222" spans="1:3" outlineLevel="4" collapsed="1" x14ac:dyDescent="0.25">
      <c r="A222" s="5" t="s">
        <v>10</v>
      </c>
      <c r="C222" s="4">
        <f>SUM(C223:C224)</f>
        <v>4444408</v>
      </c>
    </row>
    <row r="223" spans="1:3" hidden="1" outlineLevel="5" x14ac:dyDescent="0.25">
      <c r="A223" t="s">
        <v>11</v>
      </c>
      <c r="B223" s="3">
        <v>42502</v>
      </c>
      <c r="C223" s="4">
        <v>2019312</v>
      </c>
    </row>
    <row r="224" spans="1:3" hidden="1" outlineLevel="5" x14ac:dyDescent="0.25">
      <c r="A224" t="s">
        <v>12</v>
      </c>
      <c r="B224" s="3">
        <v>42515</v>
      </c>
      <c r="C224" s="4">
        <v>2425096</v>
      </c>
    </row>
    <row r="225" spans="1:3" outlineLevel="4" x14ac:dyDescent="0.25">
      <c r="A225" s="5" t="s">
        <v>13</v>
      </c>
      <c r="C225" s="4">
        <f>SUM(C226:C229)</f>
        <v>7155907</v>
      </c>
    </row>
    <row r="226" spans="1:3" hidden="1" outlineLevel="5" x14ac:dyDescent="0.25">
      <c r="A226" t="s">
        <v>14</v>
      </c>
      <c r="B226" s="3">
        <v>42528</v>
      </c>
      <c r="C226" s="4">
        <v>2050001</v>
      </c>
    </row>
    <row r="227" spans="1:3" hidden="1" outlineLevel="5" x14ac:dyDescent="0.25">
      <c r="A227" t="s">
        <v>15</v>
      </c>
      <c r="B227" s="3">
        <v>42536</v>
      </c>
      <c r="C227" s="4">
        <v>1376521</v>
      </c>
    </row>
    <row r="228" spans="1:3" hidden="1" outlineLevel="5" x14ac:dyDescent="0.25">
      <c r="A228" t="s">
        <v>16</v>
      </c>
      <c r="B228" s="3">
        <v>42542</v>
      </c>
      <c r="C228" s="4">
        <v>2157726</v>
      </c>
    </row>
    <row r="229" spans="1:3" hidden="1" outlineLevel="5" x14ac:dyDescent="0.25">
      <c r="A229" t="s">
        <v>17</v>
      </c>
      <c r="B229" s="3">
        <v>42544</v>
      </c>
      <c r="C229" s="4">
        <v>1571659</v>
      </c>
    </row>
    <row r="230" spans="1:3" outlineLevel="3" x14ac:dyDescent="0.25">
      <c r="A230" s="6" t="s">
        <v>20</v>
      </c>
      <c r="C230" s="4">
        <f>C231+C235+C238</f>
        <v>19517094</v>
      </c>
    </row>
    <row r="231" spans="1:3" outlineLevel="4" collapsed="1" x14ac:dyDescent="0.25">
      <c r="A231" s="5" t="s">
        <v>6</v>
      </c>
      <c r="C231" s="4">
        <f>SUM(C232:C234)</f>
        <v>7007210</v>
      </c>
    </row>
    <row r="232" spans="1:3" hidden="1" outlineLevel="5" x14ac:dyDescent="0.25">
      <c r="A232" t="s">
        <v>7</v>
      </c>
      <c r="B232" s="3">
        <v>42471</v>
      </c>
      <c r="C232" s="4">
        <v>2872237</v>
      </c>
    </row>
    <row r="233" spans="1:3" hidden="1" outlineLevel="5" x14ac:dyDescent="0.25">
      <c r="A233" t="s">
        <v>8</v>
      </c>
      <c r="B233" s="3">
        <v>42475</v>
      </c>
      <c r="C233" s="4">
        <v>2323713</v>
      </c>
    </row>
    <row r="234" spans="1:3" hidden="1" outlineLevel="5" x14ac:dyDescent="0.25">
      <c r="A234" t="s">
        <v>9</v>
      </c>
      <c r="B234" s="3">
        <v>42481</v>
      </c>
      <c r="C234" s="4">
        <v>1811260</v>
      </c>
    </row>
    <row r="235" spans="1:3" outlineLevel="4" collapsed="1" x14ac:dyDescent="0.25">
      <c r="A235" s="5" t="s">
        <v>10</v>
      </c>
      <c r="C235" s="4">
        <f>SUM(C236:C237)</f>
        <v>4114090</v>
      </c>
    </row>
    <row r="236" spans="1:3" hidden="1" outlineLevel="5" x14ac:dyDescent="0.25">
      <c r="A236" t="s">
        <v>11</v>
      </c>
      <c r="B236" s="3">
        <v>42502</v>
      </c>
      <c r="C236" s="4">
        <v>2918092</v>
      </c>
    </row>
    <row r="237" spans="1:3" hidden="1" outlineLevel="5" x14ac:dyDescent="0.25">
      <c r="A237" t="s">
        <v>12</v>
      </c>
      <c r="B237" s="3">
        <v>42515</v>
      </c>
      <c r="C237" s="4">
        <v>1195998</v>
      </c>
    </row>
    <row r="238" spans="1:3" outlineLevel="4" x14ac:dyDescent="0.25">
      <c r="A238" s="5" t="s">
        <v>13</v>
      </c>
      <c r="C238" s="4">
        <f>SUM(C239:C242)</f>
        <v>8395794</v>
      </c>
    </row>
    <row r="239" spans="1:3" hidden="1" outlineLevel="5" x14ac:dyDescent="0.25">
      <c r="A239" t="s">
        <v>14</v>
      </c>
      <c r="B239" s="3">
        <v>42528</v>
      </c>
      <c r="C239" s="4">
        <v>2389960</v>
      </c>
    </row>
    <row r="240" spans="1:3" hidden="1" outlineLevel="5" x14ac:dyDescent="0.25">
      <c r="A240" t="s">
        <v>15</v>
      </c>
      <c r="B240" s="3">
        <v>42536</v>
      </c>
      <c r="C240" s="4">
        <v>957490</v>
      </c>
    </row>
    <row r="241" spans="1:3" hidden="1" outlineLevel="5" x14ac:dyDescent="0.25">
      <c r="A241" t="s">
        <v>16</v>
      </c>
      <c r="B241" s="3">
        <v>42542</v>
      </c>
      <c r="C241" s="4">
        <v>2820919</v>
      </c>
    </row>
    <row r="242" spans="1:3" hidden="1" outlineLevel="5" x14ac:dyDescent="0.25">
      <c r="A242" t="s">
        <v>17</v>
      </c>
      <c r="B242" s="3">
        <v>42544</v>
      </c>
      <c r="C242" s="4">
        <v>2227425</v>
      </c>
    </row>
    <row r="243" spans="1:3" outlineLevel="3" x14ac:dyDescent="0.25">
      <c r="A243" s="6" t="s">
        <v>21</v>
      </c>
      <c r="C243" s="4">
        <f>C244+C248+C251</f>
        <v>16317216</v>
      </c>
    </row>
    <row r="244" spans="1:3" outlineLevel="4" collapsed="1" x14ac:dyDescent="0.25">
      <c r="A244" s="5" t="s">
        <v>6</v>
      </c>
      <c r="C244" s="4">
        <f>SUM(C245:C247)</f>
        <v>4411476</v>
      </c>
    </row>
    <row r="245" spans="1:3" hidden="1" outlineLevel="5" x14ac:dyDescent="0.25">
      <c r="A245" t="s">
        <v>7</v>
      </c>
      <c r="B245" s="3">
        <v>42471</v>
      </c>
      <c r="C245" s="4">
        <v>931493</v>
      </c>
    </row>
    <row r="246" spans="1:3" hidden="1" outlineLevel="5" x14ac:dyDescent="0.25">
      <c r="A246" t="s">
        <v>8</v>
      </c>
      <c r="B246" s="3">
        <v>42475</v>
      </c>
      <c r="C246" s="4">
        <v>2175640</v>
      </c>
    </row>
    <row r="247" spans="1:3" hidden="1" outlineLevel="5" x14ac:dyDescent="0.25">
      <c r="A247" t="s">
        <v>9</v>
      </c>
      <c r="B247" s="3">
        <v>42481</v>
      </c>
      <c r="C247" s="4">
        <v>1304343</v>
      </c>
    </row>
    <row r="248" spans="1:3" outlineLevel="4" collapsed="1" x14ac:dyDescent="0.25">
      <c r="A248" s="5" t="s">
        <v>10</v>
      </c>
      <c r="C248" s="4">
        <f>SUM(C249:C250)</f>
        <v>4421954</v>
      </c>
    </row>
    <row r="249" spans="1:3" hidden="1" outlineLevel="5" x14ac:dyDescent="0.25">
      <c r="A249" t="s">
        <v>11</v>
      </c>
      <c r="B249" s="3">
        <v>42502</v>
      </c>
      <c r="C249" s="4">
        <v>2590481</v>
      </c>
    </row>
    <row r="250" spans="1:3" hidden="1" outlineLevel="5" x14ac:dyDescent="0.25">
      <c r="A250" t="s">
        <v>12</v>
      </c>
      <c r="B250" s="3">
        <v>42515</v>
      </c>
      <c r="C250" s="4">
        <v>1831473</v>
      </c>
    </row>
    <row r="251" spans="1:3" outlineLevel="4" x14ac:dyDescent="0.25">
      <c r="A251" s="5" t="s">
        <v>13</v>
      </c>
      <c r="C251" s="4">
        <f>SUM(C252:C255)</f>
        <v>7483786</v>
      </c>
    </row>
    <row r="252" spans="1:3" hidden="1" outlineLevel="5" x14ac:dyDescent="0.25">
      <c r="A252" t="s">
        <v>14</v>
      </c>
      <c r="B252" s="3">
        <v>42528</v>
      </c>
      <c r="C252" s="4">
        <v>2037010</v>
      </c>
    </row>
    <row r="253" spans="1:3" hidden="1" outlineLevel="5" x14ac:dyDescent="0.25">
      <c r="A253" t="s">
        <v>15</v>
      </c>
      <c r="B253" s="3">
        <v>42536</v>
      </c>
      <c r="C253" s="4">
        <v>2251273</v>
      </c>
    </row>
    <row r="254" spans="1:3" hidden="1" outlineLevel="5" x14ac:dyDescent="0.25">
      <c r="A254" t="s">
        <v>16</v>
      </c>
      <c r="B254" s="3">
        <v>42542</v>
      </c>
      <c r="C254" s="4">
        <v>1816786</v>
      </c>
    </row>
    <row r="255" spans="1:3" hidden="1" outlineLevel="5" x14ac:dyDescent="0.25">
      <c r="A255" t="s">
        <v>17</v>
      </c>
      <c r="B255" s="3">
        <v>42544</v>
      </c>
      <c r="C255" s="4">
        <v>1378717</v>
      </c>
    </row>
    <row r="256" spans="1:3" outlineLevel="3" x14ac:dyDescent="0.25">
      <c r="A256" s="6" t="s">
        <v>22</v>
      </c>
      <c r="C256" s="4">
        <f>C257+C261+C264</f>
        <v>15005265</v>
      </c>
    </row>
    <row r="257" spans="1:3" outlineLevel="4" collapsed="1" x14ac:dyDescent="0.25">
      <c r="A257" s="5" t="s">
        <v>6</v>
      </c>
      <c r="C257" s="4">
        <f>SUM(C258:C260)</f>
        <v>5743794</v>
      </c>
    </row>
    <row r="258" spans="1:3" hidden="1" outlineLevel="5" x14ac:dyDescent="0.25">
      <c r="A258" t="s">
        <v>7</v>
      </c>
      <c r="B258" s="3">
        <v>42471</v>
      </c>
      <c r="C258" s="4">
        <v>2371561</v>
      </c>
    </row>
    <row r="259" spans="1:3" hidden="1" outlineLevel="5" x14ac:dyDescent="0.25">
      <c r="A259" t="s">
        <v>8</v>
      </c>
      <c r="B259" s="3">
        <v>42475</v>
      </c>
      <c r="C259" s="4">
        <v>1805465</v>
      </c>
    </row>
    <row r="260" spans="1:3" hidden="1" outlineLevel="5" x14ac:dyDescent="0.25">
      <c r="A260" t="s">
        <v>9</v>
      </c>
      <c r="B260" s="3">
        <v>42481</v>
      </c>
      <c r="C260" s="4">
        <v>1566768</v>
      </c>
    </row>
    <row r="261" spans="1:3" outlineLevel="4" collapsed="1" x14ac:dyDescent="0.25">
      <c r="A261" s="5" t="s">
        <v>10</v>
      </c>
      <c r="C261" s="4">
        <f>SUM(C262:C263)</f>
        <v>2138992</v>
      </c>
    </row>
    <row r="262" spans="1:3" hidden="1" outlineLevel="5" x14ac:dyDescent="0.25">
      <c r="A262" t="s">
        <v>11</v>
      </c>
      <c r="B262" s="3">
        <v>42502</v>
      </c>
      <c r="C262" s="4">
        <v>1261365</v>
      </c>
    </row>
    <row r="263" spans="1:3" hidden="1" outlineLevel="5" x14ac:dyDescent="0.25">
      <c r="A263" t="s">
        <v>12</v>
      </c>
      <c r="B263" s="3">
        <v>42515</v>
      </c>
      <c r="C263" s="4">
        <v>877627</v>
      </c>
    </row>
    <row r="264" spans="1:3" outlineLevel="4" x14ac:dyDescent="0.25">
      <c r="A264" s="5" t="s">
        <v>13</v>
      </c>
      <c r="C264" s="4">
        <f>SUM(C265:C268)</f>
        <v>7122479</v>
      </c>
    </row>
    <row r="265" spans="1:3" hidden="1" outlineLevel="5" x14ac:dyDescent="0.25">
      <c r="A265" t="s">
        <v>14</v>
      </c>
      <c r="B265" s="3">
        <v>42528</v>
      </c>
      <c r="C265" s="4">
        <v>2194004</v>
      </c>
    </row>
    <row r="266" spans="1:3" hidden="1" outlineLevel="5" x14ac:dyDescent="0.25">
      <c r="A266" t="s">
        <v>15</v>
      </c>
      <c r="B266" s="3">
        <v>42536</v>
      </c>
      <c r="C266" s="4">
        <v>1240598</v>
      </c>
    </row>
    <row r="267" spans="1:3" hidden="1" outlineLevel="5" x14ac:dyDescent="0.25">
      <c r="A267" t="s">
        <v>16</v>
      </c>
      <c r="B267" s="3">
        <v>42542</v>
      </c>
      <c r="C267" s="4">
        <v>1743204</v>
      </c>
    </row>
    <row r="268" spans="1:3" hidden="1" outlineLevel="5" x14ac:dyDescent="0.25">
      <c r="A268" t="s">
        <v>17</v>
      </c>
      <c r="B268" s="3">
        <v>42544</v>
      </c>
      <c r="C268" s="4">
        <v>1944673</v>
      </c>
    </row>
    <row r="269" spans="1:3" outlineLevel="3" x14ac:dyDescent="0.25">
      <c r="A269" s="6" t="s">
        <v>23</v>
      </c>
      <c r="C269" s="4">
        <f>C270+C274+C277</f>
        <v>18047596</v>
      </c>
    </row>
    <row r="270" spans="1:3" outlineLevel="4" collapsed="1" x14ac:dyDescent="0.25">
      <c r="A270" s="5" t="s">
        <v>6</v>
      </c>
      <c r="C270" s="4">
        <f>SUM(C271:C273)</f>
        <v>4516751</v>
      </c>
    </row>
    <row r="271" spans="1:3" hidden="1" outlineLevel="5" x14ac:dyDescent="0.25">
      <c r="A271" t="s">
        <v>7</v>
      </c>
      <c r="B271" s="3">
        <v>42471</v>
      </c>
      <c r="C271" s="4">
        <v>955504</v>
      </c>
    </row>
    <row r="272" spans="1:3" hidden="1" outlineLevel="5" x14ac:dyDescent="0.25">
      <c r="A272" t="s">
        <v>8</v>
      </c>
      <c r="B272" s="3">
        <v>42475</v>
      </c>
      <c r="C272" s="4">
        <v>1588943</v>
      </c>
    </row>
    <row r="273" spans="1:3" hidden="1" outlineLevel="5" x14ac:dyDescent="0.25">
      <c r="A273" t="s">
        <v>9</v>
      </c>
      <c r="B273" s="3">
        <v>42481</v>
      </c>
      <c r="C273" s="4">
        <v>1972304</v>
      </c>
    </row>
    <row r="274" spans="1:3" outlineLevel="4" collapsed="1" x14ac:dyDescent="0.25">
      <c r="A274" s="5" t="s">
        <v>10</v>
      </c>
      <c r="C274" s="4">
        <f>SUM(C275:C276)</f>
        <v>5806645</v>
      </c>
    </row>
    <row r="275" spans="1:3" hidden="1" outlineLevel="5" x14ac:dyDescent="0.25">
      <c r="A275" t="s">
        <v>11</v>
      </c>
      <c r="B275" s="3">
        <v>42502</v>
      </c>
      <c r="C275" s="4">
        <v>2779373</v>
      </c>
    </row>
    <row r="276" spans="1:3" hidden="1" outlineLevel="5" x14ac:dyDescent="0.25">
      <c r="A276" t="s">
        <v>12</v>
      </c>
      <c r="B276" s="3">
        <v>42515</v>
      </c>
      <c r="C276" s="4">
        <v>3027272</v>
      </c>
    </row>
    <row r="277" spans="1:3" outlineLevel="4" x14ac:dyDescent="0.25">
      <c r="A277" s="5" t="s">
        <v>13</v>
      </c>
      <c r="C277" s="4">
        <f>SUM(C278:C281)</f>
        <v>7724200</v>
      </c>
    </row>
    <row r="278" spans="1:3" hidden="1" outlineLevel="5" x14ac:dyDescent="0.25">
      <c r="A278" t="s">
        <v>14</v>
      </c>
      <c r="B278" s="3">
        <v>42528</v>
      </c>
      <c r="C278" s="4">
        <v>1960512</v>
      </c>
    </row>
    <row r="279" spans="1:3" hidden="1" outlineLevel="5" x14ac:dyDescent="0.25">
      <c r="A279" t="s">
        <v>15</v>
      </c>
      <c r="B279" s="3">
        <v>42536</v>
      </c>
      <c r="C279" s="4">
        <v>2836000</v>
      </c>
    </row>
    <row r="280" spans="1:3" hidden="1" outlineLevel="5" x14ac:dyDescent="0.25">
      <c r="A280" t="s">
        <v>16</v>
      </c>
      <c r="B280" s="3">
        <v>42542</v>
      </c>
      <c r="C280" s="4">
        <v>2087609</v>
      </c>
    </row>
    <row r="281" spans="1:3" hidden="1" outlineLevel="5" x14ac:dyDescent="0.25">
      <c r="A281" t="s">
        <v>17</v>
      </c>
      <c r="B281" s="3">
        <v>42544</v>
      </c>
      <c r="C281" s="4">
        <v>840079</v>
      </c>
    </row>
    <row r="282" spans="1:3" x14ac:dyDescent="0.25">
      <c r="A282" t="s">
        <v>27</v>
      </c>
      <c r="C282" s="4">
        <f>C283</f>
        <v>14432757</v>
      </c>
    </row>
    <row r="283" spans="1:3" outlineLevel="1" x14ac:dyDescent="0.25">
      <c r="A283" s="8" t="s">
        <v>28</v>
      </c>
      <c r="C283" s="4">
        <f>C284</f>
        <v>14432757</v>
      </c>
    </row>
    <row r="284" spans="1:3" outlineLevel="2" x14ac:dyDescent="0.25">
      <c r="A284" s="7" t="s">
        <v>29</v>
      </c>
      <c r="C284" s="4">
        <f>C285+C298+C311+C324+C337+C350+C363</f>
        <v>14432757</v>
      </c>
    </row>
    <row r="285" spans="1:3" outlineLevel="3" x14ac:dyDescent="0.25">
      <c r="A285" s="6" t="s">
        <v>5</v>
      </c>
      <c r="C285" s="4">
        <f>C286+C290+C293</f>
        <v>2697036</v>
      </c>
    </row>
    <row r="286" spans="1:3" outlineLevel="4" collapsed="1" x14ac:dyDescent="0.25">
      <c r="A286" s="5" t="s">
        <v>6</v>
      </c>
      <c r="C286" s="4">
        <f>SUM(C287:C289)</f>
        <v>1463459</v>
      </c>
    </row>
    <row r="287" spans="1:3" hidden="1" outlineLevel="5" x14ac:dyDescent="0.25">
      <c r="A287" t="s">
        <v>7</v>
      </c>
      <c r="B287" s="3">
        <v>42471</v>
      </c>
      <c r="C287" s="4">
        <v>979375</v>
      </c>
    </row>
    <row r="288" spans="1:3" hidden="1" outlineLevel="5" x14ac:dyDescent="0.25">
      <c r="A288" t="s">
        <v>8</v>
      </c>
      <c r="B288" s="3">
        <v>42475</v>
      </c>
      <c r="C288" s="4">
        <v>272745</v>
      </c>
    </row>
    <row r="289" spans="1:3" hidden="1" outlineLevel="5" x14ac:dyDescent="0.25">
      <c r="A289" t="s">
        <v>9</v>
      </c>
      <c r="B289" s="3">
        <v>42481</v>
      </c>
      <c r="C289" s="4">
        <v>211339</v>
      </c>
    </row>
    <row r="290" spans="1:3" outlineLevel="4" collapsed="1" x14ac:dyDescent="0.25">
      <c r="A290" s="5" t="s">
        <v>10</v>
      </c>
      <c r="C290" s="4">
        <f>SUM(C291:C292)</f>
        <v>458490</v>
      </c>
    </row>
    <row r="291" spans="1:3" hidden="1" outlineLevel="5" x14ac:dyDescent="0.25">
      <c r="A291" t="s">
        <v>11</v>
      </c>
      <c r="B291" s="3">
        <v>42502</v>
      </c>
      <c r="C291" s="4">
        <v>249766</v>
      </c>
    </row>
    <row r="292" spans="1:3" hidden="1" outlineLevel="5" x14ac:dyDescent="0.25">
      <c r="A292" t="s">
        <v>12</v>
      </c>
      <c r="B292" s="3">
        <v>42515</v>
      </c>
      <c r="C292" s="4">
        <v>208724</v>
      </c>
    </row>
    <row r="293" spans="1:3" outlineLevel="4" x14ac:dyDescent="0.25">
      <c r="A293" s="5" t="s">
        <v>13</v>
      </c>
      <c r="C293" s="4">
        <f>SUM(C294:C297)</f>
        <v>775087</v>
      </c>
    </row>
    <row r="294" spans="1:3" hidden="1" outlineLevel="5" x14ac:dyDescent="0.25">
      <c r="A294" t="s">
        <v>14</v>
      </c>
      <c r="B294" s="3">
        <v>42528</v>
      </c>
      <c r="C294" s="4">
        <v>205064</v>
      </c>
    </row>
    <row r="295" spans="1:3" hidden="1" outlineLevel="5" x14ac:dyDescent="0.25">
      <c r="A295" t="s">
        <v>15</v>
      </c>
      <c r="B295" s="3">
        <v>42536</v>
      </c>
      <c r="C295" s="4">
        <v>142413</v>
      </c>
    </row>
    <row r="296" spans="1:3" hidden="1" outlineLevel="5" x14ac:dyDescent="0.25">
      <c r="A296" t="s">
        <v>16</v>
      </c>
      <c r="B296" s="3">
        <v>42542</v>
      </c>
      <c r="C296" s="4">
        <v>216075</v>
      </c>
    </row>
    <row r="297" spans="1:3" hidden="1" outlineLevel="5" x14ac:dyDescent="0.25">
      <c r="A297" t="s">
        <v>17</v>
      </c>
      <c r="B297" s="3">
        <v>42544</v>
      </c>
      <c r="C297" s="4">
        <v>211535</v>
      </c>
    </row>
    <row r="298" spans="1:3" outlineLevel="3" x14ac:dyDescent="0.25">
      <c r="A298" s="6" t="s">
        <v>18</v>
      </c>
      <c r="C298" s="4">
        <f>C299+C303+C306</f>
        <v>3256575</v>
      </c>
    </row>
    <row r="299" spans="1:3" outlineLevel="4" collapsed="1" x14ac:dyDescent="0.25">
      <c r="A299" s="5" t="s">
        <v>6</v>
      </c>
      <c r="C299" s="4">
        <f>SUM(C300:C302)</f>
        <v>722112</v>
      </c>
    </row>
    <row r="300" spans="1:3" hidden="1" outlineLevel="5" x14ac:dyDescent="0.25">
      <c r="A300" t="s">
        <v>7</v>
      </c>
      <c r="B300" s="3">
        <v>42471</v>
      </c>
      <c r="C300" s="4">
        <v>265666</v>
      </c>
    </row>
    <row r="301" spans="1:3" hidden="1" outlineLevel="5" x14ac:dyDescent="0.25">
      <c r="A301" t="s">
        <v>8</v>
      </c>
      <c r="B301" s="3">
        <v>42475</v>
      </c>
      <c r="C301" s="4">
        <v>191494</v>
      </c>
    </row>
    <row r="302" spans="1:3" hidden="1" outlineLevel="5" x14ac:dyDescent="0.25">
      <c r="A302" t="s">
        <v>9</v>
      </c>
      <c r="B302" s="3">
        <v>42481</v>
      </c>
      <c r="C302" s="4">
        <v>264952</v>
      </c>
    </row>
    <row r="303" spans="1:3" outlineLevel="4" collapsed="1" x14ac:dyDescent="0.25">
      <c r="A303" s="5" t="s">
        <v>10</v>
      </c>
      <c r="C303" s="4">
        <f>SUM(C304:C305)</f>
        <v>1179766</v>
      </c>
    </row>
    <row r="304" spans="1:3" hidden="1" outlineLevel="5" x14ac:dyDescent="0.25">
      <c r="A304" t="s">
        <v>11</v>
      </c>
      <c r="B304" s="3">
        <v>42502</v>
      </c>
      <c r="C304" s="4">
        <v>986876</v>
      </c>
    </row>
    <row r="305" spans="1:3" hidden="1" outlineLevel="5" x14ac:dyDescent="0.25">
      <c r="A305" t="s">
        <v>12</v>
      </c>
      <c r="B305" s="3">
        <v>42515</v>
      </c>
      <c r="C305" s="4">
        <v>192890</v>
      </c>
    </row>
    <row r="306" spans="1:3" outlineLevel="4" x14ac:dyDescent="0.25">
      <c r="A306" s="5" t="s">
        <v>13</v>
      </c>
      <c r="C306" s="4">
        <f>SUM(C307:C310)</f>
        <v>1354697</v>
      </c>
    </row>
    <row r="307" spans="1:3" hidden="1" outlineLevel="5" x14ac:dyDescent="0.25">
      <c r="A307" t="s">
        <v>14</v>
      </c>
      <c r="B307" s="3">
        <v>42528</v>
      </c>
      <c r="C307" s="4">
        <v>158057</v>
      </c>
    </row>
    <row r="308" spans="1:3" hidden="1" outlineLevel="5" x14ac:dyDescent="0.25">
      <c r="A308" t="s">
        <v>15</v>
      </c>
      <c r="B308" s="3">
        <v>42536</v>
      </c>
      <c r="C308" s="4">
        <v>115588</v>
      </c>
    </row>
    <row r="309" spans="1:3" hidden="1" outlineLevel="5" x14ac:dyDescent="0.25">
      <c r="A309" t="s">
        <v>16</v>
      </c>
      <c r="B309" s="3">
        <v>42542</v>
      </c>
      <c r="C309" s="4">
        <v>882197</v>
      </c>
    </row>
    <row r="310" spans="1:3" hidden="1" outlineLevel="5" x14ac:dyDescent="0.25">
      <c r="A310" t="s">
        <v>17</v>
      </c>
      <c r="B310" s="3">
        <v>42544</v>
      </c>
      <c r="C310" s="4">
        <v>198855</v>
      </c>
    </row>
    <row r="311" spans="1:3" outlineLevel="3" x14ac:dyDescent="0.25">
      <c r="A311" s="6" t="s">
        <v>19</v>
      </c>
      <c r="C311" s="4">
        <f>C312+C316+C319</f>
        <v>1589875</v>
      </c>
    </row>
    <row r="312" spans="1:3" outlineLevel="4" collapsed="1" x14ac:dyDescent="0.25">
      <c r="A312" s="5" t="s">
        <v>6</v>
      </c>
      <c r="C312" s="4">
        <f>SUM(C313:C315)</f>
        <v>430560</v>
      </c>
    </row>
    <row r="313" spans="1:3" hidden="1" outlineLevel="5" x14ac:dyDescent="0.25">
      <c r="A313" t="s">
        <v>7</v>
      </c>
      <c r="B313" s="3">
        <v>42471</v>
      </c>
      <c r="C313" s="4">
        <v>96697</v>
      </c>
    </row>
    <row r="314" spans="1:3" hidden="1" outlineLevel="5" x14ac:dyDescent="0.25">
      <c r="A314" t="s">
        <v>8</v>
      </c>
      <c r="B314" s="3">
        <v>42475</v>
      </c>
      <c r="C314" s="4">
        <v>204417</v>
      </c>
    </row>
    <row r="315" spans="1:3" hidden="1" outlineLevel="5" x14ac:dyDescent="0.25">
      <c r="A315" t="s">
        <v>9</v>
      </c>
      <c r="B315" s="3">
        <v>42481</v>
      </c>
      <c r="C315" s="4">
        <v>129446</v>
      </c>
    </row>
    <row r="316" spans="1:3" outlineLevel="4" collapsed="1" x14ac:dyDescent="0.25">
      <c r="A316" s="5" t="s">
        <v>10</v>
      </c>
      <c r="C316" s="4">
        <f>SUM(C317:C318)</f>
        <v>443408</v>
      </c>
    </row>
    <row r="317" spans="1:3" hidden="1" outlineLevel="5" x14ac:dyDescent="0.25">
      <c r="A317" t="s">
        <v>11</v>
      </c>
      <c r="B317" s="3">
        <v>42502</v>
      </c>
      <c r="C317" s="4">
        <v>201312</v>
      </c>
    </row>
    <row r="318" spans="1:3" hidden="1" outlineLevel="5" x14ac:dyDescent="0.25">
      <c r="A318" t="s">
        <v>12</v>
      </c>
      <c r="B318" s="3">
        <v>42515</v>
      </c>
      <c r="C318" s="4">
        <v>242096</v>
      </c>
    </row>
    <row r="319" spans="1:3" outlineLevel="4" x14ac:dyDescent="0.25">
      <c r="A319" s="5" t="s">
        <v>13</v>
      </c>
      <c r="C319" s="4">
        <f>SUM(C320:C323)</f>
        <v>715907</v>
      </c>
    </row>
    <row r="320" spans="1:3" hidden="1" outlineLevel="5" x14ac:dyDescent="0.25">
      <c r="A320" t="s">
        <v>14</v>
      </c>
      <c r="B320" s="3">
        <v>42528</v>
      </c>
      <c r="C320" s="4">
        <v>205001</v>
      </c>
    </row>
    <row r="321" spans="1:3" hidden="1" outlineLevel="5" x14ac:dyDescent="0.25">
      <c r="A321" t="s">
        <v>15</v>
      </c>
      <c r="B321" s="3">
        <v>42536</v>
      </c>
      <c r="C321" s="4">
        <v>137521</v>
      </c>
    </row>
    <row r="322" spans="1:3" hidden="1" outlineLevel="5" x14ac:dyDescent="0.25">
      <c r="A322" t="s">
        <v>16</v>
      </c>
      <c r="B322" s="3">
        <v>42542</v>
      </c>
      <c r="C322" s="4">
        <v>215726</v>
      </c>
    </row>
    <row r="323" spans="1:3" hidden="1" outlineLevel="5" x14ac:dyDescent="0.25">
      <c r="A323" t="s">
        <v>17</v>
      </c>
      <c r="B323" s="3">
        <v>42544</v>
      </c>
      <c r="C323" s="4">
        <v>157659</v>
      </c>
    </row>
    <row r="324" spans="1:3" outlineLevel="3" x14ac:dyDescent="0.25">
      <c r="A324" s="6" t="s">
        <v>20</v>
      </c>
      <c r="C324" s="4">
        <f>C325+C329+C332</f>
        <v>1952394</v>
      </c>
    </row>
    <row r="325" spans="1:3" outlineLevel="4" collapsed="1" x14ac:dyDescent="0.25">
      <c r="A325" s="5" t="s">
        <v>6</v>
      </c>
      <c r="C325" s="4">
        <f>SUM(C326:C328)</f>
        <v>701210</v>
      </c>
    </row>
    <row r="326" spans="1:3" hidden="1" outlineLevel="5" x14ac:dyDescent="0.25">
      <c r="A326" t="s">
        <v>7</v>
      </c>
      <c r="B326" s="3">
        <v>42471</v>
      </c>
      <c r="C326" s="4">
        <v>287237</v>
      </c>
    </row>
    <row r="327" spans="1:3" hidden="1" outlineLevel="5" x14ac:dyDescent="0.25">
      <c r="A327" t="s">
        <v>8</v>
      </c>
      <c r="B327" s="3">
        <v>42475</v>
      </c>
      <c r="C327" s="4">
        <v>232713</v>
      </c>
    </row>
    <row r="328" spans="1:3" hidden="1" outlineLevel="5" x14ac:dyDescent="0.25">
      <c r="A328" t="s">
        <v>9</v>
      </c>
      <c r="B328" s="3">
        <v>42481</v>
      </c>
      <c r="C328" s="4">
        <v>181260</v>
      </c>
    </row>
    <row r="329" spans="1:3" outlineLevel="4" collapsed="1" x14ac:dyDescent="0.25">
      <c r="A329" s="5" t="s">
        <v>10</v>
      </c>
      <c r="C329" s="4">
        <f>SUM(C330:C331)</f>
        <v>411090</v>
      </c>
    </row>
    <row r="330" spans="1:3" hidden="1" outlineLevel="5" x14ac:dyDescent="0.25">
      <c r="A330" t="s">
        <v>11</v>
      </c>
      <c r="B330" s="3">
        <v>42502</v>
      </c>
      <c r="C330" s="4">
        <v>291092</v>
      </c>
    </row>
    <row r="331" spans="1:3" hidden="1" outlineLevel="5" x14ac:dyDescent="0.25">
      <c r="A331" t="s">
        <v>12</v>
      </c>
      <c r="B331" s="3">
        <v>42515</v>
      </c>
      <c r="C331" s="4">
        <v>119998</v>
      </c>
    </row>
    <row r="332" spans="1:3" outlineLevel="4" x14ac:dyDescent="0.25">
      <c r="A332" s="5" t="s">
        <v>13</v>
      </c>
      <c r="C332" s="4">
        <f>SUM(C333:C336)</f>
        <v>840094</v>
      </c>
    </row>
    <row r="333" spans="1:3" hidden="1" outlineLevel="5" x14ac:dyDescent="0.25">
      <c r="A333" t="s">
        <v>14</v>
      </c>
      <c r="B333" s="3">
        <v>42528</v>
      </c>
      <c r="C333" s="4">
        <v>238960</v>
      </c>
    </row>
    <row r="334" spans="1:3" hidden="1" outlineLevel="5" x14ac:dyDescent="0.25">
      <c r="A334" t="s">
        <v>15</v>
      </c>
      <c r="B334" s="3">
        <v>42536</v>
      </c>
      <c r="C334" s="4">
        <v>95790</v>
      </c>
    </row>
    <row r="335" spans="1:3" hidden="1" outlineLevel="5" x14ac:dyDescent="0.25">
      <c r="A335" t="s">
        <v>16</v>
      </c>
      <c r="B335" s="3">
        <v>42542</v>
      </c>
      <c r="C335" s="4">
        <v>282919</v>
      </c>
    </row>
    <row r="336" spans="1:3" hidden="1" outlineLevel="5" x14ac:dyDescent="0.25">
      <c r="A336" t="s">
        <v>17</v>
      </c>
      <c r="B336" s="3">
        <v>42544</v>
      </c>
      <c r="C336" s="4">
        <v>222425</v>
      </c>
    </row>
    <row r="337" spans="1:3" outlineLevel="3" x14ac:dyDescent="0.25">
      <c r="A337" s="6" t="s">
        <v>21</v>
      </c>
      <c r="C337" s="4">
        <f>C338+C342+C345</f>
        <v>1631916</v>
      </c>
    </row>
    <row r="338" spans="1:3" outlineLevel="4" collapsed="1" x14ac:dyDescent="0.25">
      <c r="A338" s="5" t="s">
        <v>6</v>
      </c>
      <c r="C338" s="4">
        <f>SUM(C339:C341)</f>
        <v>441176</v>
      </c>
    </row>
    <row r="339" spans="1:3" hidden="1" outlineLevel="5" x14ac:dyDescent="0.25">
      <c r="A339" t="s">
        <v>7</v>
      </c>
      <c r="B339" s="3">
        <v>42471</v>
      </c>
      <c r="C339" s="4">
        <v>93193</v>
      </c>
    </row>
    <row r="340" spans="1:3" hidden="1" outlineLevel="5" x14ac:dyDescent="0.25">
      <c r="A340" t="s">
        <v>8</v>
      </c>
      <c r="B340" s="3">
        <v>42475</v>
      </c>
      <c r="C340" s="4">
        <v>217640</v>
      </c>
    </row>
    <row r="341" spans="1:3" hidden="1" outlineLevel="5" x14ac:dyDescent="0.25">
      <c r="A341" t="s">
        <v>9</v>
      </c>
      <c r="B341" s="3">
        <v>42481</v>
      </c>
      <c r="C341" s="4">
        <v>130343</v>
      </c>
    </row>
    <row r="342" spans="1:3" outlineLevel="4" collapsed="1" x14ac:dyDescent="0.25">
      <c r="A342" s="5" t="s">
        <v>10</v>
      </c>
      <c r="C342" s="4">
        <f>SUM(C343:C344)</f>
        <v>442954</v>
      </c>
    </row>
    <row r="343" spans="1:3" hidden="1" outlineLevel="5" x14ac:dyDescent="0.25">
      <c r="A343" t="s">
        <v>11</v>
      </c>
      <c r="B343" s="3">
        <v>42502</v>
      </c>
      <c r="C343" s="4">
        <v>259481</v>
      </c>
    </row>
    <row r="344" spans="1:3" hidden="1" outlineLevel="5" x14ac:dyDescent="0.25">
      <c r="A344" t="s">
        <v>12</v>
      </c>
      <c r="B344" s="3">
        <v>42515</v>
      </c>
      <c r="C344" s="4">
        <v>183473</v>
      </c>
    </row>
    <row r="345" spans="1:3" outlineLevel="4" x14ac:dyDescent="0.25">
      <c r="A345" s="5" t="s">
        <v>13</v>
      </c>
      <c r="C345" s="4">
        <f>SUM(C346:C349)</f>
        <v>747786</v>
      </c>
    </row>
    <row r="346" spans="1:3" hidden="1" outlineLevel="5" x14ac:dyDescent="0.25">
      <c r="A346" t="s">
        <v>14</v>
      </c>
      <c r="B346" s="3">
        <v>42528</v>
      </c>
      <c r="C346" s="4">
        <v>203010</v>
      </c>
    </row>
    <row r="347" spans="1:3" hidden="1" outlineLevel="5" x14ac:dyDescent="0.25">
      <c r="A347" t="s">
        <v>15</v>
      </c>
      <c r="B347" s="3">
        <v>42536</v>
      </c>
      <c r="C347" s="4">
        <v>225273</v>
      </c>
    </row>
    <row r="348" spans="1:3" hidden="1" outlineLevel="5" x14ac:dyDescent="0.25">
      <c r="A348" t="s">
        <v>16</v>
      </c>
      <c r="B348" s="3">
        <v>42542</v>
      </c>
      <c r="C348" s="4">
        <v>181786</v>
      </c>
    </row>
    <row r="349" spans="1:3" hidden="1" outlineLevel="5" x14ac:dyDescent="0.25">
      <c r="A349" t="s">
        <v>17</v>
      </c>
      <c r="B349" s="3">
        <v>42544</v>
      </c>
      <c r="C349" s="4">
        <v>137717</v>
      </c>
    </row>
    <row r="350" spans="1:3" outlineLevel="3" x14ac:dyDescent="0.25">
      <c r="A350" s="6" t="s">
        <v>22</v>
      </c>
      <c r="C350" s="4">
        <f>C351+C355+C358</f>
        <v>1501365</v>
      </c>
    </row>
    <row r="351" spans="1:3" outlineLevel="4" collapsed="1" x14ac:dyDescent="0.25">
      <c r="A351" s="5" t="s">
        <v>6</v>
      </c>
      <c r="C351" s="4">
        <f>SUM(C352:C354)</f>
        <v>574794</v>
      </c>
    </row>
    <row r="352" spans="1:3" hidden="1" outlineLevel="5" x14ac:dyDescent="0.25">
      <c r="A352" t="s">
        <v>7</v>
      </c>
      <c r="B352" s="3">
        <v>42471</v>
      </c>
      <c r="C352" s="4">
        <v>237561</v>
      </c>
    </row>
    <row r="353" spans="1:3" hidden="1" outlineLevel="5" x14ac:dyDescent="0.25">
      <c r="A353" t="s">
        <v>8</v>
      </c>
      <c r="B353" s="3">
        <v>42475</v>
      </c>
      <c r="C353" s="4">
        <v>180465</v>
      </c>
    </row>
    <row r="354" spans="1:3" hidden="1" outlineLevel="5" x14ac:dyDescent="0.25">
      <c r="A354" t="s">
        <v>9</v>
      </c>
      <c r="B354" s="3">
        <v>42481</v>
      </c>
      <c r="C354" s="4">
        <v>156768</v>
      </c>
    </row>
    <row r="355" spans="1:3" outlineLevel="4" collapsed="1" x14ac:dyDescent="0.25">
      <c r="A355" s="5" t="s">
        <v>10</v>
      </c>
      <c r="C355" s="4">
        <f>SUM(C356:C357)</f>
        <v>214092</v>
      </c>
    </row>
    <row r="356" spans="1:3" hidden="1" outlineLevel="5" x14ac:dyDescent="0.25">
      <c r="A356" t="s">
        <v>11</v>
      </c>
      <c r="B356" s="3">
        <v>42502</v>
      </c>
      <c r="C356" s="4">
        <v>126365</v>
      </c>
    </row>
    <row r="357" spans="1:3" hidden="1" outlineLevel="5" x14ac:dyDescent="0.25">
      <c r="A357" t="s">
        <v>12</v>
      </c>
      <c r="B357" s="3">
        <v>42515</v>
      </c>
      <c r="C357" s="4">
        <v>87727</v>
      </c>
    </row>
    <row r="358" spans="1:3" outlineLevel="4" x14ac:dyDescent="0.25">
      <c r="A358" s="5" t="s">
        <v>13</v>
      </c>
      <c r="C358" s="4">
        <f>SUM(C359:C362)</f>
        <v>712479</v>
      </c>
    </row>
    <row r="359" spans="1:3" hidden="1" outlineLevel="5" x14ac:dyDescent="0.25">
      <c r="A359" t="s">
        <v>14</v>
      </c>
      <c r="B359" s="3">
        <v>42528</v>
      </c>
      <c r="C359" s="4">
        <v>219004</v>
      </c>
    </row>
    <row r="360" spans="1:3" hidden="1" outlineLevel="5" x14ac:dyDescent="0.25">
      <c r="A360" t="s">
        <v>15</v>
      </c>
      <c r="B360" s="3">
        <v>42536</v>
      </c>
      <c r="C360" s="4">
        <v>124598</v>
      </c>
    </row>
    <row r="361" spans="1:3" hidden="1" outlineLevel="5" x14ac:dyDescent="0.25">
      <c r="A361" t="s">
        <v>16</v>
      </c>
      <c r="B361" s="3">
        <v>42542</v>
      </c>
      <c r="C361" s="4">
        <v>174204</v>
      </c>
    </row>
    <row r="362" spans="1:3" hidden="1" outlineLevel="5" x14ac:dyDescent="0.25">
      <c r="A362" t="s">
        <v>17</v>
      </c>
      <c r="B362" s="3">
        <v>42544</v>
      </c>
      <c r="C362" s="4">
        <v>194673</v>
      </c>
    </row>
    <row r="363" spans="1:3" outlineLevel="3" x14ac:dyDescent="0.25">
      <c r="A363" s="6" t="s">
        <v>23</v>
      </c>
      <c r="C363" s="4">
        <f>C364+C368+C371</f>
        <v>1803596</v>
      </c>
    </row>
    <row r="364" spans="1:3" outlineLevel="4" collapsed="1" x14ac:dyDescent="0.25">
      <c r="A364" s="5" t="s">
        <v>6</v>
      </c>
      <c r="C364" s="4">
        <f>SUM(C365:C367)</f>
        <v>451751</v>
      </c>
    </row>
    <row r="365" spans="1:3" hidden="1" outlineLevel="5" x14ac:dyDescent="0.25">
      <c r="A365" t="s">
        <v>7</v>
      </c>
      <c r="B365" s="3">
        <v>42471</v>
      </c>
      <c r="C365" s="4">
        <v>95504</v>
      </c>
    </row>
    <row r="366" spans="1:3" hidden="1" outlineLevel="5" x14ac:dyDescent="0.25">
      <c r="A366" t="s">
        <v>8</v>
      </c>
      <c r="B366" s="3">
        <v>42475</v>
      </c>
      <c r="C366" s="4">
        <v>158943</v>
      </c>
    </row>
    <row r="367" spans="1:3" hidden="1" outlineLevel="5" x14ac:dyDescent="0.25">
      <c r="A367" t="s">
        <v>9</v>
      </c>
      <c r="B367" s="3">
        <v>42481</v>
      </c>
      <c r="C367" s="4">
        <v>197304</v>
      </c>
    </row>
    <row r="368" spans="1:3" outlineLevel="4" collapsed="1" x14ac:dyDescent="0.25">
      <c r="A368" s="5" t="s">
        <v>10</v>
      </c>
      <c r="C368" s="4">
        <f>SUM(C369:C370)</f>
        <v>579645</v>
      </c>
    </row>
    <row r="369" spans="1:3" hidden="1" outlineLevel="5" x14ac:dyDescent="0.25">
      <c r="A369" t="s">
        <v>11</v>
      </c>
      <c r="B369" s="3">
        <v>42502</v>
      </c>
      <c r="C369" s="4">
        <v>277373</v>
      </c>
    </row>
    <row r="370" spans="1:3" hidden="1" outlineLevel="5" x14ac:dyDescent="0.25">
      <c r="A370" t="s">
        <v>12</v>
      </c>
      <c r="B370" s="3">
        <v>42515</v>
      </c>
      <c r="C370" s="4">
        <v>302272</v>
      </c>
    </row>
    <row r="371" spans="1:3" outlineLevel="4" x14ac:dyDescent="0.25">
      <c r="A371" s="5" t="s">
        <v>13</v>
      </c>
      <c r="C371" s="4">
        <f>SUM(C372:C375)</f>
        <v>772200</v>
      </c>
    </row>
    <row r="372" spans="1:3" hidden="1" outlineLevel="5" x14ac:dyDescent="0.25">
      <c r="A372" t="s">
        <v>14</v>
      </c>
      <c r="B372" s="3">
        <v>42528</v>
      </c>
      <c r="C372" s="4">
        <v>196512</v>
      </c>
    </row>
    <row r="373" spans="1:3" hidden="1" outlineLevel="5" x14ac:dyDescent="0.25">
      <c r="A373" t="s">
        <v>15</v>
      </c>
      <c r="B373" s="3">
        <v>42536</v>
      </c>
      <c r="C373" s="4">
        <v>283000</v>
      </c>
    </row>
    <row r="374" spans="1:3" hidden="1" outlineLevel="5" x14ac:dyDescent="0.25">
      <c r="A374" t="s">
        <v>16</v>
      </c>
      <c r="B374" s="3">
        <v>42542</v>
      </c>
      <c r="C374" s="4">
        <v>208609</v>
      </c>
    </row>
    <row r="375" spans="1:3" hidden="1" outlineLevel="5" x14ac:dyDescent="0.25">
      <c r="A375" t="s">
        <v>17</v>
      </c>
      <c r="B375" s="3">
        <v>42544</v>
      </c>
      <c r="C375" s="4">
        <v>84079</v>
      </c>
    </row>
  </sheetData>
  <conditionalFormatting sqref="C1:C1048576">
    <cfRule type="dataBar" priority="1">
      <dataBar>
        <cfvo type="min"/>
        <cfvo type="max"/>
        <color rgb="FF00FFFF"/>
      </dataBar>
    </cfRule>
  </conditionalFormatting>
  <pageMargins left="0.75" right="0.75" top="0.75" bottom="0.5" header="0.5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defaultRowHeight="15" x14ac:dyDescent="0.25"/>
  <cols>
    <col min="1" max="1" width="10.7109375" customWidth="1"/>
    <col min="2" max="2" width="20" customWidth="1"/>
    <col min="3" max="3" width="20.5703125" customWidth="1"/>
    <col min="4" max="4" width="16.5703125" hidden="1" customWidth="1"/>
    <col min="5" max="5" width="37.85546875" customWidth="1"/>
    <col min="6" max="6" width="10.42578125" customWidth="1"/>
    <col min="7" max="7" width="10.42578125" style="4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4" t="s">
        <v>36</v>
      </c>
    </row>
    <row r="2" spans="1:7" x14ac:dyDescent="0.25">
      <c r="A2" t="s">
        <v>2</v>
      </c>
      <c r="B2" t="s">
        <v>3</v>
      </c>
      <c r="C2" t="s">
        <v>4</v>
      </c>
      <c r="D2">
        <v>1</v>
      </c>
      <c r="E2" t="s">
        <v>5</v>
      </c>
      <c r="F2" t="s">
        <v>37</v>
      </c>
      <c r="G2" s="4">
        <v>7998084</v>
      </c>
    </row>
    <row r="3" spans="1:7" x14ac:dyDescent="0.25">
      <c r="A3" t="s">
        <v>2</v>
      </c>
      <c r="B3" t="s">
        <v>3</v>
      </c>
      <c r="C3" t="s">
        <v>4</v>
      </c>
      <c r="D3">
        <v>1</v>
      </c>
      <c r="E3" t="s">
        <v>5</v>
      </c>
      <c r="F3" t="s">
        <v>38</v>
      </c>
      <c r="G3" s="4">
        <v>4282903</v>
      </c>
    </row>
    <row r="4" spans="1:7" x14ac:dyDescent="0.25">
      <c r="A4" t="s">
        <v>2</v>
      </c>
      <c r="B4" t="s">
        <v>3</v>
      </c>
      <c r="C4" t="s">
        <v>4</v>
      </c>
      <c r="D4">
        <v>1</v>
      </c>
      <c r="E4" t="s">
        <v>5</v>
      </c>
      <c r="F4" t="s">
        <v>39</v>
      </c>
      <c r="G4" s="4">
        <v>9116784</v>
      </c>
    </row>
    <row r="5" spans="1:7" x14ac:dyDescent="0.25">
      <c r="A5" t="s">
        <v>2</v>
      </c>
      <c r="B5" t="s">
        <v>3</v>
      </c>
      <c r="C5" t="s">
        <v>4</v>
      </c>
      <c r="D5">
        <v>2</v>
      </c>
      <c r="E5" t="s">
        <v>18</v>
      </c>
      <c r="F5" t="s">
        <v>37</v>
      </c>
      <c r="G5" s="4">
        <v>4251745</v>
      </c>
    </row>
    <row r="6" spans="1:7" x14ac:dyDescent="0.25">
      <c r="A6" t="s">
        <v>2</v>
      </c>
      <c r="B6" t="s">
        <v>3</v>
      </c>
      <c r="C6" t="s">
        <v>4</v>
      </c>
      <c r="D6">
        <v>2</v>
      </c>
      <c r="E6" t="s">
        <v>18</v>
      </c>
      <c r="F6" t="s">
        <v>38</v>
      </c>
      <c r="G6" s="4">
        <v>4165445</v>
      </c>
    </row>
    <row r="7" spans="1:7" x14ac:dyDescent="0.25">
      <c r="A7" t="s">
        <v>2</v>
      </c>
      <c r="B7" t="s">
        <v>3</v>
      </c>
      <c r="C7" t="s">
        <v>4</v>
      </c>
      <c r="D7">
        <v>2</v>
      </c>
      <c r="E7" t="s">
        <v>18</v>
      </c>
      <c r="F7" t="s">
        <v>39</v>
      </c>
      <c r="G7" s="4">
        <v>8455396</v>
      </c>
    </row>
    <row r="8" spans="1:7" x14ac:dyDescent="0.25">
      <c r="A8" t="s">
        <v>2</v>
      </c>
      <c r="B8" t="s">
        <v>3</v>
      </c>
      <c r="C8" t="s">
        <v>4</v>
      </c>
      <c r="D8">
        <v>3</v>
      </c>
      <c r="E8" t="s">
        <v>19</v>
      </c>
      <c r="F8" t="s">
        <v>37</v>
      </c>
      <c r="G8" s="4">
        <v>8399536</v>
      </c>
    </row>
    <row r="9" spans="1:7" x14ac:dyDescent="0.25">
      <c r="A9" t="s">
        <v>2</v>
      </c>
      <c r="B9" t="s">
        <v>3</v>
      </c>
      <c r="C9" t="s">
        <v>4</v>
      </c>
      <c r="D9">
        <v>3</v>
      </c>
      <c r="E9" t="s">
        <v>19</v>
      </c>
      <c r="F9" t="s">
        <v>38</v>
      </c>
      <c r="G9" s="4">
        <v>2822658</v>
      </c>
    </row>
    <row r="10" spans="1:7" x14ac:dyDescent="0.25">
      <c r="A10" t="s">
        <v>2</v>
      </c>
      <c r="B10" t="s">
        <v>3</v>
      </c>
      <c r="C10" t="s">
        <v>4</v>
      </c>
      <c r="D10">
        <v>3</v>
      </c>
      <c r="E10" t="s">
        <v>19</v>
      </c>
      <c r="F10" t="s">
        <v>39</v>
      </c>
      <c r="G10" s="4">
        <v>6314916</v>
      </c>
    </row>
    <row r="11" spans="1:7" x14ac:dyDescent="0.25">
      <c r="A11" t="s">
        <v>2</v>
      </c>
      <c r="B11" t="s">
        <v>3</v>
      </c>
      <c r="C11" t="s">
        <v>4</v>
      </c>
      <c r="D11">
        <v>4</v>
      </c>
      <c r="E11" t="s">
        <v>20</v>
      </c>
      <c r="F11" t="s">
        <v>37</v>
      </c>
      <c r="G11" s="4">
        <v>4539387</v>
      </c>
    </row>
    <row r="12" spans="1:7" x14ac:dyDescent="0.25">
      <c r="A12" t="s">
        <v>2</v>
      </c>
      <c r="B12" t="s">
        <v>3</v>
      </c>
      <c r="C12" t="s">
        <v>4</v>
      </c>
      <c r="D12">
        <v>4</v>
      </c>
      <c r="E12" t="s">
        <v>20</v>
      </c>
      <c r="F12" t="s">
        <v>38</v>
      </c>
      <c r="G12" s="4">
        <v>2476853</v>
      </c>
    </row>
    <row r="13" spans="1:7" x14ac:dyDescent="0.25">
      <c r="A13" t="s">
        <v>2</v>
      </c>
      <c r="B13" t="s">
        <v>3</v>
      </c>
      <c r="C13" t="s">
        <v>4</v>
      </c>
      <c r="D13">
        <v>4</v>
      </c>
      <c r="E13" t="s">
        <v>20</v>
      </c>
      <c r="F13" t="s">
        <v>39</v>
      </c>
      <c r="G13" s="4">
        <v>5242576</v>
      </c>
    </row>
    <row r="14" spans="1:7" x14ac:dyDescent="0.25">
      <c r="A14" t="s">
        <v>2</v>
      </c>
      <c r="B14" t="s">
        <v>3</v>
      </c>
      <c r="C14" t="s">
        <v>4</v>
      </c>
      <c r="D14">
        <v>5</v>
      </c>
      <c r="E14" t="s">
        <v>21</v>
      </c>
      <c r="F14" t="s">
        <v>37</v>
      </c>
      <c r="G14" s="4">
        <v>7842870</v>
      </c>
    </row>
    <row r="15" spans="1:7" x14ac:dyDescent="0.25">
      <c r="A15" t="s">
        <v>2</v>
      </c>
      <c r="B15" t="s">
        <v>3</v>
      </c>
      <c r="C15" t="s">
        <v>4</v>
      </c>
      <c r="D15">
        <v>5</v>
      </c>
      <c r="E15" t="s">
        <v>21</v>
      </c>
      <c r="F15" t="s">
        <v>38</v>
      </c>
      <c r="G15" s="4">
        <v>3059699</v>
      </c>
    </row>
    <row r="16" spans="1:7" x14ac:dyDescent="0.25">
      <c r="A16" t="s">
        <v>2</v>
      </c>
      <c r="B16" t="s">
        <v>3</v>
      </c>
      <c r="C16" t="s">
        <v>4</v>
      </c>
      <c r="D16">
        <v>5</v>
      </c>
      <c r="E16" t="s">
        <v>21</v>
      </c>
      <c r="F16" t="s">
        <v>39</v>
      </c>
      <c r="G16" s="4">
        <v>6103823</v>
      </c>
    </row>
    <row r="17" spans="1:7" x14ac:dyDescent="0.25">
      <c r="A17" t="s">
        <v>2</v>
      </c>
      <c r="B17" t="s">
        <v>3</v>
      </c>
      <c r="C17" t="s">
        <v>4</v>
      </c>
      <c r="D17">
        <v>6</v>
      </c>
      <c r="E17" t="s">
        <v>22</v>
      </c>
      <c r="F17" t="s">
        <v>37</v>
      </c>
      <c r="G17" s="4">
        <v>8078336</v>
      </c>
    </row>
    <row r="18" spans="1:7" x14ac:dyDescent="0.25">
      <c r="A18" t="s">
        <v>2</v>
      </c>
      <c r="B18" t="s">
        <v>3</v>
      </c>
      <c r="C18" t="s">
        <v>4</v>
      </c>
      <c r="D18">
        <v>6</v>
      </c>
      <c r="E18" t="s">
        <v>22</v>
      </c>
      <c r="F18" t="s">
        <v>38</v>
      </c>
      <c r="G18" s="4">
        <v>3434920</v>
      </c>
    </row>
    <row r="19" spans="1:7" x14ac:dyDescent="0.25">
      <c r="A19" t="s">
        <v>2</v>
      </c>
      <c r="B19" t="s">
        <v>3</v>
      </c>
      <c r="C19" t="s">
        <v>4</v>
      </c>
      <c r="D19">
        <v>6</v>
      </c>
      <c r="E19" t="s">
        <v>22</v>
      </c>
      <c r="F19" t="s">
        <v>39</v>
      </c>
      <c r="G19" s="4">
        <v>9421289</v>
      </c>
    </row>
    <row r="20" spans="1:7" x14ac:dyDescent="0.25">
      <c r="A20" t="s">
        <v>2</v>
      </c>
      <c r="B20" t="s">
        <v>3</v>
      </c>
      <c r="C20" t="s">
        <v>4</v>
      </c>
      <c r="D20">
        <v>7</v>
      </c>
      <c r="E20" t="s">
        <v>23</v>
      </c>
      <c r="F20" t="s">
        <v>37</v>
      </c>
      <c r="G20" s="4">
        <v>6351096</v>
      </c>
    </row>
    <row r="21" spans="1:7" x14ac:dyDescent="0.25">
      <c r="A21" t="s">
        <v>2</v>
      </c>
      <c r="B21" t="s">
        <v>3</v>
      </c>
      <c r="C21" t="s">
        <v>4</v>
      </c>
      <c r="D21">
        <v>7</v>
      </c>
      <c r="E21" t="s">
        <v>23</v>
      </c>
      <c r="F21" t="s">
        <v>38</v>
      </c>
      <c r="G21" s="4">
        <v>3619262</v>
      </c>
    </row>
    <row r="22" spans="1:7" x14ac:dyDescent="0.25">
      <c r="A22" t="s">
        <v>2</v>
      </c>
      <c r="B22" t="s">
        <v>3</v>
      </c>
      <c r="C22" t="s">
        <v>4</v>
      </c>
      <c r="D22">
        <v>7</v>
      </c>
      <c r="E22" t="s">
        <v>23</v>
      </c>
      <c r="F22" t="s">
        <v>39</v>
      </c>
      <c r="G22" s="4">
        <v>8296116</v>
      </c>
    </row>
    <row r="23" spans="1:7" x14ac:dyDescent="0.25">
      <c r="A23" t="s">
        <v>2</v>
      </c>
      <c r="B23" t="s">
        <v>3</v>
      </c>
      <c r="C23" t="s">
        <v>24</v>
      </c>
      <c r="D23">
        <v>1</v>
      </c>
      <c r="E23" t="s">
        <v>5</v>
      </c>
      <c r="F23" t="s">
        <v>37</v>
      </c>
      <c r="G23" s="4">
        <v>5278304</v>
      </c>
    </row>
    <row r="24" spans="1:7" x14ac:dyDescent="0.25">
      <c r="A24" t="s">
        <v>2</v>
      </c>
      <c r="B24" t="s">
        <v>3</v>
      </c>
      <c r="C24" t="s">
        <v>24</v>
      </c>
      <c r="D24">
        <v>1</v>
      </c>
      <c r="E24" t="s">
        <v>5</v>
      </c>
      <c r="F24" t="s">
        <v>38</v>
      </c>
      <c r="G24" s="4">
        <v>3739352</v>
      </c>
    </row>
    <row r="25" spans="1:7" x14ac:dyDescent="0.25">
      <c r="A25" t="s">
        <v>2</v>
      </c>
      <c r="B25" t="s">
        <v>3</v>
      </c>
      <c r="C25" t="s">
        <v>24</v>
      </c>
      <c r="D25">
        <v>1</v>
      </c>
      <c r="E25" t="s">
        <v>5</v>
      </c>
      <c r="F25" t="s">
        <v>39</v>
      </c>
      <c r="G25" s="4">
        <v>9348649</v>
      </c>
    </row>
    <row r="26" spans="1:7" x14ac:dyDescent="0.25">
      <c r="A26" t="s">
        <v>2</v>
      </c>
      <c r="B26" t="s">
        <v>3</v>
      </c>
      <c r="C26" t="s">
        <v>24</v>
      </c>
      <c r="D26">
        <v>2</v>
      </c>
      <c r="E26" t="s">
        <v>18</v>
      </c>
      <c r="F26" t="s">
        <v>37</v>
      </c>
      <c r="G26" s="4">
        <v>7270096</v>
      </c>
    </row>
    <row r="27" spans="1:7" x14ac:dyDescent="0.25">
      <c r="A27" t="s">
        <v>2</v>
      </c>
      <c r="B27" t="s">
        <v>3</v>
      </c>
      <c r="C27" t="s">
        <v>24</v>
      </c>
      <c r="D27">
        <v>2</v>
      </c>
      <c r="E27" t="s">
        <v>18</v>
      </c>
      <c r="F27" t="s">
        <v>38</v>
      </c>
      <c r="G27" s="4">
        <v>4159536</v>
      </c>
    </row>
    <row r="28" spans="1:7" x14ac:dyDescent="0.25">
      <c r="A28" t="s">
        <v>2</v>
      </c>
      <c r="B28" t="s">
        <v>3</v>
      </c>
      <c r="C28" t="s">
        <v>24</v>
      </c>
      <c r="D28">
        <v>2</v>
      </c>
      <c r="E28" t="s">
        <v>18</v>
      </c>
      <c r="F28" t="s">
        <v>39</v>
      </c>
      <c r="G28" s="4">
        <v>7790388</v>
      </c>
    </row>
    <row r="29" spans="1:7" x14ac:dyDescent="0.25">
      <c r="A29" t="s">
        <v>2</v>
      </c>
      <c r="B29" t="s">
        <v>3</v>
      </c>
      <c r="C29" t="s">
        <v>24</v>
      </c>
      <c r="D29">
        <v>3</v>
      </c>
      <c r="E29" t="s">
        <v>19</v>
      </c>
      <c r="F29" t="s">
        <v>37</v>
      </c>
      <c r="G29" s="4">
        <v>7492206</v>
      </c>
    </row>
    <row r="30" spans="1:7" x14ac:dyDescent="0.25">
      <c r="A30" t="s">
        <v>2</v>
      </c>
      <c r="B30" t="s">
        <v>3</v>
      </c>
      <c r="C30" t="s">
        <v>24</v>
      </c>
      <c r="D30">
        <v>3</v>
      </c>
      <c r="E30" t="s">
        <v>19</v>
      </c>
      <c r="F30" t="s">
        <v>38</v>
      </c>
      <c r="G30" s="4">
        <v>4810258</v>
      </c>
    </row>
    <row r="31" spans="1:7" x14ac:dyDescent="0.25">
      <c r="A31" t="s">
        <v>2</v>
      </c>
      <c r="B31" t="s">
        <v>3</v>
      </c>
      <c r="C31" t="s">
        <v>24</v>
      </c>
      <c r="D31">
        <v>3</v>
      </c>
      <c r="E31" t="s">
        <v>19</v>
      </c>
      <c r="F31" t="s">
        <v>39</v>
      </c>
      <c r="G31" s="4">
        <v>8159299</v>
      </c>
    </row>
    <row r="32" spans="1:7" x14ac:dyDescent="0.25">
      <c r="A32" t="s">
        <v>2</v>
      </c>
      <c r="B32" t="s">
        <v>3</v>
      </c>
      <c r="C32" t="s">
        <v>24</v>
      </c>
      <c r="D32">
        <v>4</v>
      </c>
      <c r="E32" t="s">
        <v>20</v>
      </c>
      <c r="F32" t="s">
        <v>37</v>
      </c>
      <c r="G32" s="4">
        <v>4696223</v>
      </c>
    </row>
    <row r="33" spans="1:7" x14ac:dyDescent="0.25">
      <c r="A33" t="s">
        <v>2</v>
      </c>
      <c r="B33" t="s">
        <v>3</v>
      </c>
      <c r="C33" t="s">
        <v>24</v>
      </c>
      <c r="D33">
        <v>4</v>
      </c>
      <c r="E33" t="s">
        <v>20</v>
      </c>
      <c r="F33" t="s">
        <v>38</v>
      </c>
      <c r="G33" s="4">
        <v>4440850</v>
      </c>
    </row>
    <row r="34" spans="1:7" x14ac:dyDescent="0.25">
      <c r="A34" t="s">
        <v>2</v>
      </c>
      <c r="B34" t="s">
        <v>3</v>
      </c>
      <c r="C34" t="s">
        <v>24</v>
      </c>
      <c r="D34">
        <v>4</v>
      </c>
      <c r="E34" t="s">
        <v>20</v>
      </c>
      <c r="F34" t="s">
        <v>39</v>
      </c>
      <c r="G34" s="4">
        <v>7761708</v>
      </c>
    </row>
    <row r="35" spans="1:7" x14ac:dyDescent="0.25">
      <c r="A35" t="s">
        <v>2</v>
      </c>
      <c r="B35" t="s">
        <v>3</v>
      </c>
      <c r="C35" t="s">
        <v>24</v>
      </c>
      <c r="D35">
        <v>5</v>
      </c>
      <c r="E35" t="s">
        <v>21</v>
      </c>
      <c r="F35" t="s">
        <v>37</v>
      </c>
      <c r="G35" s="4">
        <v>5099322</v>
      </c>
    </row>
    <row r="36" spans="1:7" x14ac:dyDescent="0.25">
      <c r="A36" t="s">
        <v>2</v>
      </c>
      <c r="B36" t="s">
        <v>3</v>
      </c>
      <c r="C36" t="s">
        <v>24</v>
      </c>
      <c r="D36">
        <v>5</v>
      </c>
      <c r="E36" t="s">
        <v>21</v>
      </c>
      <c r="F36" t="s">
        <v>38</v>
      </c>
      <c r="G36" s="4">
        <v>4847727</v>
      </c>
    </row>
    <row r="37" spans="1:7" x14ac:dyDescent="0.25">
      <c r="A37" t="s">
        <v>2</v>
      </c>
      <c r="B37" t="s">
        <v>3</v>
      </c>
      <c r="C37" t="s">
        <v>24</v>
      </c>
      <c r="D37">
        <v>5</v>
      </c>
      <c r="E37" t="s">
        <v>21</v>
      </c>
      <c r="F37" t="s">
        <v>39</v>
      </c>
      <c r="G37" s="4">
        <v>7879851</v>
      </c>
    </row>
    <row r="38" spans="1:7" x14ac:dyDescent="0.25">
      <c r="A38" t="s">
        <v>2</v>
      </c>
      <c r="B38" t="s">
        <v>3</v>
      </c>
      <c r="C38" t="s">
        <v>24</v>
      </c>
      <c r="D38">
        <v>6</v>
      </c>
      <c r="E38" t="s">
        <v>22</v>
      </c>
      <c r="F38" t="s">
        <v>37</v>
      </c>
      <c r="G38" s="4">
        <v>6488818</v>
      </c>
    </row>
    <row r="39" spans="1:7" x14ac:dyDescent="0.25">
      <c r="A39" t="s">
        <v>2</v>
      </c>
      <c r="B39" t="s">
        <v>3</v>
      </c>
      <c r="C39" t="s">
        <v>24</v>
      </c>
      <c r="D39">
        <v>6</v>
      </c>
      <c r="E39" t="s">
        <v>22</v>
      </c>
      <c r="F39" t="s">
        <v>38</v>
      </c>
      <c r="G39" s="4">
        <v>2380628</v>
      </c>
    </row>
    <row r="40" spans="1:7" x14ac:dyDescent="0.25">
      <c r="A40" t="s">
        <v>2</v>
      </c>
      <c r="B40" t="s">
        <v>3</v>
      </c>
      <c r="C40" t="s">
        <v>24</v>
      </c>
      <c r="D40">
        <v>6</v>
      </c>
      <c r="E40" t="s">
        <v>22</v>
      </c>
      <c r="F40" t="s">
        <v>39</v>
      </c>
      <c r="G40" s="4">
        <v>7944467</v>
      </c>
    </row>
    <row r="41" spans="1:7" x14ac:dyDescent="0.25">
      <c r="A41" t="s">
        <v>2</v>
      </c>
      <c r="B41" t="s">
        <v>3</v>
      </c>
      <c r="C41" t="s">
        <v>24</v>
      </c>
      <c r="D41">
        <v>7</v>
      </c>
      <c r="E41" t="s">
        <v>23</v>
      </c>
      <c r="F41" t="s">
        <v>37</v>
      </c>
      <c r="G41" s="4">
        <v>7448707</v>
      </c>
    </row>
    <row r="42" spans="1:7" x14ac:dyDescent="0.25">
      <c r="A42" t="s">
        <v>2</v>
      </c>
      <c r="B42" t="s">
        <v>3</v>
      </c>
      <c r="C42" t="s">
        <v>24</v>
      </c>
      <c r="D42">
        <v>7</v>
      </c>
      <c r="E42" t="s">
        <v>23</v>
      </c>
      <c r="F42" t="s">
        <v>38</v>
      </c>
      <c r="G42" s="4">
        <v>2273512</v>
      </c>
    </row>
    <row r="43" spans="1:7" x14ac:dyDescent="0.25">
      <c r="A43" t="s">
        <v>2</v>
      </c>
      <c r="B43" t="s">
        <v>3</v>
      </c>
      <c r="C43" t="s">
        <v>24</v>
      </c>
      <c r="D43">
        <v>7</v>
      </c>
      <c r="E43" t="s">
        <v>23</v>
      </c>
      <c r="F43" t="s">
        <v>39</v>
      </c>
      <c r="G43" s="4">
        <v>6804387</v>
      </c>
    </row>
    <row r="44" spans="1:7" x14ac:dyDescent="0.25">
      <c r="A44" t="s">
        <v>2</v>
      </c>
      <c r="B44" t="s">
        <v>25</v>
      </c>
      <c r="C44" t="s">
        <v>26</v>
      </c>
      <c r="D44">
        <v>1</v>
      </c>
      <c r="E44" t="s">
        <v>5</v>
      </c>
      <c r="F44" t="s">
        <v>37</v>
      </c>
      <c r="G44" s="4">
        <v>5817959</v>
      </c>
    </row>
    <row r="45" spans="1:7" x14ac:dyDescent="0.25">
      <c r="A45" t="s">
        <v>2</v>
      </c>
      <c r="B45" t="s">
        <v>25</v>
      </c>
      <c r="C45" t="s">
        <v>26</v>
      </c>
      <c r="D45">
        <v>1</v>
      </c>
      <c r="E45" t="s">
        <v>5</v>
      </c>
      <c r="F45" t="s">
        <v>38</v>
      </c>
      <c r="G45" s="4">
        <v>4584690</v>
      </c>
    </row>
    <row r="46" spans="1:7" x14ac:dyDescent="0.25">
      <c r="A46" t="s">
        <v>2</v>
      </c>
      <c r="B46" t="s">
        <v>25</v>
      </c>
      <c r="C46" t="s">
        <v>26</v>
      </c>
      <c r="D46">
        <v>1</v>
      </c>
      <c r="E46" t="s">
        <v>5</v>
      </c>
      <c r="F46" t="s">
        <v>39</v>
      </c>
      <c r="G46" s="4">
        <v>7756287</v>
      </c>
    </row>
    <row r="47" spans="1:7" x14ac:dyDescent="0.25">
      <c r="A47" t="s">
        <v>2</v>
      </c>
      <c r="B47" t="s">
        <v>25</v>
      </c>
      <c r="C47" t="s">
        <v>26</v>
      </c>
      <c r="D47">
        <v>2</v>
      </c>
      <c r="E47" t="s">
        <v>18</v>
      </c>
      <c r="F47" t="s">
        <v>37</v>
      </c>
      <c r="G47" s="4">
        <v>7217312</v>
      </c>
    </row>
    <row r="48" spans="1:7" x14ac:dyDescent="0.25">
      <c r="A48" t="s">
        <v>2</v>
      </c>
      <c r="B48" t="s">
        <v>25</v>
      </c>
      <c r="C48" t="s">
        <v>26</v>
      </c>
      <c r="D48">
        <v>2</v>
      </c>
      <c r="E48" t="s">
        <v>18</v>
      </c>
      <c r="F48" t="s">
        <v>38</v>
      </c>
      <c r="G48" s="4">
        <v>2907766</v>
      </c>
    </row>
    <row r="49" spans="1:7" x14ac:dyDescent="0.25">
      <c r="A49" t="s">
        <v>2</v>
      </c>
      <c r="B49" t="s">
        <v>25</v>
      </c>
      <c r="C49" t="s">
        <v>26</v>
      </c>
      <c r="D49">
        <v>2</v>
      </c>
      <c r="E49" t="s">
        <v>18</v>
      </c>
      <c r="F49" t="s">
        <v>39</v>
      </c>
      <c r="G49" s="4">
        <v>5609697</v>
      </c>
    </row>
    <row r="50" spans="1:7" x14ac:dyDescent="0.25">
      <c r="A50" t="s">
        <v>2</v>
      </c>
      <c r="B50" t="s">
        <v>25</v>
      </c>
      <c r="C50" t="s">
        <v>26</v>
      </c>
      <c r="D50">
        <v>3</v>
      </c>
      <c r="E50" t="s">
        <v>19</v>
      </c>
      <c r="F50" t="s">
        <v>37</v>
      </c>
      <c r="G50" s="4">
        <v>4304960</v>
      </c>
    </row>
    <row r="51" spans="1:7" x14ac:dyDescent="0.25">
      <c r="A51" t="s">
        <v>2</v>
      </c>
      <c r="B51" t="s">
        <v>25</v>
      </c>
      <c r="C51" t="s">
        <v>26</v>
      </c>
      <c r="D51">
        <v>3</v>
      </c>
      <c r="E51" t="s">
        <v>19</v>
      </c>
      <c r="F51" t="s">
        <v>38</v>
      </c>
      <c r="G51" s="4">
        <v>4444408</v>
      </c>
    </row>
    <row r="52" spans="1:7" x14ac:dyDescent="0.25">
      <c r="A52" t="s">
        <v>2</v>
      </c>
      <c r="B52" t="s">
        <v>25</v>
      </c>
      <c r="C52" t="s">
        <v>26</v>
      </c>
      <c r="D52">
        <v>3</v>
      </c>
      <c r="E52" t="s">
        <v>19</v>
      </c>
      <c r="F52" t="s">
        <v>39</v>
      </c>
      <c r="G52" s="4">
        <v>7155907</v>
      </c>
    </row>
    <row r="53" spans="1:7" x14ac:dyDescent="0.25">
      <c r="A53" t="s">
        <v>2</v>
      </c>
      <c r="B53" t="s">
        <v>25</v>
      </c>
      <c r="C53" t="s">
        <v>26</v>
      </c>
      <c r="D53">
        <v>4</v>
      </c>
      <c r="E53" t="s">
        <v>20</v>
      </c>
      <c r="F53" t="s">
        <v>37</v>
      </c>
      <c r="G53" s="4">
        <v>7007210</v>
      </c>
    </row>
    <row r="54" spans="1:7" x14ac:dyDescent="0.25">
      <c r="A54" t="s">
        <v>2</v>
      </c>
      <c r="B54" t="s">
        <v>25</v>
      </c>
      <c r="C54" t="s">
        <v>26</v>
      </c>
      <c r="D54">
        <v>4</v>
      </c>
      <c r="E54" t="s">
        <v>20</v>
      </c>
      <c r="F54" t="s">
        <v>38</v>
      </c>
      <c r="G54" s="4">
        <v>4114090</v>
      </c>
    </row>
    <row r="55" spans="1:7" x14ac:dyDescent="0.25">
      <c r="A55" t="s">
        <v>2</v>
      </c>
      <c r="B55" t="s">
        <v>25</v>
      </c>
      <c r="C55" t="s">
        <v>26</v>
      </c>
      <c r="D55">
        <v>4</v>
      </c>
      <c r="E55" t="s">
        <v>20</v>
      </c>
      <c r="F55" t="s">
        <v>39</v>
      </c>
      <c r="G55" s="4">
        <v>8395794</v>
      </c>
    </row>
    <row r="56" spans="1:7" x14ac:dyDescent="0.25">
      <c r="A56" t="s">
        <v>2</v>
      </c>
      <c r="B56" t="s">
        <v>25</v>
      </c>
      <c r="C56" t="s">
        <v>26</v>
      </c>
      <c r="D56">
        <v>5</v>
      </c>
      <c r="E56" t="s">
        <v>21</v>
      </c>
      <c r="F56" t="s">
        <v>37</v>
      </c>
      <c r="G56" s="4">
        <v>4411476</v>
      </c>
    </row>
    <row r="57" spans="1:7" x14ac:dyDescent="0.25">
      <c r="A57" t="s">
        <v>2</v>
      </c>
      <c r="B57" t="s">
        <v>25</v>
      </c>
      <c r="C57" t="s">
        <v>26</v>
      </c>
      <c r="D57">
        <v>5</v>
      </c>
      <c r="E57" t="s">
        <v>21</v>
      </c>
      <c r="F57" t="s">
        <v>38</v>
      </c>
      <c r="G57" s="4">
        <v>4421954</v>
      </c>
    </row>
    <row r="58" spans="1:7" x14ac:dyDescent="0.25">
      <c r="A58" t="s">
        <v>2</v>
      </c>
      <c r="B58" t="s">
        <v>25</v>
      </c>
      <c r="C58" t="s">
        <v>26</v>
      </c>
      <c r="D58">
        <v>5</v>
      </c>
      <c r="E58" t="s">
        <v>21</v>
      </c>
      <c r="F58" t="s">
        <v>39</v>
      </c>
      <c r="G58" s="4">
        <v>7483786</v>
      </c>
    </row>
    <row r="59" spans="1:7" x14ac:dyDescent="0.25">
      <c r="A59" t="s">
        <v>2</v>
      </c>
      <c r="B59" t="s">
        <v>25</v>
      </c>
      <c r="C59" t="s">
        <v>26</v>
      </c>
      <c r="D59">
        <v>6</v>
      </c>
      <c r="E59" t="s">
        <v>22</v>
      </c>
      <c r="F59" t="s">
        <v>37</v>
      </c>
      <c r="G59" s="4">
        <v>5743794</v>
      </c>
    </row>
    <row r="60" spans="1:7" x14ac:dyDescent="0.25">
      <c r="A60" t="s">
        <v>2</v>
      </c>
      <c r="B60" t="s">
        <v>25</v>
      </c>
      <c r="C60" t="s">
        <v>26</v>
      </c>
      <c r="D60">
        <v>6</v>
      </c>
      <c r="E60" t="s">
        <v>22</v>
      </c>
      <c r="F60" t="s">
        <v>38</v>
      </c>
      <c r="G60" s="4">
        <v>2138992</v>
      </c>
    </row>
    <row r="61" spans="1:7" x14ac:dyDescent="0.25">
      <c r="A61" t="s">
        <v>2</v>
      </c>
      <c r="B61" t="s">
        <v>25</v>
      </c>
      <c r="C61" t="s">
        <v>26</v>
      </c>
      <c r="D61">
        <v>6</v>
      </c>
      <c r="E61" t="s">
        <v>22</v>
      </c>
      <c r="F61" t="s">
        <v>39</v>
      </c>
      <c r="G61" s="4">
        <v>7122479</v>
      </c>
    </row>
    <row r="62" spans="1:7" x14ac:dyDescent="0.25">
      <c r="A62" t="s">
        <v>2</v>
      </c>
      <c r="B62" t="s">
        <v>25</v>
      </c>
      <c r="C62" t="s">
        <v>26</v>
      </c>
      <c r="D62">
        <v>7</v>
      </c>
      <c r="E62" t="s">
        <v>23</v>
      </c>
      <c r="F62" t="s">
        <v>37</v>
      </c>
      <c r="G62" s="4">
        <v>4516751</v>
      </c>
    </row>
    <row r="63" spans="1:7" x14ac:dyDescent="0.25">
      <c r="A63" t="s">
        <v>2</v>
      </c>
      <c r="B63" t="s">
        <v>25</v>
      </c>
      <c r="C63" t="s">
        <v>26</v>
      </c>
      <c r="D63">
        <v>7</v>
      </c>
      <c r="E63" t="s">
        <v>23</v>
      </c>
      <c r="F63" t="s">
        <v>38</v>
      </c>
      <c r="G63" s="4">
        <v>5806645</v>
      </c>
    </row>
    <row r="64" spans="1:7" x14ac:dyDescent="0.25">
      <c r="A64" t="s">
        <v>2</v>
      </c>
      <c r="B64" t="s">
        <v>25</v>
      </c>
      <c r="C64" t="s">
        <v>26</v>
      </c>
      <c r="D64">
        <v>7</v>
      </c>
      <c r="E64" t="s">
        <v>23</v>
      </c>
      <c r="F64" t="s">
        <v>39</v>
      </c>
      <c r="G64" s="4">
        <v>7724200</v>
      </c>
    </row>
    <row r="65" spans="1:7" x14ac:dyDescent="0.25">
      <c r="A65" t="s">
        <v>27</v>
      </c>
      <c r="B65" t="s">
        <v>28</v>
      </c>
      <c r="C65" t="s">
        <v>29</v>
      </c>
      <c r="D65">
        <v>1</v>
      </c>
      <c r="E65" t="s">
        <v>5</v>
      </c>
      <c r="F65" t="s">
        <v>37</v>
      </c>
      <c r="G65" s="4">
        <v>1463459</v>
      </c>
    </row>
    <row r="66" spans="1:7" x14ac:dyDescent="0.25">
      <c r="A66" t="s">
        <v>27</v>
      </c>
      <c r="B66" t="s">
        <v>28</v>
      </c>
      <c r="C66" t="s">
        <v>29</v>
      </c>
      <c r="D66">
        <v>1</v>
      </c>
      <c r="E66" t="s">
        <v>5</v>
      </c>
      <c r="F66" t="s">
        <v>38</v>
      </c>
      <c r="G66" s="4">
        <v>458490</v>
      </c>
    </row>
    <row r="67" spans="1:7" x14ac:dyDescent="0.25">
      <c r="A67" t="s">
        <v>27</v>
      </c>
      <c r="B67" t="s">
        <v>28</v>
      </c>
      <c r="C67" t="s">
        <v>29</v>
      </c>
      <c r="D67">
        <v>1</v>
      </c>
      <c r="E67" t="s">
        <v>5</v>
      </c>
      <c r="F67" t="s">
        <v>39</v>
      </c>
      <c r="G67" s="4">
        <v>775087</v>
      </c>
    </row>
    <row r="68" spans="1:7" x14ac:dyDescent="0.25">
      <c r="A68" t="s">
        <v>27</v>
      </c>
      <c r="B68" t="s">
        <v>28</v>
      </c>
      <c r="C68" t="s">
        <v>29</v>
      </c>
      <c r="D68">
        <v>2</v>
      </c>
      <c r="E68" t="s">
        <v>18</v>
      </c>
      <c r="F68" t="s">
        <v>37</v>
      </c>
      <c r="G68" s="4">
        <v>722112</v>
      </c>
    </row>
    <row r="69" spans="1:7" x14ac:dyDescent="0.25">
      <c r="A69" t="s">
        <v>27</v>
      </c>
      <c r="B69" t="s">
        <v>28</v>
      </c>
      <c r="C69" t="s">
        <v>29</v>
      </c>
      <c r="D69">
        <v>2</v>
      </c>
      <c r="E69" t="s">
        <v>18</v>
      </c>
      <c r="F69" t="s">
        <v>38</v>
      </c>
      <c r="G69" s="4">
        <v>1179766</v>
      </c>
    </row>
    <row r="70" spans="1:7" x14ac:dyDescent="0.25">
      <c r="A70" t="s">
        <v>27</v>
      </c>
      <c r="B70" t="s">
        <v>28</v>
      </c>
      <c r="C70" t="s">
        <v>29</v>
      </c>
      <c r="D70">
        <v>2</v>
      </c>
      <c r="E70" t="s">
        <v>18</v>
      </c>
      <c r="F70" t="s">
        <v>39</v>
      </c>
      <c r="G70" s="4">
        <v>1354697</v>
      </c>
    </row>
    <row r="71" spans="1:7" x14ac:dyDescent="0.25">
      <c r="A71" t="s">
        <v>27</v>
      </c>
      <c r="B71" t="s">
        <v>28</v>
      </c>
      <c r="C71" t="s">
        <v>29</v>
      </c>
      <c r="D71">
        <v>3</v>
      </c>
      <c r="E71" t="s">
        <v>19</v>
      </c>
      <c r="F71" t="s">
        <v>37</v>
      </c>
      <c r="G71" s="4">
        <v>430560</v>
      </c>
    </row>
    <row r="72" spans="1:7" x14ac:dyDescent="0.25">
      <c r="A72" t="s">
        <v>27</v>
      </c>
      <c r="B72" t="s">
        <v>28</v>
      </c>
      <c r="C72" t="s">
        <v>29</v>
      </c>
      <c r="D72">
        <v>3</v>
      </c>
      <c r="E72" t="s">
        <v>19</v>
      </c>
      <c r="F72" t="s">
        <v>38</v>
      </c>
      <c r="G72" s="4">
        <v>443408</v>
      </c>
    </row>
    <row r="73" spans="1:7" x14ac:dyDescent="0.25">
      <c r="A73" t="s">
        <v>27</v>
      </c>
      <c r="B73" t="s">
        <v>28</v>
      </c>
      <c r="C73" t="s">
        <v>29</v>
      </c>
      <c r="D73">
        <v>3</v>
      </c>
      <c r="E73" t="s">
        <v>19</v>
      </c>
      <c r="F73" t="s">
        <v>39</v>
      </c>
      <c r="G73" s="4">
        <v>715907</v>
      </c>
    </row>
    <row r="74" spans="1:7" x14ac:dyDescent="0.25">
      <c r="A74" t="s">
        <v>27</v>
      </c>
      <c r="B74" t="s">
        <v>28</v>
      </c>
      <c r="C74" t="s">
        <v>29</v>
      </c>
      <c r="D74">
        <v>4</v>
      </c>
      <c r="E74" t="s">
        <v>20</v>
      </c>
      <c r="F74" t="s">
        <v>37</v>
      </c>
      <c r="G74" s="4">
        <v>701210</v>
      </c>
    </row>
    <row r="75" spans="1:7" x14ac:dyDescent="0.25">
      <c r="A75" t="s">
        <v>27</v>
      </c>
      <c r="B75" t="s">
        <v>28</v>
      </c>
      <c r="C75" t="s">
        <v>29</v>
      </c>
      <c r="D75">
        <v>4</v>
      </c>
      <c r="E75" t="s">
        <v>20</v>
      </c>
      <c r="F75" t="s">
        <v>38</v>
      </c>
      <c r="G75" s="4">
        <v>411090</v>
      </c>
    </row>
    <row r="76" spans="1:7" x14ac:dyDescent="0.25">
      <c r="A76" t="s">
        <v>27</v>
      </c>
      <c r="B76" t="s">
        <v>28</v>
      </c>
      <c r="C76" t="s">
        <v>29</v>
      </c>
      <c r="D76">
        <v>4</v>
      </c>
      <c r="E76" t="s">
        <v>20</v>
      </c>
      <c r="F76" t="s">
        <v>39</v>
      </c>
      <c r="G76" s="4">
        <v>840094</v>
      </c>
    </row>
    <row r="77" spans="1:7" x14ac:dyDescent="0.25">
      <c r="A77" t="s">
        <v>27</v>
      </c>
      <c r="B77" t="s">
        <v>28</v>
      </c>
      <c r="C77" t="s">
        <v>29</v>
      </c>
      <c r="D77">
        <v>5</v>
      </c>
      <c r="E77" t="s">
        <v>21</v>
      </c>
      <c r="F77" t="s">
        <v>37</v>
      </c>
      <c r="G77" s="4">
        <v>441176</v>
      </c>
    </row>
    <row r="78" spans="1:7" x14ac:dyDescent="0.25">
      <c r="A78" t="s">
        <v>27</v>
      </c>
      <c r="B78" t="s">
        <v>28</v>
      </c>
      <c r="C78" t="s">
        <v>29</v>
      </c>
      <c r="D78">
        <v>5</v>
      </c>
      <c r="E78" t="s">
        <v>21</v>
      </c>
      <c r="F78" t="s">
        <v>38</v>
      </c>
      <c r="G78" s="4">
        <v>442954</v>
      </c>
    </row>
    <row r="79" spans="1:7" x14ac:dyDescent="0.25">
      <c r="A79" t="s">
        <v>27</v>
      </c>
      <c r="B79" t="s">
        <v>28</v>
      </c>
      <c r="C79" t="s">
        <v>29</v>
      </c>
      <c r="D79">
        <v>5</v>
      </c>
      <c r="E79" t="s">
        <v>21</v>
      </c>
      <c r="F79" t="s">
        <v>39</v>
      </c>
      <c r="G79" s="4">
        <v>747786</v>
      </c>
    </row>
    <row r="80" spans="1:7" x14ac:dyDescent="0.25">
      <c r="A80" t="s">
        <v>27</v>
      </c>
      <c r="B80" t="s">
        <v>28</v>
      </c>
      <c r="C80" t="s">
        <v>29</v>
      </c>
      <c r="D80">
        <v>6</v>
      </c>
      <c r="E80" t="s">
        <v>22</v>
      </c>
      <c r="F80" t="s">
        <v>37</v>
      </c>
      <c r="G80" s="4">
        <v>574794</v>
      </c>
    </row>
    <row r="81" spans="1:7" x14ac:dyDescent="0.25">
      <c r="A81" t="s">
        <v>27</v>
      </c>
      <c r="B81" t="s">
        <v>28</v>
      </c>
      <c r="C81" t="s">
        <v>29</v>
      </c>
      <c r="D81">
        <v>6</v>
      </c>
      <c r="E81" t="s">
        <v>22</v>
      </c>
      <c r="F81" t="s">
        <v>38</v>
      </c>
      <c r="G81" s="4">
        <v>214092</v>
      </c>
    </row>
    <row r="82" spans="1:7" x14ac:dyDescent="0.25">
      <c r="A82" t="s">
        <v>27</v>
      </c>
      <c r="B82" t="s">
        <v>28</v>
      </c>
      <c r="C82" t="s">
        <v>29</v>
      </c>
      <c r="D82">
        <v>6</v>
      </c>
      <c r="E82" t="s">
        <v>22</v>
      </c>
      <c r="F82" t="s">
        <v>39</v>
      </c>
      <c r="G82" s="4">
        <v>712479</v>
      </c>
    </row>
    <row r="83" spans="1:7" x14ac:dyDescent="0.25">
      <c r="A83" t="s">
        <v>27</v>
      </c>
      <c r="B83" t="s">
        <v>28</v>
      </c>
      <c r="C83" t="s">
        <v>29</v>
      </c>
      <c r="D83">
        <v>7</v>
      </c>
      <c r="E83" t="s">
        <v>23</v>
      </c>
      <c r="F83" t="s">
        <v>37</v>
      </c>
      <c r="G83" s="4">
        <v>451751</v>
      </c>
    </row>
    <row r="84" spans="1:7" x14ac:dyDescent="0.25">
      <c r="A84" t="s">
        <v>27</v>
      </c>
      <c r="B84" t="s">
        <v>28</v>
      </c>
      <c r="C84" t="s">
        <v>29</v>
      </c>
      <c r="D84">
        <v>7</v>
      </c>
      <c r="E84" t="s">
        <v>23</v>
      </c>
      <c r="F84" t="s">
        <v>38</v>
      </c>
      <c r="G84" s="4">
        <v>579645</v>
      </c>
    </row>
    <row r="85" spans="1:7" x14ac:dyDescent="0.25">
      <c r="A85" t="s">
        <v>27</v>
      </c>
      <c r="B85" t="s">
        <v>28</v>
      </c>
      <c r="C85" t="s">
        <v>29</v>
      </c>
      <c r="D85">
        <v>7</v>
      </c>
      <c r="E85" t="s">
        <v>23</v>
      </c>
      <c r="F85" t="s">
        <v>39</v>
      </c>
      <c r="G85" s="4">
        <v>772200</v>
      </c>
    </row>
  </sheetData>
  <sheetProtection autoFilter="0"/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50.7109375" customWidth="1"/>
    <col min="2" max="5" width="15.7109375" customWidth="1"/>
  </cols>
  <sheetData>
    <row r="1" spans="1:5" x14ac:dyDescent="0.25">
      <c r="A1" s="9" t="s">
        <v>30</v>
      </c>
      <c r="B1" t="s">
        <v>43</v>
      </c>
    </row>
    <row r="2" spans="1:5" x14ac:dyDescent="0.25">
      <c r="A2" s="9" t="s">
        <v>31</v>
      </c>
      <c r="B2" t="s">
        <v>43</v>
      </c>
    </row>
    <row r="3" spans="1:5" x14ac:dyDescent="0.25">
      <c r="A3" s="9" t="s">
        <v>34</v>
      </c>
      <c r="B3" t="s">
        <v>43</v>
      </c>
    </row>
    <row r="5" spans="1:5" x14ac:dyDescent="0.25">
      <c r="A5" s="9" t="s">
        <v>36</v>
      </c>
      <c r="B5" s="9" t="s">
        <v>40</v>
      </c>
    </row>
    <row r="6" spans="1:5" x14ac:dyDescent="0.25">
      <c r="A6" s="9" t="s">
        <v>41</v>
      </c>
      <c r="B6" t="s">
        <v>37</v>
      </c>
      <c r="C6" t="s">
        <v>38</v>
      </c>
      <c r="D6" t="s">
        <v>39</v>
      </c>
      <c r="E6" t="s">
        <v>42</v>
      </c>
    </row>
    <row r="7" spans="1:5" x14ac:dyDescent="0.25">
      <c r="A7" s="10" t="s">
        <v>4</v>
      </c>
      <c r="B7" s="4">
        <v>47461054</v>
      </c>
      <c r="C7" s="4">
        <v>23861740</v>
      </c>
      <c r="D7" s="4">
        <v>52950900</v>
      </c>
      <c r="E7" s="4">
        <v>124273694</v>
      </c>
    </row>
    <row r="8" spans="1:5" x14ac:dyDescent="0.25">
      <c r="A8" s="10" t="s">
        <v>24</v>
      </c>
      <c r="B8" s="4">
        <v>43773676</v>
      </c>
      <c r="C8" s="4">
        <v>26651863</v>
      </c>
      <c r="D8" s="4">
        <v>55688749</v>
      </c>
      <c r="E8" s="4">
        <v>126114288</v>
      </c>
    </row>
    <row r="9" spans="1:5" x14ac:dyDescent="0.25">
      <c r="A9" s="10" t="s">
        <v>26</v>
      </c>
      <c r="B9" s="4">
        <v>39019462</v>
      </c>
      <c r="C9" s="4">
        <v>28418545</v>
      </c>
      <c r="D9" s="4">
        <v>51248150</v>
      </c>
      <c r="E9" s="4">
        <v>118686157</v>
      </c>
    </row>
    <row r="10" spans="1:5" x14ac:dyDescent="0.25">
      <c r="A10" s="10" t="s">
        <v>29</v>
      </c>
      <c r="B10" s="4">
        <v>4785062</v>
      </c>
      <c r="C10" s="4">
        <v>3729445</v>
      </c>
      <c r="D10" s="4">
        <v>5918250</v>
      </c>
      <c r="E10" s="4">
        <v>14432757</v>
      </c>
    </row>
    <row r="11" spans="1:5" x14ac:dyDescent="0.25">
      <c r="A11" s="10" t="s">
        <v>42</v>
      </c>
      <c r="B11" s="4">
        <v>135039254</v>
      </c>
      <c r="C11" s="4">
        <v>82661593</v>
      </c>
      <c r="D11" s="4">
        <v>165806049</v>
      </c>
      <c r="E11" s="4">
        <v>383506896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2" max="4" width="10.85546875" bestFit="1" customWidth="1"/>
  </cols>
  <sheetData>
    <row r="1" spans="1:4" x14ac:dyDescent="0.25">
      <c r="B1" t="s">
        <v>37</v>
      </c>
      <c r="C1" t="s">
        <v>38</v>
      </c>
      <c r="D1" t="s">
        <v>39</v>
      </c>
    </row>
    <row r="2" spans="1:4" x14ac:dyDescent="0.25">
      <c r="A2" t="s">
        <v>5</v>
      </c>
      <c r="B2" s="4">
        <v>20557806</v>
      </c>
      <c r="C2" s="4">
        <v>13065435</v>
      </c>
      <c r="D2" s="4">
        <v>26996807</v>
      </c>
    </row>
    <row r="3" spans="1:4" x14ac:dyDescent="0.25">
      <c r="A3" t="s">
        <v>18</v>
      </c>
      <c r="B3" s="4">
        <v>19461265</v>
      </c>
      <c r="C3" s="4">
        <v>12412513</v>
      </c>
      <c r="D3" s="4">
        <v>23210178</v>
      </c>
    </row>
    <row r="4" spans="1:4" x14ac:dyDescent="0.25">
      <c r="A4" t="s">
        <v>19</v>
      </c>
      <c r="B4" s="4">
        <v>20627262</v>
      </c>
      <c r="C4" s="4">
        <v>12520732</v>
      </c>
      <c r="D4" s="4">
        <v>22346029</v>
      </c>
    </row>
    <row r="5" spans="1:4" x14ac:dyDescent="0.25">
      <c r="A5" t="s">
        <v>20</v>
      </c>
      <c r="B5" s="4">
        <v>16944030</v>
      </c>
      <c r="C5" s="4">
        <v>11442883</v>
      </c>
      <c r="D5" s="4">
        <v>22240172</v>
      </c>
    </row>
    <row r="6" spans="1:4" x14ac:dyDescent="0.25">
      <c r="A6" t="s">
        <v>21</v>
      </c>
      <c r="B6" s="4">
        <v>17794844</v>
      </c>
      <c r="C6" s="4">
        <v>12772334</v>
      </c>
      <c r="D6" s="4">
        <v>22215246</v>
      </c>
    </row>
    <row r="7" spans="1:4" x14ac:dyDescent="0.25">
      <c r="A7" t="s">
        <v>22</v>
      </c>
      <c r="B7" s="4">
        <v>20885742</v>
      </c>
      <c r="C7" s="4">
        <v>8168632</v>
      </c>
      <c r="D7" s="4">
        <v>25200714</v>
      </c>
    </row>
    <row r="8" spans="1:4" x14ac:dyDescent="0.25">
      <c r="A8" t="s">
        <v>23</v>
      </c>
      <c r="B8" s="4">
        <v>18768305</v>
      </c>
      <c r="C8" s="4">
        <v>12279064</v>
      </c>
      <c r="D8" s="4">
        <v>23596903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E34131C-A217-4E6E-83D6-2A542B9904C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B71280A-83F7-4147-B67A-4FF42CA4829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 поставок</vt:lpstr>
      <vt:lpstr>Таблица данных</vt:lpstr>
      <vt:lpstr>Сводная таблица</vt:lpstr>
      <vt:lpstr>Диаграмма</vt:lpstr>
    </vt:vector>
  </TitlesOfParts>
  <Company>ПАО "Дорогобуж"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поставках за II квартал 2016 года</dc:title>
  <dc:subject>Отчет о поставках</dc:subject>
  <dc:creator>С.Иванов</dc:creator>
  <dc:description>Отчет автоматически генерируется из учетной системы</dc:description>
  <cp:lastModifiedBy>Sergey Ivanov</cp:lastModifiedBy>
  <dcterms:created xsi:type="dcterms:W3CDTF">2017-05-09T20:37:34Z</dcterms:created>
  <dcterms:modified xsi:type="dcterms:W3CDTF">2017-05-12T09:10:50Z</dcterms:modified>
  <cp:category>Отчеты</cp:category>
</cp:coreProperties>
</file>