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K25" i="1" l="1"/>
  <c r="L25" i="1" s="1"/>
  <c r="M25" i="1" s="1"/>
  <c r="O25" i="1" s="1"/>
  <c r="K24" i="1"/>
  <c r="L24" i="1" s="1"/>
  <c r="M24" i="1" s="1"/>
  <c r="O24" i="1" s="1"/>
  <c r="K23" i="1"/>
  <c r="L23" i="1" s="1"/>
  <c r="M23" i="1" s="1"/>
  <c r="O23" i="1" s="1"/>
  <c r="K3" i="1"/>
  <c r="F25" i="1"/>
  <c r="F24" i="1"/>
  <c r="F23" i="1"/>
  <c r="G23" i="1" s="1"/>
  <c r="K22" i="1"/>
  <c r="L22" i="1" s="1"/>
  <c r="M22" i="1" s="1"/>
  <c r="K21" i="1"/>
  <c r="L21" i="1" s="1"/>
  <c r="M21" i="1" s="1"/>
  <c r="K20" i="1"/>
  <c r="L20" i="1" s="1"/>
  <c r="M20" i="1" s="1"/>
  <c r="K19" i="1"/>
  <c r="L19" i="1" s="1"/>
  <c r="M19" i="1" s="1"/>
  <c r="K18" i="1"/>
  <c r="L18" i="1" s="1"/>
  <c r="M18" i="1" s="1"/>
  <c r="K17" i="1"/>
  <c r="L17" i="1" s="1"/>
  <c r="M17" i="1" s="1"/>
  <c r="L16" i="1"/>
  <c r="M16" i="1" s="1"/>
  <c r="K16" i="1"/>
  <c r="K15" i="1"/>
  <c r="L15" i="1" s="1"/>
  <c r="M15" i="1" s="1"/>
  <c r="K14" i="1"/>
  <c r="L14" i="1" s="1"/>
  <c r="M14" i="1" s="1"/>
  <c r="K13" i="1"/>
  <c r="L13" i="1" s="1"/>
  <c r="M13" i="1" s="1"/>
  <c r="K12" i="1"/>
  <c r="L12" i="1" s="1"/>
  <c r="M12" i="1" s="1"/>
  <c r="K11" i="1"/>
  <c r="L11" i="1" s="1"/>
  <c r="M11" i="1" s="1"/>
  <c r="K10" i="1"/>
  <c r="L10" i="1" s="1"/>
  <c r="M10" i="1" s="1"/>
  <c r="K9" i="1"/>
  <c r="L9" i="1" s="1"/>
  <c r="M9" i="1" s="1"/>
  <c r="K8" i="1"/>
  <c r="L8" i="1" s="1"/>
  <c r="M8" i="1" s="1"/>
  <c r="K7" i="1"/>
  <c r="L7" i="1" s="1"/>
  <c r="M7" i="1" s="1"/>
  <c r="K6" i="1"/>
  <c r="L6" i="1" s="1"/>
  <c r="M6" i="1" s="1"/>
  <c r="K5" i="1"/>
  <c r="L5" i="1" s="1"/>
  <c r="M5" i="1" s="1"/>
  <c r="K4" i="1"/>
  <c r="L4" i="1" s="1"/>
  <c r="M4" i="1" s="1"/>
  <c r="L3" i="1"/>
  <c r="M3" i="1" s="1"/>
  <c r="F3" i="1"/>
  <c r="G3" i="1" s="1"/>
  <c r="H3" i="1" s="1"/>
  <c r="O3" i="1" s="1"/>
  <c r="B5" i="1"/>
  <c r="F22" i="1" s="1"/>
  <c r="G24" i="1" l="1"/>
  <c r="H23" i="1"/>
  <c r="F7" i="1"/>
  <c r="F11" i="1"/>
  <c r="G4" i="1"/>
  <c r="H4" i="1" s="1"/>
  <c r="O4" i="1" s="1"/>
  <c r="F15" i="1"/>
  <c r="F19" i="1"/>
  <c r="F4" i="1"/>
  <c r="F8" i="1"/>
  <c r="F12" i="1"/>
  <c r="F16" i="1"/>
  <c r="F20" i="1"/>
  <c r="F5" i="1"/>
  <c r="F9" i="1"/>
  <c r="F13" i="1"/>
  <c r="F17" i="1"/>
  <c r="F21" i="1"/>
  <c r="F6" i="1"/>
  <c r="F10" i="1"/>
  <c r="F14" i="1"/>
  <c r="F18" i="1"/>
  <c r="H24" i="1" l="1"/>
  <c r="G25" i="1"/>
  <c r="G5" i="1"/>
  <c r="H25" i="1" l="1"/>
  <c r="G6" i="1"/>
  <c r="H5" i="1"/>
  <c r="O5" i="1" s="1"/>
  <c r="G7" i="1" l="1"/>
  <c r="H6" i="1"/>
  <c r="O6" i="1" s="1"/>
  <c r="G8" i="1" l="1"/>
  <c r="H7" i="1"/>
  <c r="O7" i="1" s="1"/>
  <c r="G9" i="1" l="1"/>
  <c r="H8" i="1"/>
  <c r="O8" i="1" s="1"/>
  <c r="G10" i="1" l="1"/>
  <c r="H9" i="1"/>
  <c r="O9" i="1" s="1"/>
  <c r="G11" i="1" l="1"/>
  <c r="H10" i="1"/>
  <c r="O10" i="1" s="1"/>
  <c r="G12" i="1" l="1"/>
  <c r="H11" i="1"/>
  <c r="O11" i="1" s="1"/>
  <c r="G13" i="1" l="1"/>
  <c r="H12" i="1"/>
  <c r="O12" i="1" s="1"/>
  <c r="G14" i="1" l="1"/>
  <c r="H13" i="1"/>
  <c r="O13" i="1" s="1"/>
  <c r="G15" i="1" l="1"/>
  <c r="H14" i="1"/>
  <c r="O14" i="1" s="1"/>
  <c r="G16" i="1" l="1"/>
  <c r="H15" i="1"/>
  <c r="O15" i="1" s="1"/>
  <c r="G17" i="1" l="1"/>
  <c r="H16" i="1"/>
  <c r="O16" i="1" s="1"/>
  <c r="G18" i="1" l="1"/>
  <c r="H17" i="1"/>
  <c r="O17" i="1" s="1"/>
  <c r="G19" i="1" l="1"/>
  <c r="H18" i="1"/>
  <c r="O18" i="1" s="1"/>
  <c r="G20" i="1" l="1"/>
  <c r="H19" i="1"/>
  <c r="O19" i="1" s="1"/>
  <c r="G21" i="1" l="1"/>
  <c r="H20" i="1"/>
  <c r="O20" i="1" s="1"/>
  <c r="G22" i="1" l="1"/>
  <c r="H22" i="1" s="1"/>
  <c r="O22" i="1" s="1"/>
  <c r="H21" i="1"/>
  <c r="O21" i="1" s="1"/>
</calcChain>
</file>

<file path=xl/sharedStrings.xml><?xml version="1.0" encoding="utf-8"?>
<sst xmlns="http://schemas.openxmlformats.org/spreadsheetml/2006/main" count="17" uniqueCount="14">
  <si>
    <t>Год</t>
  </si>
  <si>
    <t>Месяц</t>
  </si>
  <si>
    <t>Норма</t>
  </si>
  <si>
    <t>Оклад</t>
  </si>
  <si>
    <t>Расчет по общей длительности</t>
  </si>
  <si>
    <t>Стоимость часа</t>
  </si>
  <si>
    <t>Расчет по периодам</t>
  </si>
  <si>
    <t>период</t>
  </si>
  <si>
    <t>длительность</t>
  </si>
  <si>
    <t>оплата</t>
  </si>
  <si>
    <t>сумма</t>
  </si>
  <si>
    <t>периодов</t>
  </si>
  <si>
    <t>округл</t>
  </si>
  <si>
    <t>разность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</si>
</sst>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O15" sqref="O15"/>
    </sheetView>
  </sheetViews>
  <sheetFormatPr defaultRowHeight="15" x14ac:dyDescent="0.25"/>
  <cols>
    <col min="1" max="1" width="30.140625" bestFit="1" customWidth="1"/>
    <col min="5" max="5" width="13.85546875" customWidth="1"/>
    <col min="7" max="7" width="10.5703125" bestFit="1" customWidth="1"/>
    <col min="8" max="8" width="9.5703125" customWidth="1"/>
    <col min="10" max="10" width="13.28515625" customWidth="1"/>
    <col min="11" max="11" width="9.5703125" bestFit="1" customWidth="1"/>
    <col min="12" max="12" width="10.5703125" bestFit="1" customWidth="1"/>
  </cols>
  <sheetData>
    <row r="1" spans="1:15" x14ac:dyDescent="0.25">
      <c r="A1" t="s">
        <v>0</v>
      </c>
      <c r="B1">
        <v>2015</v>
      </c>
      <c r="D1" t="s">
        <v>6</v>
      </c>
      <c r="J1" t="s">
        <v>4</v>
      </c>
    </row>
    <row r="2" spans="1:15" x14ac:dyDescent="0.25">
      <c r="A2" t="s">
        <v>1</v>
      </c>
      <c r="B2">
        <v>12</v>
      </c>
      <c r="D2" t="s">
        <v>7</v>
      </c>
      <c r="E2" t="s">
        <v>8</v>
      </c>
      <c r="F2" t="s">
        <v>9</v>
      </c>
      <c r="G2" t="s">
        <v>10</v>
      </c>
      <c r="H2" t="s">
        <v>12</v>
      </c>
      <c r="J2" t="s">
        <v>11</v>
      </c>
      <c r="K2" t="s">
        <v>8</v>
      </c>
      <c r="L2" t="s">
        <v>9</v>
      </c>
      <c r="M2" t="s">
        <v>12</v>
      </c>
      <c r="O2" t="s">
        <v>13</v>
      </c>
    </row>
    <row r="3" spans="1:15" x14ac:dyDescent="0.25">
      <c r="A3" t="s">
        <v>2</v>
      </c>
      <c r="B3">
        <v>183</v>
      </c>
      <c r="D3">
        <v>1</v>
      </c>
      <c r="E3">
        <v>8</v>
      </c>
      <c r="F3">
        <f>E3*$B$5</f>
        <v>874.31679999999994</v>
      </c>
      <c r="G3" s="2">
        <f>F3</f>
        <v>874.31679999999994</v>
      </c>
      <c r="H3" s="1">
        <f>ROUND(G3,2)</f>
        <v>874.32</v>
      </c>
      <c r="J3">
        <v>1</v>
      </c>
      <c r="K3">
        <f>J3*8</f>
        <v>8</v>
      </c>
      <c r="L3" s="2">
        <f>K3*$B$4/$B$3</f>
        <v>874.31693989071039</v>
      </c>
      <c r="M3" s="1">
        <f>ROUND(L3,2)</f>
        <v>874.32</v>
      </c>
      <c r="O3" s="1">
        <f>M3-H3</f>
        <v>0</v>
      </c>
    </row>
    <row r="4" spans="1:15" x14ac:dyDescent="0.25">
      <c r="A4" t="s">
        <v>3</v>
      </c>
      <c r="B4">
        <v>20000</v>
      </c>
      <c r="D4">
        <v>2</v>
      </c>
      <c r="E4">
        <v>8</v>
      </c>
      <c r="F4">
        <f t="shared" ref="F4:F26" si="0">E4*$B$5</f>
        <v>874.31679999999994</v>
      </c>
      <c r="G4" s="2">
        <f>G3+F4</f>
        <v>1748.6335999999999</v>
      </c>
      <c r="H4" s="1">
        <f t="shared" ref="H4:H26" si="1">ROUND(G4,2)</f>
        <v>1748.63</v>
      </c>
      <c r="J4">
        <v>2</v>
      </c>
      <c r="K4">
        <f t="shared" ref="K4:K25" si="2">J4*8</f>
        <v>16</v>
      </c>
      <c r="L4" s="2">
        <f t="shared" ref="L4:L25" si="3">K4*$B$4/$B$3</f>
        <v>1748.6338797814208</v>
      </c>
      <c r="M4" s="1">
        <f t="shared" ref="M4:M25" si="4">ROUND(L4,2)</f>
        <v>1748.63</v>
      </c>
      <c r="O4" s="1">
        <f t="shared" ref="O4:O22" si="5">M4-H4</f>
        <v>0</v>
      </c>
    </row>
    <row r="5" spans="1:15" x14ac:dyDescent="0.25">
      <c r="A5" t="s">
        <v>5</v>
      </c>
      <c r="B5">
        <f>ROUND(B4/B3,4)</f>
        <v>109.28959999999999</v>
      </c>
      <c r="D5">
        <v>3</v>
      </c>
      <c r="E5">
        <v>8</v>
      </c>
      <c r="F5">
        <f t="shared" si="0"/>
        <v>874.31679999999994</v>
      </c>
      <c r="G5" s="2">
        <f t="shared" ref="G5:G22" si="6">G4+F5</f>
        <v>2622.9503999999997</v>
      </c>
      <c r="H5" s="1">
        <f t="shared" si="1"/>
        <v>2622.95</v>
      </c>
      <c r="J5">
        <v>3</v>
      </c>
      <c r="K5">
        <f t="shared" si="2"/>
        <v>24</v>
      </c>
      <c r="L5" s="2">
        <f t="shared" si="3"/>
        <v>2622.9508196721313</v>
      </c>
      <c r="M5" s="1">
        <f t="shared" si="4"/>
        <v>2622.95</v>
      </c>
      <c r="O5" s="1">
        <f t="shared" si="5"/>
        <v>0</v>
      </c>
    </row>
    <row r="6" spans="1:15" x14ac:dyDescent="0.25">
      <c r="D6">
        <v>4</v>
      </c>
      <c r="E6">
        <v>8</v>
      </c>
      <c r="F6">
        <f t="shared" si="0"/>
        <v>874.31679999999994</v>
      </c>
      <c r="G6" s="2">
        <f t="shared" si="6"/>
        <v>3497.2671999999998</v>
      </c>
      <c r="H6" s="1">
        <f t="shared" si="1"/>
        <v>3497.27</v>
      </c>
      <c r="J6">
        <v>4</v>
      </c>
      <c r="K6">
        <f t="shared" si="2"/>
        <v>32</v>
      </c>
      <c r="L6" s="2">
        <f t="shared" si="3"/>
        <v>3497.2677595628415</v>
      </c>
      <c r="M6" s="1">
        <f t="shared" si="4"/>
        <v>3497.27</v>
      </c>
      <c r="O6" s="1">
        <f t="shared" si="5"/>
        <v>0</v>
      </c>
    </row>
    <row r="7" spans="1:15" x14ac:dyDescent="0.25">
      <c r="D7">
        <v>5</v>
      </c>
      <c r="E7">
        <v>8</v>
      </c>
      <c r="F7">
        <f t="shared" si="0"/>
        <v>874.31679999999994</v>
      </c>
      <c r="G7" s="2">
        <f t="shared" si="6"/>
        <v>4371.5839999999998</v>
      </c>
      <c r="H7" s="1">
        <f t="shared" si="1"/>
        <v>4371.58</v>
      </c>
      <c r="J7">
        <v>5</v>
      </c>
      <c r="K7">
        <f t="shared" si="2"/>
        <v>40</v>
      </c>
      <c r="L7" s="2">
        <f t="shared" si="3"/>
        <v>4371.5846994535523</v>
      </c>
      <c r="M7" s="1">
        <f t="shared" si="4"/>
        <v>4371.58</v>
      </c>
      <c r="O7" s="1">
        <f t="shared" si="5"/>
        <v>0</v>
      </c>
    </row>
    <row r="8" spans="1:15" x14ac:dyDescent="0.25">
      <c r="D8">
        <v>6</v>
      </c>
      <c r="E8">
        <v>8</v>
      </c>
      <c r="F8">
        <f t="shared" si="0"/>
        <v>874.31679999999994</v>
      </c>
      <c r="G8" s="2">
        <f t="shared" si="6"/>
        <v>5245.9007999999994</v>
      </c>
      <c r="H8" s="1">
        <f t="shared" si="1"/>
        <v>5245.9</v>
      </c>
      <c r="J8">
        <v>6</v>
      </c>
      <c r="K8">
        <f t="shared" si="2"/>
        <v>48</v>
      </c>
      <c r="L8" s="2">
        <f t="shared" si="3"/>
        <v>5245.9016393442625</v>
      </c>
      <c r="M8" s="1">
        <f t="shared" si="4"/>
        <v>5245.9</v>
      </c>
      <c r="O8" s="1">
        <f t="shared" si="5"/>
        <v>0</v>
      </c>
    </row>
    <row r="9" spans="1:15" x14ac:dyDescent="0.25">
      <c r="D9">
        <v>7</v>
      </c>
      <c r="E9">
        <v>8</v>
      </c>
      <c r="F9">
        <f t="shared" si="0"/>
        <v>874.31679999999994</v>
      </c>
      <c r="G9" s="2">
        <f t="shared" si="6"/>
        <v>6120.217599999999</v>
      </c>
      <c r="H9" s="1">
        <f t="shared" si="1"/>
        <v>6120.22</v>
      </c>
      <c r="J9">
        <v>7</v>
      </c>
      <c r="K9">
        <f t="shared" si="2"/>
        <v>56</v>
      </c>
      <c r="L9" s="2">
        <f t="shared" si="3"/>
        <v>6120.2185792349728</v>
      </c>
      <c r="M9" s="1">
        <f t="shared" si="4"/>
        <v>6120.22</v>
      </c>
      <c r="O9" s="1">
        <f t="shared" si="5"/>
        <v>0</v>
      </c>
    </row>
    <row r="10" spans="1:15" x14ac:dyDescent="0.25">
      <c r="D10">
        <v>8</v>
      </c>
      <c r="E10">
        <v>8</v>
      </c>
      <c r="F10">
        <f t="shared" si="0"/>
        <v>874.31679999999994</v>
      </c>
      <c r="G10" s="2">
        <f t="shared" si="6"/>
        <v>6994.5343999999986</v>
      </c>
      <c r="H10" s="1">
        <f t="shared" si="1"/>
        <v>6994.53</v>
      </c>
      <c r="J10">
        <v>8</v>
      </c>
      <c r="K10">
        <f t="shared" si="2"/>
        <v>64</v>
      </c>
      <c r="L10" s="2">
        <f t="shared" si="3"/>
        <v>6994.5355191256831</v>
      </c>
      <c r="M10" s="1">
        <f t="shared" si="4"/>
        <v>6994.54</v>
      </c>
      <c r="O10" s="1">
        <f t="shared" si="5"/>
        <v>1.0000000000218279E-2</v>
      </c>
    </row>
    <row r="11" spans="1:15" x14ac:dyDescent="0.25">
      <c r="D11">
        <v>9</v>
      </c>
      <c r="E11">
        <v>8</v>
      </c>
      <c r="F11">
        <f t="shared" si="0"/>
        <v>874.31679999999994</v>
      </c>
      <c r="G11" s="2">
        <f t="shared" si="6"/>
        <v>7868.8511999999982</v>
      </c>
      <c r="H11" s="1">
        <f t="shared" si="1"/>
        <v>7868.85</v>
      </c>
      <c r="J11">
        <v>9</v>
      </c>
      <c r="K11">
        <f t="shared" si="2"/>
        <v>72</v>
      </c>
      <c r="L11" s="2">
        <f t="shared" si="3"/>
        <v>7868.8524590163934</v>
      </c>
      <c r="M11" s="1">
        <f t="shared" si="4"/>
        <v>7868.85</v>
      </c>
      <c r="O11" s="1">
        <f t="shared" si="5"/>
        <v>0</v>
      </c>
    </row>
    <row r="12" spans="1:15" x14ac:dyDescent="0.25">
      <c r="D12">
        <v>10</v>
      </c>
      <c r="E12">
        <v>8</v>
      </c>
      <c r="F12">
        <f t="shared" si="0"/>
        <v>874.31679999999994</v>
      </c>
      <c r="G12" s="2">
        <f t="shared" si="6"/>
        <v>8743.1679999999978</v>
      </c>
      <c r="H12" s="1">
        <f t="shared" si="1"/>
        <v>8743.17</v>
      </c>
      <c r="J12">
        <v>10</v>
      </c>
      <c r="K12">
        <f t="shared" si="2"/>
        <v>80</v>
      </c>
      <c r="L12" s="2">
        <f t="shared" si="3"/>
        <v>8743.1693989071046</v>
      </c>
      <c r="M12" s="1">
        <f t="shared" si="4"/>
        <v>8743.17</v>
      </c>
      <c r="O12" s="1">
        <f t="shared" si="5"/>
        <v>0</v>
      </c>
    </row>
    <row r="13" spans="1:15" x14ac:dyDescent="0.25">
      <c r="D13">
        <v>11</v>
      </c>
      <c r="E13">
        <v>8</v>
      </c>
      <c r="F13">
        <f t="shared" si="0"/>
        <v>874.31679999999994</v>
      </c>
      <c r="G13" s="2">
        <f t="shared" si="6"/>
        <v>9617.4847999999984</v>
      </c>
      <c r="H13" s="1">
        <f t="shared" si="1"/>
        <v>9617.48</v>
      </c>
      <c r="J13">
        <v>11</v>
      </c>
      <c r="K13">
        <f t="shared" si="2"/>
        <v>88</v>
      </c>
      <c r="L13" s="2">
        <f t="shared" si="3"/>
        <v>9617.4863387978148</v>
      </c>
      <c r="M13" s="1">
        <f t="shared" si="4"/>
        <v>9617.49</v>
      </c>
      <c r="O13" s="1">
        <f t="shared" si="5"/>
        <v>1.0000000000218279E-2</v>
      </c>
    </row>
    <row r="14" spans="1:15" x14ac:dyDescent="0.25">
      <c r="D14">
        <v>12</v>
      </c>
      <c r="E14">
        <v>8</v>
      </c>
      <c r="F14">
        <f t="shared" si="0"/>
        <v>874.31679999999994</v>
      </c>
      <c r="G14" s="2">
        <f t="shared" si="6"/>
        <v>10491.801599999999</v>
      </c>
      <c r="H14" s="1">
        <f t="shared" si="1"/>
        <v>10491.8</v>
      </c>
      <c r="J14">
        <v>12</v>
      </c>
      <c r="K14">
        <f t="shared" si="2"/>
        <v>96</v>
      </c>
      <c r="L14" s="2">
        <f t="shared" si="3"/>
        <v>10491.803278688525</v>
      </c>
      <c r="M14" s="1">
        <f t="shared" si="4"/>
        <v>10491.8</v>
      </c>
      <c r="O14" s="1">
        <f t="shared" si="5"/>
        <v>0</v>
      </c>
    </row>
    <row r="15" spans="1:15" x14ac:dyDescent="0.25">
      <c r="D15">
        <v>13</v>
      </c>
      <c r="E15">
        <v>8</v>
      </c>
      <c r="F15">
        <f t="shared" si="0"/>
        <v>874.31679999999994</v>
      </c>
      <c r="G15" s="2">
        <f t="shared" si="6"/>
        <v>11366.118399999999</v>
      </c>
      <c r="H15" s="1">
        <f t="shared" si="1"/>
        <v>11366.12</v>
      </c>
      <c r="J15">
        <v>13</v>
      </c>
      <c r="K15">
        <f t="shared" si="2"/>
        <v>104</v>
      </c>
      <c r="L15" s="2">
        <f t="shared" si="3"/>
        <v>11366.120218579235</v>
      </c>
      <c r="M15" s="1">
        <f t="shared" si="4"/>
        <v>11366.12</v>
      </c>
      <c r="O15" s="1">
        <f t="shared" si="5"/>
        <v>0</v>
      </c>
    </row>
    <row r="16" spans="1:15" x14ac:dyDescent="0.25">
      <c r="D16">
        <v>14</v>
      </c>
      <c r="E16">
        <v>8</v>
      </c>
      <c r="F16">
        <f t="shared" si="0"/>
        <v>874.31679999999994</v>
      </c>
      <c r="G16" s="2">
        <f t="shared" si="6"/>
        <v>12240.4352</v>
      </c>
      <c r="H16" s="1">
        <f t="shared" si="1"/>
        <v>12240.44</v>
      </c>
      <c r="J16">
        <v>14</v>
      </c>
      <c r="K16">
        <f t="shared" si="2"/>
        <v>112</v>
      </c>
      <c r="L16" s="2">
        <f t="shared" si="3"/>
        <v>12240.437158469946</v>
      </c>
      <c r="M16" s="1">
        <f t="shared" si="4"/>
        <v>12240.44</v>
      </c>
      <c r="O16" s="1">
        <f t="shared" si="5"/>
        <v>0</v>
      </c>
    </row>
    <row r="17" spans="4:15" x14ac:dyDescent="0.25">
      <c r="D17">
        <v>15</v>
      </c>
      <c r="E17">
        <v>8</v>
      </c>
      <c r="F17">
        <f t="shared" si="0"/>
        <v>874.31679999999994</v>
      </c>
      <c r="G17" s="2">
        <f t="shared" si="6"/>
        <v>13114.752</v>
      </c>
      <c r="H17" s="1">
        <f t="shared" si="1"/>
        <v>13114.75</v>
      </c>
      <c r="J17">
        <v>15</v>
      </c>
      <c r="K17">
        <f t="shared" si="2"/>
        <v>120</v>
      </c>
      <c r="L17" s="2">
        <f t="shared" si="3"/>
        <v>13114.754098360656</v>
      </c>
      <c r="M17" s="1">
        <f t="shared" si="4"/>
        <v>13114.75</v>
      </c>
      <c r="O17" s="1">
        <f t="shared" si="5"/>
        <v>0</v>
      </c>
    </row>
    <row r="18" spans="4:15" x14ac:dyDescent="0.25">
      <c r="D18">
        <v>16</v>
      </c>
      <c r="E18">
        <v>8</v>
      </c>
      <c r="F18">
        <f t="shared" si="0"/>
        <v>874.31679999999994</v>
      </c>
      <c r="G18" s="2">
        <f t="shared" si="6"/>
        <v>13989.068800000001</v>
      </c>
      <c r="H18" s="1">
        <f t="shared" si="1"/>
        <v>13989.07</v>
      </c>
      <c r="J18">
        <v>16</v>
      </c>
      <c r="K18">
        <f t="shared" si="2"/>
        <v>128</v>
      </c>
      <c r="L18" s="2">
        <f t="shared" si="3"/>
        <v>13989.071038251366</v>
      </c>
      <c r="M18" s="1">
        <f t="shared" si="4"/>
        <v>13989.07</v>
      </c>
      <c r="O18" s="1">
        <f t="shared" si="5"/>
        <v>0</v>
      </c>
    </row>
    <row r="19" spans="4:15" x14ac:dyDescent="0.25">
      <c r="D19">
        <v>17</v>
      </c>
      <c r="E19">
        <v>8</v>
      </c>
      <c r="F19">
        <f t="shared" si="0"/>
        <v>874.31679999999994</v>
      </c>
      <c r="G19" s="2">
        <f t="shared" si="6"/>
        <v>14863.385600000001</v>
      </c>
      <c r="H19" s="1">
        <f t="shared" si="1"/>
        <v>14863.39</v>
      </c>
      <c r="J19">
        <v>17</v>
      </c>
      <c r="K19">
        <f t="shared" si="2"/>
        <v>136</v>
      </c>
      <c r="L19" s="2">
        <f t="shared" si="3"/>
        <v>14863.387978142076</v>
      </c>
      <c r="M19" s="1">
        <f t="shared" si="4"/>
        <v>14863.39</v>
      </c>
      <c r="O19" s="1">
        <f t="shared" si="5"/>
        <v>0</v>
      </c>
    </row>
    <row r="20" spans="4:15" x14ac:dyDescent="0.25">
      <c r="D20">
        <v>18</v>
      </c>
      <c r="E20">
        <v>8</v>
      </c>
      <c r="F20">
        <f t="shared" si="0"/>
        <v>874.31679999999994</v>
      </c>
      <c r="G20" s="2">
        <f t="shared" si="6"/>
        <v>15737.702400000002</v>
      </c>
      <c r="H20" s="1">
        <f t="shared" si="1"/>
        <v>15737.7</v>
      </c>
      <c r="J20">
        <v>18</v>
      </c>
      <c r="K20">
        <f t="shared" si="2"/>
        <v>144</v>
      </c>
      <c r="L20" s="2">
        <f t="shared" si="3"/>
        <v>15737.704918032787</v>
      </c>
      <c r="M20" s="1">
        <f t="shared" si="4"/>
        <v>15737.7</v>
      </c>
      <c r="O20" s="1">
        <f t="shared" si="5"/>
        <v>0</v>
      </c>
    </row>
    <row r="21" spans="4:15" x14ac:dyDescent="0.25">
      <c r="D21">
        <v>19</v>
      </c>
      <c r="E21">
        <v>8</v>
      </c>
      <c r="F21">
        <f t="shared" si="0"/>
        <v>874.31679999999994</v>
      </c>
      <c r="G21" s="2">
        <f t="shared" si="6"/>
        <v>16612.019200000002</v>
      </c>
      <c r="H21" s="1">
        <f t="shared" si="1"/>
        <v>16612.02</v>
      </c>
      <c r="J21">
        <v>19</v>
      </c>
      <c r="K21">
        <f t="shared" si="2"/>
        <v>152</v>
      </c>
      <c r="L21" s="2">
        <f t="shared" si="3"/>
        <v>16612.021857923497</v>
      </c>
      <c r="M21" s="1">
        <f t="shared" si="4"/>
        <v>16612.02</v>
      </c>
      <c r="O21" s="1">
        <f t="shared" si="5"/>
        <v>0</v>
      </c>
    </row>
    <row r="22" spans="4:15" x14ac:dyDescent="0.25">
      <c r="D22">
        <v>20</v>
      </c>
      <c r="E22">
        <v>8</v>
      </c>
      <c r="F22">
        <f t="shared" si="0"/>
        <v>874.31679999999994</v>
      </c>
      <c r="G22" s="2">
        <f t="shared" si="6"/>
        <v>17486.336000000003</v>
      </c>
      <c r="H22" s="1">
        <f t="shared" si="1"/>
        <v>17486.34</v>
      </c>
      <c r="J22">
        <v>20</v>
      </c>
      <c r="K22">
        <f t="shared" si="2"/>
        <v>160</v>
      </c>
      <c r="L22" s="2">
        <f t="shared" si="3"/>
        <v>17486.338797814209</v>
      </c>
      <c r="M22" s="1">
        <f t="shared" si="4"/>
        <v>17486.34</v>
      </c>
      <c r="O22" s="1">
        <f t="shared" si="5"/>
        <v>0</v>
      </c>
    </row>
    <row r="23" spans="4:15" x14ac:dyDescent="0.25">
      <c r="D23">
        <v>21</v>
      </c>
      <c r="E23">
        <v>8</v>
      </c>
      <c r="F23">
        <f t="shared" si="0"/>
        <v>874.31679999999994</v>
      </c>
      <c r="G23" s="2">
        <f t="shared" ref="G23:G26" si="7">G22+F23</f>
        <v>18360.652800000003</v>
      </c>
      <c r="H23" s="1">
        <f t="shared" si="1"/>
        <v>18360.650000000001</v>
      </c>
      <c r="J23">
        <v>21</v>
      </c>
      <c r="K23">
        <f t="shared" si="2"/>
        <v>168</v>
      </c>
      <c r="L23" s="2">
        <f t="shared" si="3"/>
        <v>18360.655737704918</v>
      </c>
      <c r="M23" s="1">
        <f t="shared" si="4"/>
        <v>18360.66</v>
      </c>
      <c r="O23" s="1">
        <f t="shared" ref="O23:O25" si="8">M23-H23</f>
        <v>9.9999999983992893E-3</v>
      </c>
    </row>
    <row r="24" spans="4:15" x14ac:dyDescent="0.25">
      <c r="D24">
        <v>22</v>
      </c>
      <c r="E24">
        <v>8</v>
      </c>
      <c r="F24">
        <f t="shared" si="0"/>
        <v>874.31679999999994</v>
      </c>
      <c r="G24" s="2">
        <f t="shared" si="7"/>
        <v>19234.969600000004</v>
      </c>
      <c r="H24" s="1">
        <f t="shared" si="1"/>
        <v>19234.97</v>
      </c>
      <c r="J24">
        <v>22</v>
      </c>
      <c r="K24">
        <f t="shared" si="2"/>
        <v>176</v>
      </c>
      <c r="L24" s="2">
        <f t="shared" si="3"/>
        <v>19234.97267759563</v>
      </c>
      <c r="M24" s="1">
        <f t="shared" si="4"/>
        <v>19234.97</v>
      </c>
      <c r="O24" s="1">
        <f t="shared" si="8"/>
        <v>0</v>
      </c>
    </row>
    <row r="25" spans="4:15" x14ac:dyDescent="0.25">
      <c r="D25">
        <v>23</v>
      </c>
      <c r="E25">
        <v>7</v>
      </c>
      <c r="F25">
        <f t="shared" si="0"/>
        <v>765.02719999999999</v>
      </c>
      <c r="G25" s="2">
        <f t="shared" si="7"/>
        <v>19999.996800000004</v>
      </c>
      <c r="H25" s="1">
        <f t="shared" si="1"/>
        <v>20000</v>
      </c>
      <c r="J25">
        <v>23</v>
      </c>
      <c r="K25">
        <f>J25*8-1</f>
        <v>183</v>
      </c>
      <c r="L25" s="2">
        <f t="shared" si="3"/>
        <v>20000</v>
      </c>
      <c r="M25" s="1">
        <f t="shared" si="4"/>
        <v>20000</v>
      </c>
      <c r="O25" s="1">
        <f t="shared" si="8"/>
        <v>0</v>
      </c>
    </row>
    <row r="26" spans="4:15" x14ac:dyDescent="0.25">
      <c r="G26" s="2"/>
      <c r="H26" s="1"/>
    </row>
  </sheetData>
  <conditionalFormatting sqref="O3:O25">
    <cfRule type="cellIs" dxfId="1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2016-01-24T20:38:56Z</dcterms:modified>
</cp:coreProperties>
</file>