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2.xml" ContentType="application/vnd.openxmlformats-officedocument.spreadsheetml.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tables/table3.xml" ContentType="application/vnd.openxmlformats-officedocument.spreadsheetml.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0C2B4B90-918B-47B5-ACF8-7E5594D189A0}" xr6:coauthVersionLast="47" xr6:coauthVersionMax="47" xr10:uidLastSave="{00000000-0000-0000-0000-000000000000}"/>
  <bookViews>
    <workbookView xWindow="-120" yWindow="-120" windowWidth="20730" windowHeight="11160" firstSheet="5" activeTab="6" xr2:uid="{AC3D9971-87E5-4802-8C05-F7A646114B98}"/>
  </bookViews>
  <sheets>
    <sheet name="Dashboard Questions" sheetId="8" state="hidden" r:id="rId1"/>
    <sheet name="Sheet6" sheetId="20" state="hidden" r:id="rId2"/>
    <sheet name="Sheet1" sheetId="15" state="hidden" r:id="rId3"/>
    <sheet name="Sheet2" sheetId="16" state="hidden" r:id="rId4"/>
    <sheet name="Sheet4" sheetId="18" state="hidden" r:id="rId5"/>
    <sheet name="Customer Service" sheetId="2" r:id="rId6"/>
    <sheet name="Pivot Table customer service" sheetId="9" r:id="rId7"/>
    <sheet name="CS Dashboard " sheetId="10" state="hidden" r:id="rId8"/>
    <sheet name="Customer Service Dashboard" sheetId="17" r:id="rId9"/>
    <sheet name="Finance" sheetId="3" state="hidden" r:id="rId10"/>
    <sheet name="Finance Pivot " sheetId="11" state="hidden" r:id="rId11"/>
    <sheet name="FInance Dashboard" sheetId="12" state="hidden" r:id="rId12"/>
    <sheet name="Sheet5" sheetId="19" state="hidden" r:id="rId13"/>
    <sheet name="Orders" sheetId="6" r:id="rId14"/>
    <sheet name="Order Pivot" sheetId="13" r:id="rId15"/>
    <sheet name="Orders Dashboard" sheetId="14" r:id="rId16"/>
  </sheets>
  <definedNames>
    <definedName name="_xlnm._FilterDatabase" localSheetId="5"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Agent">#N/A</definedName>
    <definedName name="Slicer_Is_It_for_an_Order_?">#N/A</definedName>
    <definedName name="Slicer_Is_It_for_an_Order_?1">#N/A</definedName>
    <definedName name="Slicer_Order_Type">#N/A</definedName>
    <definedName name="Slicer_Region">#N/A</definedName>
  </definedNames>
  <calcPr calcId="191029"/>
  <pivotCaches>
    <pivotCache cacheId="4" r:id="rId17"/>
    <pivotCache cacheId="5" r:id="rId18"/>
    <pivotCache cacheId="6"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J2" i="6"/>
  <c r="K2" i="6" s="1"/>
  <c r="J3" i="6"/>
  <c r="K3" i="6" s="1"/>
  <c r="J4" i="6"/>
  <c r="K4" i="6" s="1"/>
  <c r="J5" i="6"/>
  <c r="K5" i="6" s="1"/>
  <c r="J6" i="6"/>
  <c r="K6" i="6" s="1"/>
  <c r="J7" i="6"/>
  <c r="K7" i="6" s="1"/>
  <c r="J8" i="6"/>
  <c r="K8" i="6" s="1"/>
  <c r="J9" i="6"/>
  <c r="K9" i="6" s="1"/>
  <c r="J10" i="6"/>
  <c r="K10" i="6" s="1"/>
  <c r="J11" i="6"/>
  <c r="K11" i="6" s="1"/>
  <c r="J12" i="6"/>
  <c r="K12" i="6" s="1"/>
  <c r="J13" i="6"/>
  <c r="K13" i="6" s="1"/>
  <c r="J14" i="6"/>
  <c r="K14" i="6" s="1"/>
  <c r="J15" i="6"/>
  <c r="K15" i="6" s="1"/>
  <c r="J16" i="6"/>
  <c r="K16" i="6" s="1"/>
  <c r="J17" i="6"/>
  <c r="K17" i="6" s="1"/>
  <c r="J18" i="6"/>
  <c r="K18" i="6" s="1"/>
  <c r="J19" i="6"/>
  <c r="K19" i="6" s="1"/>
  <c r="J20" i="6"/>
  <c r="K20" i="6" s="1"/>
  <c r="J21" i="6"/>
  <c r="K21" i="6" s="1"/>
  <c r="J22" i="6"/>
  <c r="K22" i="6" s="1"/>
  <c r="J23" i="6"/>
  <c r="K23" i="6" s="1"/>
  <c r="J24" i="6"/>
  <c r="K24" i="6" s="1"/>
  <c r="J25" i="6"/>
  <c r="K25" i="6" s="1"/>
  <c r="J26" i="6"/>
  <c r="K26" i="6" s="1"/>
  <c r="J27" i="6"/>
  <c r="K27" i="6" s="1"/>
  <c r="J28" i="6"/>
  <c r="K28" i="6" s="1"/>
  <c r="J29" i="6"/>
  <c r="K29" i="6" s="1"/>
  <c r="J30" i="6"/>
  <c r="K30" i="6" s="1"/>
  <c r="J31" i="6"/>
  <c r="K31" i="6" s="1"/>
  <c r="J32" i="6"/>
  <c r="K32" i="6" s="1"/>
  <c r="J33" i="6"/>
  <c r="K33" i="6" s="1"/>
  <c r="J34" i="6"/>
  <c r="K34" i="6" s="1"/>
  <c r="J35" i="6"/>
  <c r="K35" i="6" s="1"/>
  <c r="J36" i="6"/>
  <c r="K36" i="6" s="1"/>
  <c r="J37" i="6"/>
  <c r="K37" i="6" s="1"/>
  <c r="J38" i="6"/>
  <c r="K38" i="6" s="1"/>
  <c r="J39" i="6"/>
  <c r="K39" i="6" s="1"/>
  <c r="J40" i="6"/>
  <c r="K40" i="6" s="1"/>
  <c r="J41" i="6"/>
  <c r="K41" i="6" s="1"/>
  <c r="J42" i="6"/>
  <c r="K42" i="6" s="1"/>
  <c r="J43" i="6"/>
  <c r="K43" i="6" s="1"/>
  <c r="J44" i="6"/>
  <c r="K44" i="6" s="1"/>
  <c r="J45" i="6"/>
  <c r="K45" i="6" s="1"/>
  <c r="J46" i="6"/>
  <c r="K46" i="6" s="1"/>
  <c r="J47" i="6"/>
  <c r="K47" i="6" s="1"/>
  <c r="J48" i="6"/>
  <c r="K48" i="6" s="1"/>
  <c r="J49" i="6"/>
  <c r="K49" i="6" s="1"/>
  <c r="J50" i="6"/>
  <c r="K50" i="6" s="1"/>
  <c r="J51" i="6"/>
  <c r="K51" i="6" s="1"/>
  <c r="J52" i="6"/>
  <c r="K52" i="6" s="1"/>
  <c r="J53" i="6"/>
  <c r="K53" i="6" s="1"/>
  <c r="J54" i="6"/>
  <c r="K54" i="6" s="1"/>
  <c r="J55" i="6"/>
  <c r="K55" i="6" s="1"/>
  <c r="J56" i="6"/>
  <c r="K56" i="6" s="1"/>
  <c r="J57" i="6"/>
  <c r="K57" i="6" s="1"/>
  <c r="J58" i="6"/>
  <c r="K58" i="6" s="1"/>
  <c r="J59" i="6"/>
  <c r="K59" i="6" s="1"/>
  <c r="J60" i="6"/>
  <c r="K60" i="6" s="1"/>
  <c r="J61" i="6"/>
  <c r="K61" i="6" s="1"/>
  <c r="J62" i="6"/>
  <c r="K62" i="6" s="1"/>
  <c r="J63" i="6"/>
  <c r="K63" i="6" s="1"/>
  <c r="J64" i="6"/>
  <c r="K64" i="6" s="1"/>
  <c r="J65" i="6"/>
  <c r="K65" i="6" s="1"/>
  <c r="J66" i="6"/>
  <c r="K66" i="6" s="1"/>
  <c r="J67" i="6"/>
  <c r="K67" i="6" s="1"/>
  <c r="J68" i="6"/>
  <c r="K68" i="6" s="1"/>
  <c r="J69" i="6"/>
  <c r="K69" i="6" s="1"/>
  <c r="J70" i="6"/>
  <c r="K70" i="6" s="1"/>
  <c r="J71" i="6"/>
  <c r="K71" i="6" s="1"/>
  <c r="J72" i="6"/>
  <c r="K72" i="6" s="1"/>
  <c r="J73" i="6"/>
  <c r="K73" i="6" s="1"/>
  <c r="J74" i="6"/>
  <c r="K74" i="6" s="1"/>
  <c r="J75" i="6"/>
  <c r="K75" i="6" s="1"/>
  <c r="J76" i="6"/>
  <c r="K76" i="6" s="1"/>
  <c r="J77" i="6"/>
  <c r="K77" i="6" s="1"/>
  <c r="J78" i="6"/>
  <c r="K78" i="6" s="1"/>
  <c r="J79" i="6"/>
  <c r="K79" i="6" s="1"/>
  <c r="J80" i="6"/>
  <c r="K80" i="6" s="1"/>
  <c r="J81" i="6"/>
  <c r="K81" i="6" s="1"/>
  <c r="J82" i="6"/>
  <c r="K82" i="6" s="1"/>
  <c r="J83" i="6"/>
  <c r="K83" i="6" s="1"/>
  <c r="J84" i="6"/>
  <c r="K84" i="6" s="1"/>
  <c r="J85" i="6"/>
  <c r="K85" i="6" s="1"/>
  <c r="J86" i="6"/>
  <c r="K86" i="6" s="1"/>
  <c r="J87" i="6"/>
  <c r="K87" i="6" s="1"/>
  <c r="J88" i="6"/>
  <c r="K88" i="6" s="1"/>
  <c r="J89" i="6"/>
  <c r="K89" i="6" s="1"/>
  <c r="J90" i="6"/>
  <c r="K90" i="6" s="1"/>
  <c r="J91" i="6"/>
  <c r="K91" i="6" s="1"/>
  <c r="J92" i="6"/>
  <c r="K92" i="6" s="1"/>
  <c r="J93" i="6"/>
  <c r="K93" i="6" s="1"/>
  <c r="J94" i="6"/>
  <c r="K94" i="6" s="1"/>
  <c r="J95" i="6"/>
  <c r="K95" i="6" s="1"/>
  <c r="J96" i="6"/>
  <c r="K96" i="6" s="1"/>
  <c r="J97" i="6"/>
  <c r="K97" i="6" s="1"/>
  <c r="J98" i="6"/>
  <c r="K98" i="6" s="1"/>
  <c r="J99" i="6"/>
  <c r="K99" i="6" s="1"/>
  <c r="J100" i="6"/>
  <c r="K100" i="6" s="1"/>
  <c r="J101" i="6"/>
  <c r="K101" i="6" s="1"/>
  <c r="J102" i="6"/>
  <c r="K102" i="6" s="1"/>
  <c r="J103" i="6"/>
  <c r="K103" i="6" s="1"/>
  <c r="J104" i="6"/>
  <c r="K104" i="6" s="1"/>
  <c r="J105" i="6"/>
  <c r="K105" i="6" s="1"/>
  <c r="J106" i="6"/>
  <c r="K106" i="6" s="1"/>
  <c r="J107" i="6"/>
  <c r="K107" i="6" s="1"/>
  <c r="J108" i="6"/>
  <c r="K108" i="6" s="1"/>
  <c r="J109" i="6"/>
  <c r="K109" i="6" s="1"/>
  <c r="J110" i="6"/>
  <c r="K110" i="6" s="1"/>
  <c r="J111" i="6"/>
  <c r="K111" i="6" s="1"/>
  <c r="J112" i="6"/>
  <c r="K112" i="6" s="1"/>
  <c r="J113" i="6"/>
  <c r="K113" i="6" s="1"/>
  <c r="J114" i="6"/>
  <c r="K114" i="6" s="1"/>
  <c r="J115" i="6"/>
  <c r="K115" i="6" s="1"/>
  <c r="J116" i="6"/>
  <c r="K116" i="6" s="1"/>
  <c r="J117" i="6"/>
  <c r="K117" i="6" s="1"/>
  <c r="J118" i="6"/>
  <c r="K118" i="6" s="1"/>
  <c r="J119" i="6"/>
  <c r="K119" i="6" s="1"/>
  <c r="J120" i="6"/>
  <c r="K120" i="6" s="1"/>
  <c r="J121" i="6"/>
  <c r="K121" i="6" s="1"/>
  <c r="J122" i="6"/>
  <c r="K122" i="6" s="1"/>
  <c r="J123" i="6"/>
  <c r="K123" i="6" s="1"/>
  <c r="J124" i="6"/>
  <c r="K124" i="6" s="1"/>
  <c r="J125" i="6"/>
  <c r="K125" i="6" s="1"/>
  <c r="J126" i="6"/>
  <c r="K126" i="6" s="1"/>
  <c r="J127" i="6"/>
  <c r="K127" i="6" s="1"/>
  <c r="J128" i="6"/>
  <c r="K128" i="6" s="1"/>
  <c r="J129" i="6"/>
  <c r="K129" i="6" s="1"/>
  <c r="J130" i="6"/>
  <c r="K130" i="6" s="1"/>
  <c r="J131" i="6"/>
  <c r="K131" i="6" s="1"/>
  <c r="J132" i="6"/>
  <c r="K132" i="6" s="1"/>
  <c r="J133" i="6"/>
  <c r="K133" i="6" s="1"/>
  <c r="J134" i="6"/>
  <c r="K134" i="6" s="1"/>
  <c r="J135" i="6"/>
  <c r="K135" i="6" s="1"/>
  <c r="J136" i="6"/>
  <c r="K136" i="6" s="1"/>
  <c r="J137" i="6"/>
  <c r="K137" i="6" s="1"/>
  <c r="J138" i="6"/>
  <c r="K138" i="6" s="1"/>
  <c r="J139" i="6"/>
  <c r="K139" i="6" s="1"/>
  <c r="J140" i="6"/>
  <c r="K140" i="6" s="1"/>
  <c r="J141" i="6"/>
  <c r="K141" i="6" s="1"/>
  <c r="J142" i="6"/>
  <c r="K142" i="6" s="1"/>
  <c r="J143" i="6"/>
  <c r="K143" i="6" s="1"/>
  <c r="J144" i="6"/>
  <c r="K144" i="6" s="1"/>
  <c r="J145" i="6"/>
  <c r="K145" i="6" s="1"/>
  <c r="J146" i="6"/>
  <c r="K146" i="6" s="1"/>
  <c r="J147" i="6"/>
  <c r="K147" i="6" s="1"/>
  <c r="J148" i="6"/>
  <c r="K148" i="6" s="1"/>
  <c r="J149" i="6"/>
  <c r="K149" i="6" s="1"/>
  <c r="J150" i="6"/>
  <c r="K150" i="6" s="1"/>
  <c r="J151" i="6"/>
  <c r="K151" i="6" s="1"/>
  <c r="J152" i="6"/>
  <c r="K152" i="6" s="1"/>
  <c r="J153" i="6"/>
  <c r="K153" i="6" s="1"/>
  <c r="J154" i="6"/>
  <c r="K154" i="6" s="1"/>
  <c r="J155" i="6"/>
  <c r="K155" i="6" s="1"/>
  <c r="J156" i="6"/>
  <c r="K156" i="6" s="1"/>
  <c r="J157" i="6"/>
  <c r="K157" i="6" s="1"/>
  <c r="J158" i="6"/>
  <c r="K158" i="6" s="1"/>
  <c r="J159" i="6"/>
  <c r="K159" i="6" s="1"/>
  <c r="J160" i="6"/>
  <c r="K160" i="6" s="1"/>
  <c r="J161" i="6"/>
  <c r="K161" i="6" s="1"/>
  <c r="J162" i="6"/>
  <c r="K162" i="6" s="1"/>
  <c r="J163" i="6"/>
  <c r="K163" i="6" s="1"/>
  <c r="J164" i="6"/>
  <c r="K164" i="6" s="1"/>
  <c r="J165" i="6"/>
  <c r="K165" i="6" s="1"/>
  <c r="J166" i="6"/>
  <c r="K166" i="6" s="1"/>
  <c r="J167" i="6"/>
  <c r="K167" i="6" s="1"/>
  <c r="J168" i="6"/>
  <c r="K168" i="6" s="1"/>
  <c r="J169" i="6"/>
  <c r="K169" i="6" s="1"/>
  <c r="J170" i="6"/>
  <c r="K170" i="6" s="1"/>
  <c r="J171" i="6"/>
  <c r="K171" i="6" s="1"/>
  <c r="J172" i="6"/>
  <c r="K172" i="6" s="1"/>
  <c r="J173" i="6"/>
  <c r="K173" i="6" s="1"/>
  <c r="J174" i="6"/>
  <c r="K174" i="6" s="1"/>
  <c r="J175" i="6"/>
  <c r="K175" i="6" s="1"/>
  <c r="J176" i="6"/>
  <c r="K176" i="6" s="1"/>
  <c r="J177" i="6"/>
  <c r="K177" i="6" s="1"/>
  <c r="J178" i="6"/>
  <c r="K178" i="6" s="1"/>
  <c r="J179" i="6"/>
  <c r="K179" i="6" s="1"/>
  <c r="J180" i="6"/>
  <c r="K180" i="6" s="1"/>
  <c r="J181" i="6"/>
  <c r="K181" i="6" s="1"/>
  <c r="J182" i="6"/>
  <c r="K182" i="6" s="1"/>
  <c r="J183" i="6"/>
  <c r="K183" i="6" s="1"/>
  <c r="J184" i="6"/>
  <c r="K184" i="6" s="1"/>
  <c r="J185" i="6"/>
  <c r="K185" i="6" s="1"/>
  <c r="J186" i="6"/>
  <c r="K186" i="6" s="1"/>
  <c r="J187" i="6"/>
  <c r="K187" i="6" s="1"/>
  <c r="J188" i="6"/>
  <c r="K188" i="6" s="1"/>
  <c r="J189" i="6"/>
  <c r="K189" i="6" s="1"/>
  <c r="J190" i="6"/>
  <c r="K190" i="6" s="1"/>
  <c r="J191" i="6"/>
  <c r="K191" i="6" s="1"/>
  <c r="J192" i="6"/>
  <c r="K192" i="6" s="1"/>
  <c r="J193" i="6"/>
  <c r="K193" i="6" s="1"/>
  <c r="J194" i="6"/>
  <c r="K194" i="6" s="1"/>
  <c r="J195" i="6"/>
  <c r="K195" i="6" s="1"/>
  <c r="J196" i="6"/>
  <c r="K196" i="6" s="1"/>
  <c r="J197" i="6"/>
  <c r="K197" i="6" s="1"/>
  <c r="J198" i="6"/>
  <c r="K198" i="6" s="1"/>
  <c r="J199" i="6"/>
  <c r="K199" i="6" s="1"/>
  <c r="J200" i="6"/>
  <c r="K200" i="6" s="1"/>
  <c r="J201" i="6"/>
  <c r="K201" i="6" s="1"/>
  <c r="J202" i="6"/>
  <c r="K202" i="6" s="1"/>
  <c r="J203" i="6"/>
  <c r="K203" i="6" s="1"/>
  <c r="J204" i="6"/>
  <c r="K204" i="6" s="1"/>
  <c r="J205" i="6"/>
  <c r="K205" i="6" s="1"/>
  <c r="J206" i="6"/>
  <c r="K206" i="6" s="1"/>
  <c r="J207" i="6"/>
  <c r="K207" i="6" s="1"/>
  <c r="J208" i="6"/>
  <c r="K208" i="6" s="1"/>
  <c r="J209" i="6"/>
  <c r="K209" i="6" s="1"/>
  <c r="J210" i="6"/>
  <c r="K210" i="6" s="1"/>
  <c r="J211" i="6"/>
  <c r="K211" i="6" s="1"/>
  <c r="J212" i="6"/>
  <c r="K212" i="6" s="1"/>
  <c r="J213" i="6"/>
  <c r="K213" i="6" s="1"/>
  <c r="J214" i="6"/>
  <c r="K214" i="6" s="1"/>
  <c r="J215" i="6"/>
  <c r="K215" i="6" s="1"/>
  <c r="J216" i="6"/>
  <c r="K216" i="6" s="1"/>
  <c r="J217" i="6"/>
  <c r="K217" i="6" s="1"/>
  <c r="J218" i="6"/>
  <c r="K218" i="6" s="1"/>
  <c r="J219" i="6"/>
  <c r="K219" i="6" s="1"/>
  <c r="J220" i="6"/>
  <c r="K220" i="6" s="1"/>
  <c r="J221" i="6"/>
  <c r="K221" i="6" s="1"/>
  <c r="J222" i="6"/>
  <c r="K222" i="6" s="1"/>
  <c r="J223" i="6"/>
  <c r="K223" i="6" s="1"/>
  <c r="J224" i="6"/>
  <c r="K224" i="6" s="1"/>
  <c r="J225" i="6"/>
  <c r="K225" i="6" s="1"/>
  <c r="J226" i="6"/>
  <c r="K226" i="6" s="1"/>
  <c r="J227" i="6"/>
  <c r="K227" i="6" s="1"/>
  <c r="J228" i="6"/>
  <c r="K228" i="6" s="1"/>
  <c r="J229" i="6"/>
  <c r="K229" i="6" s="1"/>
  <c r="J230" i="6"/>
  <c r="K230" i="6" s="1"/>
  <c r="J231" i="6"/>
  <c r="K231" i="6" s="1"/>
  <c r="J232" i="6"/>
  <c r="K232" i="6" s="1"/>
  <c r="J233" i="6"/>
  <c r="K233" i="6" s="1"/>
  <c r="J234" i="6"/>
  <c r="K234" i="6" s="1"/>
  <c r="J235" i="6"/>
  <c r="K235" i="6" s="1"/>
  <c r="J236" i="6"/>
  <c r="K236" i="6" s="1"/>
  <c r="J237" i="6"/>
  <c r="K237" i="6" s="1"/>
  <c r="J238" i="6"/>
  <c r="K238" i="6" s="1"/>
  <c r="J239" i="6"/>
  <c r="K239" i="6" s="1"/>
  <c r="J240" i="6"/>
  <c r="K240" i="6" s="1"/>
  <c r="J241" i="6"/>
  <c r="K241" i="6" s="1"/>
  <c r="J242" i="6"/>
  <c r="K242" i="6" s="1"/>
  <c r="J243" i="6"/>
  <c r="K243" i="6" s="1"/>
  <c r="J244" i="6"/>
  <c r="K244" i="6" s="1"/>
  <c r="J245" i="6"/>
  <c r="K245" i="6" s="1"/>
  <c r="J246" i="6"/>
  <c r="K246" i="6" s="1"/>
  <c r="J247" i="6"/>
  <c r="K247" i="6" s="1"/>
  <c r="J248" i="6"/>
  <c r="K248" i="6" s="1"/>
  <c r="J249" i="6"/>
  <c r="K249" i="6" s="1"/>
  <c r="J250" i="6"/>
  <c r="K250" i="6" s="1"/>
  <c r="J251" i="6"/>
  <c r="K251" i="6" s="1"/>
  <c r="J252" i="6"/>
  <c r="K252" i="6" s="1"/>
  <c r="J253" i="6"/>
  <c r="K253" i="6" s="1"/>
  <c r="J254" i="6"/>
  <c r="K254" i="6" s="1"/>
  <c r="J255" i="6"/>
  <c r="K255" i="6" s="1"/>
  <c r="J256" i="6"/>
  <c r="K256" i="6" s="1"/>
  <c r="J257" i="6"/>
  <c r="K257" i="6" s="1"/>
  <c r="J258" i="6"/>
  <c r="K258" i="6" s="1"/>
  <c r="J259" i="6"/>
  <c r="K259" i="6" s="1"/>
  <c r="J260" i="6"/>
  <c r="K260" i="6" s="1"/>
  <c r="J261" i="6"/>
  <c r="K261" i="6" s="1"/>
  <c r="J262" i="6"/>
  <c r="K262" i="6" s="1"/>
  <c r="J263" i="6"/>
  <c r="K263" i="6" s="1"/>
  <c r="J264" i="6"/>
  <c r="K264" i="6" s="1"/>
  <c r="J265" i="6"/>
  <c r="K265" i="6" s="1"/>
  <c r="J266" i="6"/>
  <c r="K266" i="6" s="1"/>
  <c r="J267" i="6"/>
  <c r="K267" i="6" s="1"/>
  <c r="J268" i="6"/>
  <c r="K268" i="6" s="1"/>
  <c r="J269" i="6"/>
  <c r="K269" i="6" s="1"/>
  <c r="J270" i="6"/>
  <c r="K270" i="6" s="1"/>
  <c r="J271" i="6"/>
  <c r="K271" i="6" s="1"/>
  <c r="J272" i="6"/>
  <c r="K272" i="6" s="1"/>
  <c r="J273" i="6"/>
  <c r="K273" i="6" s="1"/>
  <c r="J274" i="6"/>
  <c r="K274" i="6" s="1"/>
  <c r="J275" i="6"/>
  <c r="K275" i="6" s="1"/>
  <c r="J276" i="6"/>
  <c r="K276" i="6" s="1"/>
  <c r="J277" i="6"/>
  <c r="K277" i="6" s="1"/>
  <c r="J278" i="6"/>
  <c r="K278" i="6" s="1"/>
  <c r="J279" i="6"/>
  <c r="K279" i="6" s="1"/>
  <c r="J280" i="6"/>
  <c r="K280" i="6" s="1"/>
  <c r="J281" i="6"/>
  <c r="K281" i="6" s="1"/>
  <c r="J282" i="6"/>
  <c r="K282" i="6" s="1"/>
  <c r="J283" i="6"/>
  <c r="K283" i="6" s="1"/>
  <c r="J284" i="6"/>
  <c r="K284" i="6" s="1"/>
  <c r="J285" i="6"/>
  <c r="K285" i="6" s="1"/>
  <c r="J286" i="6"/>
  <c r="K286" i="6" s="1"/>
  <c r="J287" i="6"/>
  <c r="K287" i="6" s="1"/>
  <c r="J288" i="6"/>
  <c r="K288" i="6" s="1"/>
  <c r="J289" i="6"/>
  <c r="K289" i="6" s="1"/>
  <c r="J290" i="6"/>
  <c r="K290" i="6" s="1"/>
  <c r="J291" i="6"/>
  <c r="K291" i="6" s="1"/>
  <c r="J292" i="6"/>
  <c r="K292" i="6" s="1"/>
  <c r="J293" i="6"/>
  <c r="K293" i="6" s="1"/>
  <c r="J294" i="6"/>
  <c r="K294" i="6" s="1"/>
  <c r="J295" i="6"/>
  <c r="K295" i="6" s="1"/>
  <c r="J296" i="6"/>
  <c r="K296" i="6" s="1"/>
  <c r="J297" i="6"/>
  <c r="K297" i="6" s="1"/>
  <c r="J298" i="6"/>
  <c r="K298" i="6" s="1"/>
  <c r="J299" i="6"/>
  <c r="K299" i="6" s="1"/>
  <c r="J300" i="6"/>
  <c r="K300" i="6" s="1"/>
  <c r="J301" i="6"/>
  <c r="K301" i="6" s="1"/>
  <c r="J302" i="6"/>
  <c r="K302" i="6" s="1"/>
  <c r="J303" i="6"/>
  <c r="K303" i="6" s="1"/>
  <c r="J304" i="6"/>
  <c r="K304" i="6" s="1"/>
  <c r="J305" i="6"/>
  <c r="K305" i="6" s="1"/>
  <c r="J306" i="6"/>
  <c r="K306" i="6" s="1"/>
  <c r="J307" i="6"/>
  <c r="K307" i="6" s="1"/>
  <c r="J308" i="6"/>
  <c r="K308" i="6" s="1"/>
  <c r="J309" i="6"/>
  <c r="K309" i="6" s="1"/>
  <c r="J310" i="6"/>
  <c r="K310" i="6" s="1"/>
  <c r="J311" i="6"/>
  <c r="K311" i="6" s="1"/>
  <c r="J312" i="6"/>
  <c r="K312" i="6" s="1"/>
  <c r="J313" i="6"/>
  <c r="K313" i="6" s="1"/>
  <c r="J314" i="6"/>
  <c r="K314" i="6" s="1"/>
  <c r="J315" i="6"/>
  <c r="K315" i="6" s="1"/>
  <c r="J316" i="6"/>
  <c r="K316" i="6" s="1"/>
  <c r="J317" i="6"/>
  <c r="K317" i="6" s="1"/>
  <c r="J318" i="6"/>
  <c r="K318" i="6" s="1"/>
  <c r="J319" i="6"/>
  <c r="K319" i="6" s="1"/>
  <c r="J320" i="6"/>
  <c r="K320" i="6" s="1"/>
  <c r="J321" i="6"/>
  <c r="K321" i="6" s="1"/>
  <c r="J322" i="6"/>
  <c r="K322" i="6" s="1"/>
  <c r="J323" i="6"/>
  <c r="K323" i="6" s="1"/>
  <c r="J324" i="6"/>
  <c r="K324" i="6" s="1"/>
  <c r="J325" i="6"/>
  <c r="K325" i="6" s="1"/>
  <c r="J326" i="6"/>
  <c r="K326" i="6" s="1"/>
  <c r="J327" i="6"/>
  <c r="K327" i="6" s="1"/>
  <c r="J328" i="6"/>
  <c r="K328" i="6" s="1"/>
  <c r="J329" i="6"/>
  <c r="K329" i="6" s="1"/>
  <c r="J330" i="6"/>
  <c r="K330" i="6" s="1"/>
  <c r="J331" i="6"/>
  <c r="K331" i="6" s="1"/>
  <c r="J332" i="6"/>
  <c r="K332" i="6" s="1"/>
  <c r="J333" i="6"/>
  <c r="K333" i="6" s="1"/>
  <c r="J334" i="6"/>
  <c r="K334" i="6" s="1"/>
  <c r="J335" i="6"/>
  <c r="K335" i="6" s="1"/>
  <c r="J336" i="6"/>
  <c r="K336" i="6" s="1"/>
  <c r="J337" i="6"/>
  <c r="K337" i="6" s="1"/>
  <c r="J338" i="6"/>
  <c r="K338" i="6" s="1"/>
  <c r="J339" i="6"/>
  <c r="K339" i="6" s="1"/>
  <c r="J340" i="6"/>
  <c r="K340" i="6" s="1"/>
  <c r="J341" i="6"/>
  <c r="K341" i="6" s="1"/>
  <c r="J342" i="6"/>
  <c r="K342" i="6" s="1"/>
  <c r="J343" i="6"/>
  <c r="K343" i="6" s="1"/>
  <c r="J344" i="6"/>
  <c r="K344" i="6" s="1"/>
  <c r="J345" i="6"/>
  <c r="K345" i="6" s="1"/>
  <c r="J346" i="6"/>
  <c r="K346" i="6" s="1"/>
  <c r="J347" i="6"/>
  <c r="K347" i="6" s="1"/>
  <c r="J348" i="6"/>
  <c r="K348" i="6" s="1"/>
  <c r="J349" i="6"/>
  <c r="K349" i="6" s="1"/>
  <c r="J350" i="6"/>
  <c r="K350" i="6" s="1"/>
  <c r="J351" i="6"/>
  <c r="K351" i="6" s="1"/>
  <c r="J352" i="6"/>
  <c r="K352" i="6" s="1"/>
  <c r="J353" i="6"/>
  <c r="K353" i="6" s="1"/>
  <c r="J354" i="6"/>
  <c r="K354" i="6" s="1"/>
  <c r="J355" i="6"/>
  <c r="K355" i="6" s="1"/>
  <c r="J356" i="6"/>
  <c r="K356" i="6" s="1"/>
  <c r="J357" i="6"/>
  <c r="K357" i="6" s="1"/>
  <c r="J358" i="6"/>
  <c r="K358" i="6" s="1"/>
  <c r="J359" i="6"/>
  <c r="K359" i="6" s="1"/>
  <c r="J360" i="6"/>
  <c r="K360" i="6" s="1"/>
  <c r="J361" i="6"/>
  <c r="K361" i="6" s="1"/>
  <c r="J362" i="6"/>
  <c r="K362" i="6" s="1"/>
  <c r="J363" i="6"/>
  <c r="K363" i="6" s="1"/>
  <c r="J364" i="6"/>
  <c r="K364" i="6" s="1"/>
  <c r="J365" i="6"/>
  <c r="K365" i="6" s="1"/>
  <c r="J366" i="6"/>
  <c r="K366" i="6" s="1"/>
  <c r="J367" i="6"/>
  <c r="K367" i="6" s="1"/>
  <c r="J368" i="6"/>
  <c r="K368" i="6" s="1"/>
  <c r="J369" i="6"/>
  <c r="K369" i="6" s="1"/>
  <c r="J370" i="6"/>
  <c r="K370" i="6" s="1"/>
  <c r="J371" i="6"/>
  <c r="K371" i="6" s="1"/>
  <c r="J372" i="6"/>
  <c r="K372" i="6" s="1"/>
  <c r="J373" i="6"/>
  <c r="K373" i="6" s="1"/>
  <c r="J374" i="6"/>
  <c r="K374" i="6" s="1"/>
  <c r="J375" i="6"/>
  <c r="K375" i="6" s="1"/>
  <c r="J376" i="6"/>
  <c r="K376" i="6" s="1"/>
  <c r="J377" i="6"/>
  <c r="K377" i="6" s="1"/>
  <c r="J378" i="6"/>
  <c r="K378" i="6" s="1"/>
  <c r="J379" i="6"/>
  <c r="K379" i="6" s="1"/>
  <c r="J380" i="6"/>
  <c r="K380" i="6" s="1"/>
  <c r="J381" i="6"/>
  <c r="K381" i="6" s="1"/>
  <c r="J382" i="6"/>
  <c r="K382" i="6" s="1"/>
  <c r="J383" i="6"/>
  <c r="K383" i="6" s="1"/>
  <c r="J384" i="6"/>
  <c r="K384" i="6" s="1"/>
  <c r="J385" i="6"/>
  <c r="K385" i="6" s="1"/>
  <c r="J386" i="6"/>
  <c r="K386" i="6" s="1"/>
  <c r="J387" i="6"/>
  <c r="K387" i="6" s="1"/>
  <c r="J388" i="6"/>
  <c r="K388" i="6" s="1"/>
  <c r="J389" i="6"/>
  <c r="K389" i="6" s="1"/>
  <c r="J390" i="6"/>
  <c r="K390" i="6" s="1"/>
  <c r="J391" i="6"/>
  <c r="K391" i="6" s="1"/>
  <c r="J392" i="6"/>
  <c r="K392" i="6" s="1"/>
  <c r="J393" i="6"/>
  <c r="K393" i="6" s="1"/>
  <c r="J394" i="6"/>
  <c r="K394" i="6" s="1"/>
  <c r="J395" i="6"/>
  <c r="K395" i="6" s="1"/>
  <c r="J396" i="6"/>
  <c r="K396" i="6" s="1"/>
  <c r="J397" i="6"/>
  <c r="K397" i="6" s="1"/>
  <c r="J398" i="6"/>
  <c r="K398" i="6" s="1"/>
  <c r="J399" i="6"/>
  <c r="K399" i="6" s="1"/>
  <c r="J400" i="6"/>
  <c r="K400" i="6" s="1"/>
  <c r="J401" i="6"/>
  <c r="K401" i="6" s="1"/>
  <c r="J402" i="6"/>
  <c r="K402" i="6" s="1"/>
  <c r="J403" i="6"/>
  <c r="K403" i="6" s="1"/>
  <c r="J404" i="6"/>
  <c r="K404" i="6" s="1"/>
  <c r="J405" i="6"/>
  <c r="K405" i="6" s="1"/>
  <c r="J406" i="6"/>
  <c r="K406" i="6" s="1"/>
  <c r="J407" i="6"/>
  <c r="K407" i="6" s="1"/>
  <c r="J408" i="6"/>
  <c r="K408" i="6" s="1"/>
  <c r="J409" i="6"/>
  <c r="K409" i="6" s="1"/>
  <c r="J410" i="6"/>
  <c r="K410" i="6" s="1"/>
  <c r="J411" i="6"/>
  <c r="K411" i="6" s="1"/>
  <c r="J412" i="6"/>
  <c r="K412" i="6" s="1"/>
  <c r="J413" i="6"/>
  <c r="K413" i="6" s="1"/>
  <c r="J414" i="6"/>
  <c r="K414" i="6" s="1"/>
  <c r="J415" i="6"/>
  <c r="K415" i="6" s="1"/>
  <c r="J416" i="6"/>
  <c r="K416" i="6" s="1"/>
  <c r="J417" i="6"/>
  <c r="K417" i="6" s="1"/>
  <c r="J418" i="6"/>
  <c r="K418" i="6" s="1"/>
  <c r="J419" i="6"/>
  <c r="K419" i="6" s="1"/>
  <c r="J420" i="6"/>
  <c r="K420" i="6" s="1"/>
  <c r="J421" i="6"/>
  <c r="K421" i="6" s="1"/>
  <c r="J422" i="6"/>
  <c r="K422" i="6" s="1"/>
  <c r="J423" i="6"/>
  <c r="K423" i="6" s="1"/>
  <c r="J424" i="6"/>
  <c r="K424" i="6" s="1"/>
  <c r="J425" i="6"/>
  <c r="K425" i="6" s="1"/>
  <c r="J426" i="6"/>
  <c r="K426" i="6" s="1"/>
  <c r="J427" i="6"/>
  <c r="K427" i="6" s="1"/>
  <c r="J428" i="6"/>
  <c r="K428" i="6" s="1"/>
  <c r="J429" i="6"/>
  <c r="K429" i="6" s="1"/>
  <c r="J430" i="6"/>
  <c r="K430" i="6" s="1"/>
  <c r="J431" i="6"/>
  <c r="K431" i="6" s="1"/>
  <c r="J432" i="6"/>
  <c r="K432" i="6" s="1"/>
  <c r="J433" i="6"/>
  <c r="K433" i="6" s="1"/>
  <c r="J434" i="6"/>
  <c r="K434" i="6" s="1"/>
  <c r="J435" i="6"/>
  <c r="K435" i="6" s="1"/>
  <c r="J436" i="6"/>
  <c r="K436" i="6" s="1"/>
  <c r="J437" i="6"/>
  <c r="K437" i="6" s="1"/>
  <c r="J438" i="6"/>
  <c r="K438" i="6" s="1"/>
  <c r="J439" i="6"/>
  <c r="K439" i="6" s="1"/>
  <c r="J440" i="6"/>
  <c r="K440" i="6" s="1"/>
  <c r="J441" i="6"/>
  <c r="K441" i="6" s="1"/>
  <c r="J442" i="6"/>
  <c r="K442" i="6" s="1"/>
  <c r="J443" i="6"/>
  <c r="K443" i="6" s="1"/>
  <c r="J444" i="6"/>
  <c r="K444" i="6" s="1"/>
  <c r="J445" i="6"/>
  <c r="K445" i="6" s="1"/>
  <c r="J446" i="6"/>
  <c r="K446" i="6" s="1"/>
  <c r="J447" i="6"/>
  <c r="K447" i="6" s="1"/>
  <c r="J448" i="6"/>
  <c r="K448" i="6" s="1"/>
  <c r="J449" i="6"/>
  <c r="K449" i="6" s="1"/>
  <c r="J450" i="6"/>
  <c r="K450" i="6" s="1"/>
  <c r="J451" i="6"/>
  <c r="K451" i="6" s="1"/>
  <c r="J452" i="6"/>
  <c r="K452" i="6" s="1"/>
  <c r="J453" i="6"/>
  <c r="K453" i="6" s="1"/>
  <c r="J454" i="6"/>
  <c r="K454" i="6" s="1"/>
  <c r="J455" i="6"/>
  <c r="K455" i="6" s="1"/>
  <c r="J456" i="6"/>
  <c r="K456" i="6" s="1"/>
  <c r="J457" i="6"/>
  <c r="K457" i="6" s="1"/>
  <c r="J458" i="6"/>
  <c r="K458" i="6" s="1"/>
  <c r="J459" i="6"/>
  <c r="K459" i="6" s="1"/>
  <c r="J460" i="6"/>
  <c r="K460" i="6" s="1"/>
  <c r="J461" i="6"/>
  <c r="K461" i="6" s="1"/>
  <c r="J462" i="6"/>
  <c r="K462" i="6" s="1"/>
  <c r="J463" i="6"/>
  <c r="K463" i="6" s="1"/>
  <c r="J464" i="6"/>
  <c r="K464" i="6" s="1"/>
  <c r="J465" i="6"/>
  <c r="K465" i="6" s="1"/>
  <c r="J466" i="6"/>
  <c r="K466" i="6" s="1"/>
  <c r="J467" i="6"/>
  <c r="K467" i="6" s="1"/>
  <c r="J468" i="6"/>
  <c r="K468" i="6" s="1"/>
  <c r="J469" i="6"/>
  <c r="K469" i="6" s="1"/>
  <c r="J470" i="6"/>
  <c r="K470" i="6" s="1"/>
  <c r="J471" i="6"/>
  <c r="K471" i="6" s="1"/>
  <c r="J472" i="6"/>
  <c r="K472" i="6" s="1"/>
  <c r="J473" i="6"/>
  <c r="K473" i="6" s="1"/>
  <c r="J474" i="6"/>
  <c r="K474" i="6" s="1"/>
  <c r="J475" i="6"/>
  <c r="K475" i="6" s="1"/>
  <c r="J476" i="6"/>
  <c r="K476" i="6" s="1"/>
  <c r="J477" i="6"/>
  <c r="K477" i="6" s="1"/>
  <c r="J478" i="6"/>
  <c r="K478" i="6" s="1"/>
  <c r="J479" i="6"/>
  <c r="K479" i="6" s="1"/>
  <c r="J480" i="6"/>
  <c r="K480" i="6" s="1"/>
  <c r="J481" i="6"/>
  <c r="K481" i="6" s="1"/>
  <c r="J482" i="6"/>
  <c r="K482" i="6" s="1"/>
  <c r="J483" i="6"/>
  <c r="K483" i="6" s="1"/>
  <c r="J484" i="6"/>
  <c r="K484" i="6" s="1"/>
  <c r="J485" i="6"/>
  <c r="K485" i="6" s="1"/>
  <c r="J486" i="6"/>
  <c r="K486" i="6" s="1"/>
  <c r="J487" i="6"/>
  <c r="K487" i="6" s="1"/>
  <c r="J488" i="6"/>
  <c r="K488" i="6" s="1"/>
  <c r="J489" i="6"/>
  <c r="K489" i="6" s="1"/>
  <c r="J490" i="6"/>
  <c r="K490" i="6" s="1"/>
  <c r="J491" i="6"/>
  <c r="K491" i="6" s="1"/>
  <c r="J492" i="6"/>
  <c r="K492" i="6" s="1"/>
  <c r="J493" i="6"/>
  <c r="K493" i="6" s="1"/>
  <c r="J494" i="6"/>
  <c r="K494" i="6" s="1"/>
  <c r="J495" i="6"/>
  <c r="K495" i="6" s="1"/>
  <c r="J496" i="6"/>
  <c r="K496" i="6" s="1"/>
  <c r="J497" i="6"/>
  <c r="K497" i="6" s="1"/>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L502" i="6" s="1"/>
  <c r="I503" i="6"/>
  <c r="K503" i="6" s="1"/>
  <c r="L503" i="6" s="1"/>
  <c r="I504" i="6"/>
  <c r="K504" i="6" s="1"/>
  <c r="L504" i="6" s="1"/>
  <c r="I505" i="6"/>
  <c r="K505" i="6" s="1"/>
  <c r="L505" i="6" s="1"/>
  <c r="I506" i="6"/>
  <c r="K506" i="6" s="1"/>
  <c r="L506" i="6" s="1"/>
  <c r="I507" i="6"/>
  <c r="K507" i="6" s="1"/>
  <c r="L507" i="6" s="1"/>
  <c r="I508" i="6"/>
  <c r="K508" i="6" s="1"/>
  <c r="L508" i="6" s="1"/>
  <c r="I509" i="6"/>
  <c r="K509" i="6" s="1"/>
  <c r="L509" i="6" s="1"/>
  <c r="I510" i="6"/>
  <c r="K510" i="6" s="1"/>
  <c r="L510" i="6" s="1"/>
  <c r="I511" i="6"/>
  <c r="K511" i="6" s="1"/>
  <c r="L511" i="6" s="1"/>
  <c r="I512" i="6"/>
  <c r="K512" i="6" s="1"/>
  <c r="L512" i="6" s="1"/>
  <c r="I513" i="6"/>
  <c r="K513" i="6" s="1"/>
  <c r="L513" i="6" s="1"/>
  <c r="I514" i="6"/>
  <c r="K514" i="6" s="1"/>
  <c r="L514" i="6" s="1"/>
  <c r="I515" i="6"/>
  <c r="K515" i="6" s="1"/>
  <c r="L515" i="6" s="1"/>
  <c r="I516" i="6"/>
  <c r="K516" i="6" s="1"/>
  <c r="L516" i="6" s="1"/>
  <c r="I517" i="6"/>
  <c r="K517" i="6" s="1"/>
  <c r="L517" i="6" s="1"/>
  <c r="I518" i="6"/>
  <c r="K518" i="6" s="1"/>
  <c r="L518" i="6" s="1"/>
  <c r="I519" i="6"/>
  <c r="K519" i="6" s="1"/>
  <c r="L519" i="6" s="1"/>
  <c r="I520" i="6"/>
  <c r="K520" i="6" s="1"/>
  <c r="L520" i="6" s="1"/>
  <c r="I521" i="6"/>
  <c r="K521" i="6" s="1"/>
  <c r="L521" i="6" s="1"/>
  <c r="I522" i="6"/>
  <c r="K522" i="6" s="1"/>
  <c r="L522" i="6" s="1"/>
  <c r="I523" i="6"/>
  <c r="K523" i="6" s="1"/>
  <c r="L523" i="6" s="1"/>
  <c r="I524" i="6"/>
  <c r="K524" i="6" s="1"/>
  <c r="L524" i="6" s="1"/>
  <c r="I525" i="6"/>
  <c r="K525" i="6" s="1"/>
  <c r="L525" i="6" s="1"/>
  <c r="I526" i="6"/>
  <c r="K526" i="6" s="1"/>
  <c r="L526" i="6" s="1"/>
  <c r="I527" i="6"/>
  <c r="K527" i="6" s="1"/>
  <c r="L527" i="6" s="1"/>
  <c r="I528" i="6"/>
  <c r="K528" i="6" s="1"/>
  <c r="L528" i="6" s="1"/>
  <c r="I529" i="6"/>
  <c r="K529" i="6" s="1"/>
  <c r="L529" i="6" s="1"/>
  <c r="I530" i="6"/>
  <c r="K530" i="6" s="1"/>
  <c r="L530" i="6" s="1"/>
  <c r="I531" i="6"/>
  <c r="K531" i="6" s="1"/>
  <c r="L531" i="6" s="1"/>
  <c r="I532" i="6"/>
  <c r="K532" i="6" s="1"/>
  <c r="L532" i="6" s="1"/>
  <c r="I533" i="6"/>
  <c r="K533" i="6" s="1"/>
  <c r="L533" i="6" s="1"/>
  <c r="I534" i="6"/>
  <c r="K534" i="6" s="1"/>
  <c r="L534" i="6" s="1"/>
  <c r="I535" i="6"/>
  <c r="K535" i="6" s="1"/>
  <c r="L535" i="6" s="1"/>
  <c r="I536" i="6"/>
  <c r="K536" i="6" s="1"/>
  <c r="L536" i="6" s="1"/>
  <c r="I537" i="6"/>
  <c r="K537" i="6" s="1"/>
  <c r="L537" i="6" s="1"/>
  <c r="I538" i="6"/>
  <c r="K538" i="6" s="1"/>
  <c r="L538" i="6" s="1"/>
  <c r="I539" i="6"/>
  <c r="K539" i="6" s="1"/>
  <c r="L539" i="6" s="1"/>
  <c r="I540" i="6"/>
  <c r="K540" i="6" s="1"/>
  <c r="L540" i="6" s="1"/>
  <c r="I541" i="6"/>
  <c r="K541" i="6" s="1"/>
  <c r="L541" i="6" s="1"/>
  <c r="I542" i="6"/>
  <c r="K542" i="6" s="1"/>
  <c r="L542" i="6" s="1"/>
  <c r="I543" i="6"/>
  <c r="K543" i="6" s="1"/>
  <c r="L543" i="6" s="1"/>
  <c r="I544" i="6"/>
  <c r="K544" i="6" s="1"/>
  <c r="L544" i="6" s="1"/>
  <c r="I545" i="6"/>
  <c r="K545" i="6" s="1"/>
  <c r="L545" i="6" s="1"/>
  <c r="I546" i="6"/>
  <c r="K546" i="6" s="1"/>
  <c r="L546" i="6" s="1"/>
  <c r="I547" i="6"/>
  <c r="K547" i="6" s="1"/>
  <c r="L547" i="6" s="1"/>
  <c r="I548" i="6"/>
  <c r="K548" i="6" s="1"/>
  <c r="L548" i="6" s="1"/>
  <c r="I549" i="6"/>
  <c r="K549" i="6" s="1"/>
  <c r="L549" i="6" s="1"/>
  <c r="I550" i="6"/>
  <c r="K550" i="6" s="1"/>
  <c r="L550" i="6" s="1"/>
  <c r="I551" i="6"/>
  <c r="K551" i="6" s="1"/>
  <c r="L551" i="6" s="1"/>
  <c r="I552" i="6"/>
  <c r="K552" i="6" s="1"/>
  <c r="L552" i="6" s="1"/>
  <c r="I553" i="6"/>
  <c r="K553" i="6" s="1"/>
  <c r="L553" i="6" s="1"/>
  <c r="I554" i="6"/>
  <c r="K554" i="6" s="1"/>
  <c r="L554" i="6" s="1"/>
  <c r="I555" i="6"/>
  <c r="K555" i="6" s="1"/>
  <c r="L555" i="6" s="1"/>
  <c r="I556" i="6"/>
  <c r="K556" i="6" s="1"/>
  <c r="L556" i="6" s="1"/>
  <c r="I557" i="6"/>
  <c r="K557" i="6" s="1"/>
  <c r="L557" i="6" s="1"/>
  <c r="I558" i="6"/>
  <c r="K558" i="6" s="1"/>
  <c r="L558" i="6" s="1"/>
  <c r="I559" i="6"/>
  <c r="K559" i="6" s="1"/>
  <c r="L559" i="6" s="1"/>
  <c r="I560" i="6"/>
  <c r="K560" i="6" s="1"/>
  <c r="L560" i="6" s="1"/>
  <c r="I561" i="6"/>
  <c r="K561" i="6" s="1"/>
  <c r="L561" i="6" s="1"/>
  <c r="I562" i="6"/>
  <c r="K562" i="6" s="1"/>
  <c r="L562" i="6" s="1"/>
  <c r="I563" i="6"/>
  <c r="K563" i="6" s="1"/>
  <c r="L563" i="6" s="1"/>
  <c r="I564" i="6"/>
  <c r="K564" i="6" s="1"/>
  <c r="L564" i="6" s="1"/>
  <c r="I565" i="6"/>
  <c r="K565" i="6" s="1"/>
  <c r="L565" i="6" s="1"/>
  <c r="I566" i="6"/>
  <c r="K566" i="6" s="1"/>
  <c r="L566" i="6" s="1"/>
  <c r="I567" i="6"/>
  <c r="K567" i="6" s="1"/>
  <c r="L567" i="6" s="1"/>
  <c r="I568" i="6"/>
  <c r="K568" i="6" s="1"/>
  <c r="L568" i="6" s="1"/>
  <c r="I569" i="6"/>
  <c r="K569" i="6" s="1"/>
  <c r="L569" i="6" s="1"/>
  <c r="I570" i="6"/>
  <c r="K570" i="6" s="1"/>
  <c r="L570" i="6" s="1"/>
  <c r="I571" i="6"/>
  <c r="K571" i="6" s="1"/>
  <c r="L571" i="6" s="1"/>
  <c r="I572" i="6"/>
  <c r="K572" i="6" s="1"/>
  <c r="L572" i="6" s="1"/>
  <c r="I573" i="6"/>
  <c r="K573" i="6" s="1"/>
  <c r="L573" i="6" s="1"/>
  <c r="I574" i="6"/>
  <c r="K574" i="6" s="1"/>
  <c r="L574" i="6" s="1"/>
  <c r="I575" i="6"/>
  <c r="K575" i="6" s="1"/>
  <c r="L575" i="6" s="1"/>
  <c r="I576" i="6"/>
  <c r="K576" i="6" s="1"/>
  <c r="L576" i="6" s="1"/>
  <c r="I577" i="6"/>
  <c r="K577" i="6" s="1"/>
  <c r="L577" i="6" s="1"/>
  <c r="I578" i="6"/>
  <c r="K578" i="6" s="1"/>
  <c r="L578" i="6" s="1"/>
  <c r="I579" i="6"/>
  <c r="K579" i="6" s="1"/>
  <c r="L579" i="6" s="1"/>
  <c r="I580" i="6"/>
  <c r="K580" i="6" s="1"/>
  <c r="L580" i="6" s="1"/>
  <c r="I581" i="6"/>
  <c r="K581" i="6" s="1"/>
  <c r="L581" i="6" s="1"/>
  <c r="I582" i="6"/>
  <c r="K582" i="6" s="1"/>
  <c r="L582" i="6" s="1"/>
  <c r="I583" i="6"/>
  <c r="K583" i="6" s="1"/>
  <c r="L583" i="6" s="1"/>
  <c r="I584" i="6"/>
  <c r="K584" i="6" s="1"/>
  <c r="L584" i="6" s="1"/>
  <c r="I585" i="6"/>
  <c r="K585" i="6" s="1"/>
  <c r="L585" i="6" s="1"/>
  <c r="I586" i="6"/>
  <c r="K586" i="6" s="1"/>
  <c r="L586" i="6" s="1"/>
  <c r="I587" i="6"/>
  <c r="K587" i="6" s="1"/>
  <c r="L587" i="6" s="1"/>
  <c r="I588" i="6"/>
  <c r="K588" i="6" s="1"/>
  <c r="L588" i="6" s="1"/>
  <c r="I589" i="6"/>
  <c r="K589" i="6" s="1"/>
  <c r="L589" i="6" s="1"/>
  <c r="I590" i="6"/>
  <c r="K590" i="6" s="1"/>
  <c r="L590" i="6" s="1"/>
  <c r="I591" i="6"/>
  <c r="K591" i="6" s="1"/>
  <c r="L591" i="6" s="1"/>
  <c r="I592" i="6"/>
  <c r="K592" i="6" s="1"/>
  <c r="L592" i="6" s="1"/>
  <c r="I593" i="6"/>
  <c r="K593" i="6" s="1"/>
  <c r="L593" i="6" s="1"/>
  <c r="I594" i="6"/>
  <c r="K594" i="6" s="1"/>
  <c r="L594" i="6" s="1"/>
  <c r="I595" i="6"/>
  <c r="K595" i="6" s="1"/>
  <c r="L595" i="6" s="1"/>
  <c r="I596" i="6"/>
  <c r="K596" i="6" s="1"/>
  <c r="L596" i="6" s="1"/>
  <c r="I597" i="6"/>
  <c r="K597" i="6" s="1"/>
  <c r="L597" i="6" s="1"/>
  <c r="I598" i="6"/>
  <c r="K598" i="6" s="1"/>
  <c r="L598" i="6" s="1"/>
  <c r="I599" i="6"/>
  <c r="K599" i="6" s="1"/>
  <c r="L599" i="6" s="1"/>
  <c r="I600" i="6"/>
  <c r="K600" i="6" s="1"/>
  <c r="L600" i="6" s="1"/>
  <c r="I601" i="6"/>
  <c r="K601" i="6" s="1"/>
  <c r="L601" i="6" s="1"/>
  <c r="I602" i="6"/>
  <c r="K602" i="6" s="1"/>
  <c r="L602" i="6" s="1"/>
  <c r="I603" i="6"/>
  <c r="K603" i="6" s="1"/>
  <c r="L603" i="6" s="1"/>
  <c r="I604" i="6"/>
  <c r="K604" i="6" s="1"/>
  <c r="L604" i="6" s="1"/>
  <c r="I605" i="6"/>
  <c r="K605" i="6" s="1"/>
  <c r="L605" i="6" s="1"/>
  <c r="I606" i="6"/>
  <c r="K606" i="6" s="1"/>
  <c r="L606" i="6" s="1"/>
  <c r="I607" i="6"/>
  <c r="K607" i="6" s="1"/>
  <c r="L607" i="6" s="1"/>
  <c r="I608" i="6"/>
  <c r="K608" i="6" s="1"/>
  <c r="L608" i="6" s="1"/>
  <c r="I609" i="6"/>
  <c r="K609" i="6" s="1"/>
  <c r="L609" i="6" s="1"/>
  <c r="I610" i="6"/>
  <c r="K610" i="6" s="1"/>
  <c r="L610" i="6" s="1"/>
  <c r="I611" i="6"/>
  <c r="K611" i="6" s="1"/>
  <c r="L611" i="6" s="1"/>
  <c r="I612" i="6"/>
  <c r="K612" i="6" s="1"/>
  <c r="L612" i="6" s="1"/>
  <c r="I613" i="6"/>
  <c r="K613" i="6" s="1"/>
  <c r="L613" i="6" s="1"/>
  <c r="I614" i="6"/>
  <c r="K614" i="6" s="1"/>
  <c r="L614" i="6" s="1"/>
  <c r="I615" i="6"/>
  <c r="K615" i="6" s="1"/>
  <c r="L615" i="6" s="1"/>
  <c r="I616" i="6"/>
  <c r="K616" i="6" s="1"/>
  <c r="L616" i="6" s="1"/>
  <c r="I617" i="6"/>
  <c r="K617" i="6" s="1"/>
  <c r="L617" i="6" s="1"/>
  <c r="I618" i="6"/>
  <c r="K618" i="6" s="1"/>
  <c r="L618" i="6" s="1"/>
  <c r="I619" i="6"/>
  <c r="K619" i="6" s="1"/>
  <c r="L619" i="6" s="1"/>
  <c r="I620" i="6"/>
  <c r="K620" i="6" s="1"/>
  <c r="L620" i="6" s="1"/>
  <c r="I621" i="6"/>
  <c r="K621" i="6" s="1"/>
  <c r="L621" i="6" s="1"/>
  <c r="I622" i="6"/>
  <c r="K622" i="6" s="1"/>
  <c r="L622" i="6" s="1"/>
  <c r="I623" i="6"/>
  <c r="K623" i="6" s="1"/>
  <c r="L623" i="6" s="1"/>
  <c r="I624" i="6"/>
  <c r="K624" i="6" s="1"/>
  <c r="L624" i="6" s="1"/>
  <c r="I625" i="6"/>
  <c r="K625" i="6" s="1"/>
  <c r="L625" i="6" s="1"/>
  <c r="I626" i="6"/>
  <c r="K626" i="6" s="1"/>
  <c r="L626" i="6" s="1"/>
  <c r="I627" i="6"/>
  <c r="K627" i="6" s="1"/>
  <c r="L627" i="6" s="1"/>
  <c r="I628" i="6"/>
  <c r="K628" i="6" s="1"/>
  <c r="L628" i="6" s="1"/>
  <c r="I629" i="6"/>
  <c r="K629" i="6" s="1"/>
  <c r="L629" i="6" s="1"/>
  <c r="I630" i="6"/>
  <c r="K630" i="6" s="1"/>
  <c r="L630" i="6" s="1"/>
  <c r="I631" i="6"/>
  <c r="K631" i="6" s="1"/>
  <c r="L631" i="6" s="1"/>
  <c r="I632" i="6"/>
  <c r="K632" i="6" s="1"/>
  <c r="L632" i="6" s="1"/>
  <c r="I633" i="6"/>
  <c r="K633" i="6" s="1"/>
  <c r="L633" i="6" s="1"/>
  <c r="I634" i="6"/>
  <c r="K634" i="6" s="1"/>
  <c r="L634" i="6" s="1"/>
  <c r="I635" i="6"/>
  <c r="K635" i="6" s="1"/>
  <c r="L635" i="6" s="1"/>
  <c r="I636" i="6"/>
  <c r="K636" i="6" s="1"/>
  <c r="L636" i="6" s="1"/>
  <c r="I637" i="6"/>
  <c r="K637" i="6" s="1"/>
  <c r="L637" i="6" s="1"/>
  <c r="I638" i="6"/>
  <c r="K638" i="6" s="1"/>
  <c r="L638" i="6" s="1"/>
  <c r="I639" i="6"/>
  <c r="K639" i="6" s="1"/>
  <c r="L639" i="6" s="1"/>
  <c r="I640" i="6"/>
  <c r="K640" i="6" s="1"/>
  <c r="L640" i="6" s="1"/>
  <c r="I641" i="6"/>
  <c r="K641" i="6" s="1"/>
  <c r="L641" i="6" s="1"/>
  <c r="I642" i="6"/>
  <c r="K642" i="6" s="1"/>
  <c r="L642" i="6" s="1"/>
  <c r="I643" i="6"/>
  <c r="K643" i="6" s="1"/>
  <c r="L643" i="6" s="1"/>
  <c r="I644" i="6"/>
  <c r="K644" i="6" s="1"/>
  <c r="L644" i="6" s="1"/>
  <c r="I645" i="6"/>
  <c r="K645" i="6" s="1"/>
  <c r="L645" i="6" s="1"/>
  <c r="I646" i="6"/>
  <c r="K646" i="6" s="1"/>
  <c r="L646" i="6" s="1"/>
  <c r="I647" i="6"/>
  <c r="K647" i="6" s="1"/>
  <c r="L647" i="6" s="1"/>
  <c r="I648" i="6"/>
  <c r="K648" i="6" s="1"/>
  <c r="L648" i="6" s="1"/>
  <c r="I649" i="6"/>
  <c r="K649" i="6" s="1"/>
  <c r="L649" i="6" s="1"/>
  <c r="I650" i="6"/>
  <c r="K650" i="6" s="1"/>
  <c r="L650" i="6" s="1"/>
  <c r="I651" i="6"/>
  <c r="K651" i="6" s="1"/>
  <c r="L651" i="6" s="1"/>
  <c r="I652" i="6"/>
  <c r="K652" i="6" s="1"/>
  <c r="L652" i="6" s="1"/>
  <c r="I653" i="6"/>
  <c r="K653" i="6" s="1"/>
  <c r="L653" i="6" s="1"/>
  <c r="I654" i="6"/>
  <c r="K654" i="6" s="1"/>
  <c r="L654" i="6" s="1"/>
  <c r="I655" i="6"/>
  <c r="K655" i="6" s="1"/>
  <c r="L655" i="6" s="1"/>
  <c r="I656" i="6"/>
  <c r="K656" i="6" s="1"/>
  <c r="L656" i="6" s="1"/>
  <c r="I657" i="6"/>
  <c r="K657" i="6" s="1"/>
  <c r="L657" i="6" s="1"/>
  <c r="I658" i="6"/>
  <c r="K658" i="6" s="1"/>
  <c r="L658" i="6" s="1"/>
  <c r="I659" i="6"/>
  <c r="K659" i="6" s="1"/>
  <c r="L659" i="6" s="1"/>
  <c r="I660" i="6"/>
  <c r="K660" i="6" s="1"/>
  <c r="L660" i="6" s="1"/>
  <c r="I661" i="6"/>
  <c r="K661" i="6" s="1"/>
  <c r="L661" i="6" s="1"/>
  <c r="I662" i="6"/>
  <c r="K662" i="6" s="1"/>
  <c r="L662" i="6" s="1"/>
  <c r="I663" i="6"/>
  <c r="K663" i="6" s="1"/>
  <c r="L663" i="6" s="1"/>
  <c r="I664" i="6"/>
  <c r="K664" i="6" s="1"/>
  <c r="L664" i="6" s="1"/>
  <c r="I665" i="6"/>
  <c r="K665" i="6" s="1"/>
  <c r="L665" i="6" s="1"/>
  <c r="I666" i="6"/>
  <c r="K666" i="6" s="1"/>
  <c r="L666" i="6" s="1"/>
  <c r="I667" i="6"/>
  <c r="K667" i="6" s="1"/>
  <c r="L667" i="6" s="1"/>
  <c r="I668" i="6"/>
  <c r="K668" i="6" s="1"/>
  <c r="L668" i="6" s="1"/>
  <c r="I669" i="6"/>
  <c r="K669" i="6" s="1"/>
  <c r="L669" i="6" s="1"/>
  <c r="I670" i="6"/>
  <c r="K670" i="6" s="1"/>
  <c r="L670" i="6" s="1"/>
  <c r="I671" i="6"/>
  <c r="K671" i="6" s="1"/>
  <c r="L671" i="6" s="1"/>
  <c r="I672" i="6"/>
  <c r="K672" i="6" s="1"/>
  <c r="L672" i="6" s="1"/>
  <c r="I673" i="6"/>
  <c r="K673" i="6" s="1"/>
  <c r="L673" i="6" s="1"/>
  <c r="I674" i="6"/>
  <c r="K674" i="6" s="1"/>
  <c r="L674" i="6" s="1"/>
  <c r="I675" i="6"/>
  <c r="K675" i="6" s="1"/>
  <c r="L675" i="6" s="1"/>
  <c r="I676" i="6"/>
  <c r="K676" i="6" s="1"/>
  <c r="L676" i="6" s="1"/>
  <c r="I677" i="6"/>
  <c r="K677" i="6" s="1"/>
  <c r="L677" i="6" s="1"/>
  <c r="I678" i="6"/>
  <c r="K678" i="6" s="1"/>
  <c r="L678" i="6" s="1"/>
  <c r="I679" i="6"/>
  <c r="K679" i="6" s="1"/>
  <c r="L679" i="6" s="1"/>
  <c r="I680" i="6"/>
  <c r="K680" i="6" s="1"/>
  <c r="L680" i="6" s="1"/>
  <c r="I681" i="6"/>
  <c r="K681" i="6" s="1"/>
  <c r="L681" i="6" s="1"/>
  <c r="I682" i="6"/>
  <c r="K682" i="6" s="1"/>
  <c r="L682" i="6" s="1"/>
  <c r="I683" i="6"/>
  <c r="K683" i="6" s="1"/>
  <c r="L683" i="6" s="1"/>
  <c r="I684" i="6"/>
  <c r="K684" i="6" s="1"/>
  <c r="L684" i="6" s="1"/>
  <c r="I685" i="6"/>
  <c r="K685" i="6" s="1"/>
  <c r="L685" i="6" s="1"/>
  <c r="I686" i="6"/>
  <c r="K686" i="6" s="1"/>
  <c r="L686" i="6" s="1"/>
  <c r="I687" i="6"/>
  <c r="K687" i="6" s="1"/>
  <c r="L687" i="6" s="1"/>
  <c r="I688" i="6"/>
  <c r="K688" i="6" s="1"/>
  <c r="L688" i="6" s="1"/>
  <c r="I689" i="6"/>
  <c r="K689" i="6" s="1"/>
  <c r="L689" i="6" s="1"/>
  <c r="I690" i="6"/>
  <c r="K690" i="6" s="1"/>
  <c r="L690" i="6" s="1"/>
  <c r="I691" i="6"/>
  <c r="K691" i="6" s="1"/>
  <c r="L691" i="6" s="1"/>
  <c r="I692" i="6"/>
  <c r="K692" i="6" s="1"/>
  <c r="L692" i="6" s="1"/>
  <c r="I693" i="6"/>
  <c r="K693" i="6" s="1"/>
  <c r="L693" i="6" s="1"/>
  <c r="I694" i="6"/>
  <c r="K694" i="6" s="1"/>
  <c r="L694" i="6" s="1"/>
  <c r="I695" i="6"/>
  <c r="K695" i="6" s="1"/>
  <c r="L695" i="6" s="1"/>
  <c r="I696" i="6"/>
  <c r="K696" i="6" s="1"/>
  <c r="L696" i="6" s="1"/>
  <c r="I697" i="6"/>
  <c r="K697" i="6" s="1"/>
  <c r="L697" i="6" s="1"/>
  <c r="I698" i="6"/>
  <c r="K698" i="6" s="1"/>
  <c r="L698" i="6" s="1"/>
  <c r="I699" i="6"/>
  <c r="K699" i="6" s="1"/>
  <c r="L699" i="6" s="1"/>
  <c r="I700" i="6"/>
  <c r="K700" i="6" s="1"/>
  <c r="L700" i="6" s="1"/>
  <c r="I701" i="6"/>
  <c r="K701" i="6" s="1"/>
  <c r="L701" i="6" s="1"/>
  <c r="I702" i="6"/>
  <c r="K702" i="6" s="1"/>
  <c r="L702" i="6" s="1"/>
  <c r="I703" i="6"/>
  <c r="K703" i="6" s="1"/>
  <c r="L703" i="6" s="1"/>
  <c r="I704" i="6"/>
  <c r="K704" i="6" s="1"/>
  <c r="L704" i="6" s="1"/>
  <c r="I705" i="6"/>
  <c r="K705" i="6" s="1"/>
  <c r="L705" i="6" s="1"/>
  <c r="I706" i="6"/>
  <c r="K706" i="6" s="1"/>
  <c r="L706" i="6" s="1"/>
  <c r="I707" i="6"/>
  <c r="K707" i="6" s="1"/>
  <c r="L707" i="6" s="1"/>
  <c r="I708" i="6"/>
  <c r="K708" i="6" s="1"/>
  <c r="L708" i="6" s="1"/>
  <c r="I709" i="6"/>
  <c r="K709" i="6" s="1"/>
  <c r="L709" i="6" s="1"/>
  <c r="I710" i="6"/>
  <c r="K710" i="6" s="1"/>
  <c r="L710" i="6" s="1"/>
  <c r="I711" i="6"/>
  <c r="K711" i="6" s="1"/>
  <c r="L711" i="6" s="1"/>
  <c r="I712" i="6"/>
  <c r="K712" i="6" s="1"/>
  <c r="L712" i="6" s="1"/>
  <c r="I713" i="6"/>
  <c r="K713" i="6" s="1"/>
  <c r="L713" i="6" s="1"/>
  <c r="I714" i="6"/>
  <c r="K714" i="6" s="1"/>
  <c r="L714" i="6" s="1"/>
  <c r="I715" i="6"/>
  <c r="K715" i="6" s="1"/>
  <c r="L715" i="6" s="1"/>
  <c r="I716" i="6"/>
  <c r="K716" i="6" s="1"/>
  <c r="L716" i="6" s="1"/>
  <c r="I717" i="6"/>
  <c r="K717" i="6" s="1"/>
  <c r="L717" i="6" s="1"/>
  <c r="I718" i="6"/>
  <c r="K718" i="6" s="1"/>
  <c r="L718" i="6" s="1"/>
  <c r="I719" i="6"/>
  <c r="K719" i="6" s="1"/>
  <c r="L719" i="6" s="1"/>
  <c r="I720" i="6"/>
  <c r="K720" i="6" s="1"/>
  <c r="L720" i="6" s="1"/>
  <c r="I721" i="6"/>
  <c r="K721" i="6" s="1"/>
  <c r="L721" i="6" s="1"/>
  <c r="I722" i="6"/>
  <c r="K722" i="6" s="1"/>
  <c r="L722" i="6" s="1"/>
  <c r="I723" i="6"/>
  <c r="K723" i="6" s="1"/>
  <c r="L723" i="6" s="1"/>
  <c r="I724" i="6"/>
  <c r="K724" i="6" s="1"/>
  <c r="L724" i="6" s="1"/>
  <c r="I725" i="6"/>
  <c r="K725" i="6" s="1"/>
  <c r="L725" i="6" s="1"/>
  <c r="I726" i="6"/>
  <c r="K726" i="6" s="1"/>
  <c r="L726" i="6" s="1"/>
  <c r="I727" i="6"/>
  <c r="K727" i="6" s="1"/>
  <c r="L727" i="6" s="1"/>
  <c r="I728" i="6"/>
  <c r="K728" i="6" s="1"/>
  <c r="L728" i="6" s="1"/>
  <c r="I729" i="6"/>
  <c r="K729" i="6" s="1"/>
  <c r="L729" i="6" s="1"/>
  <c r="I730" i="6"/>
  <c r="K730" i="6" s="1"/>
  <c r="L730" i="6" s="1"/>
  <c r="I731" i="6"/>
  <c r="K731" i="6" s="1"/>
  <c r="L731" i="6" s="1"/>
  <c r="I732" i="6"/>
  <c r="K732" i="6" s="1"/>
  <c r="L732" i="6" s="1"/>
  <c r="I733" i="6"/>
  <c r="K733" i="6" s="1"/>
  <c r="L733" i="6" s="1"/>
  <c r="I734" i="6"/>
  <c r="K734" i="6" s="1"/>
  <c r="L734" i="6" s="1"/>
  <c r="I735" i="6"/>
  <c r="K735" i="6" s="1"/>
  <c r="L735" i="6" s="1"/>
  <c r="I736" i="6"/>
  <c r="K736" i="6" s="1"/>
  <c r="L736" i="6" s="1"/>
  <c r="I737" i="6"/>
  <c r="K737" i="6" s="1"/>
  <c r="L737" i="6" s="1"/>
  <c r="I738" i="6"/>
  <c r="K738" i="6" s="1"/>
  <c r="L738" i="6" s="1"/>
  <c r="I739" i="6"/>
  <c r="K739" i="6" s="1"/>
  <c r="L739" i="6" s="1"/>
  <c r="I740" i="6"/>
  <c r="K740" i="6" s="1"/>
  <c r="L740" i="6" s="1"/>
  <c r="I741" i="6"/>
  <c r="K741" i="6" s="1"/>
  <c r="L741" i="6" s="1"/>
  <c r="I742" i="6"/>
  <c r="K742" i="6" s="1"/>
  <c r="L742" i="6" s="1"/>
  <c r="I743" i="6"/>
  <c r="K743" i="6" s="1"/>
  <c r="L743" i="6" s="1"/>
  <c r="I744" i="6"/>
  <c r="K744" i="6" s="1"/>
  <c r="L744" i="6" s="1"/>
  <c r="I745" i="6"/>
  <c r="K745" i="6" s="1"/>
  <c r="L745" i="6" s="1"/>
  <c r="I746" i="6"/>
  <c r="K746" i="6" s="1"/>
  <c r="L746" i="6" s="1"/>
  <c r="I747" i="6"/>
  <c r="K747" i="6" s="1"/>
  <c r="L747" i="6" s="1"/>
  <c r="I748" i="6"/>
  <c r="K748" i="6" s="1"/>
  <c r="L748" i="6" s="1"/>
  <c r="I749" i="6"/>
  <c r="K749" i="6" s="1"/>
  <c r="L749" i="6" s="1"/>
  <c r="I750" i="6"/>
  <c r="K750" i="6" s="1"/>
  <c r="L750" i="6" s="1"/>
  <c r="I751" i="6"/>
  <c r="K751" i="6" s="1"/>
  <c r="L751" i="6" s="1"/>
  <c r="I752" i="6"/>
  <c r="K752" i="6" s="1"/>
  <c r="L752" i="6" s="1"/>
  <c r="I753" i="6"/>
  <c r="K753" i="6" s="1"/>
  <c r="L753" i="6" s="1"/>
  <c r="I754" i="6"/>
  <c r="K754" i="6" s="1"/>
  <c r="L754" i="6" s="1"/>
  <c r="I755" i="6"/>
  <c r="K755" i="6" s="1"/>
  <c r="L755" i="6" s="1"/>
  <c r="I756" i="6"/>
  <c r="K756" i="6" s="1"/>
  <c r="L756" i="6" s="1"/>
  <c r="I757" i="6"/>
  <c r="K757" i="6" s="1"/>
  <c r="L757" i="6" s="1"/>
  <c r="I758" i="6"/>
  <c r="K758" i="6" s="1"/>
  <c r="L758" i="6" s="1"/>
  <c r="I759" i="6"/>
  <c r="K759" i="6" s="1"/>
  <c r="L759" i="6" s="1"/>
  <c r="I760" i="6"/>
  <c r="K760" i="6" s="1"/>
  <c r="L760" i="6" s="1"/>
  <c r="I761" i="6"/>
  <c r="K761" i="6" s="1"/>
  <c r="L761" i="6" s="1"/>
  <c r="I762" i="6"/>
  <c r="K762" i="6" s="1"/>
  <c r="L762" i="6" s="1"/>
  <c r="I763" i="6"/>
  <c r="K763" i="6" s="1"/>
  <c r="L763" i="6" s="1"/>
  <c r="I764" i="6"/>
  <c r="K764" i="6" s="1"/>
  <c r="L764" i="6" s="1"/>
  <c r="I765" i="6"/>
  <c r="K765" i="6" s="1"/>
  <c r="L765" i="6" s="1"/>
  <c r="I766" i="6"/>
  <c r="K766" i="6" s="1"/>
  <c r="L766" i="6" s="1"/>
  <c r="I767" i="6"/>
  <c r="K767" i="6" s="1"/>
  <c r="L767" i="6" s="1"/>
  <c r="I768" i="6"/>
  <c r="K768" i="6" s="1"/>
  <c r="L768" i="6" s="1"/>
  <c r="I769" i="6"/>
  <c r="K769" i="6" s="1"/>
  <c r="L769" i="6" s="1"/>
  <c r="I770" i="6"/>
  <c r="K770" i="6" s="1"/>
  <c r="L770" i="6" s="1"/>
  <c r="I771" i="6"/>
  <c r="K771" i="6" s="1"/>
  <c r="L771" i="6" s="1"/>
  <c r="I772" i="6"/>
  <c r="K772" i="6" s="1"/>
  <c r="L772" i="6" s="1"/>
  <c r="I773" i="6"/>
  <c r="K773" i="6" s="1"/>
  <c r="L773" i="6" s="1"/>
  <c r="I774" i="6"/>
  <c r="K774" i="6" s="1"/>
  <c r="L774" i="6" s="1"/>
  <c r="I775" i="6"/>
  <c r="K775" i="6" s="1"/>
  <c r="L775" i="6" s="1"/>
  <c r="I776" i="6"/>
  <c r="K776" i="6" s="1"/>
  <c r="L776" i="6" s="1"/>
  <c r="I777" i="6"/>
  <c r="K777" i="6" s="1"/>
  <c r="L777" i="6" s="1"/>
  <c r="I778" i="6"/>
  <c r="K778" i="6" s="1"/>
  <c r="L778" i="6" s="1"/>
  <c r="I779" i="6"/>
  <c r="K779" i="6" s="1"/>
  <c r="L779" i="6" s="1"/>
  <c r="I780" i="6"/>
  <c r="K780" i="6" s="1"/>
  <c r="L780" i="6" s="1"/>
  <c r="I781" i="6"/>
  <c r="K781" i="6" s="1"/>
  <c r="L781" i="6" s="1"/>
  <c r="I782" i="6"/>
  <c r="K782" i="6" s="1"/>
  <c r="L782" i="6" s="1"/>
  <c r="I783" i="6"/>
  <c r="K783" i="6" s="1"/>
  <c r="L783" i="6" s="1"/>
  <c r="I784" i="6"/>
  <c r="K784" i="6" s="1"/>
  <c r="L784" i="6" s="1"/>
  <c r="I785" i="6"/>
  <c r="K785" i="6" s="1"/>
  <c r="L785" i="6" s="1"/>
  <c r="I786" i="6"/>
  <c r="K786" i="6" s="1"/>
  <c r="L786" i="6" s="1"/>
  <c r="I787" i="6"/>
  <c r="K787" i="6" s="1"/>
  <c r="L787" i="6" s="1"/>
  <c r="I788" i="6"/>
  <c r="K788" i="6" s="1"/>
  <c r="L788" i="6" s="1"/>
  <c r="I789" i="6"/>
  <c r="K789" i="6" s="1"/>
  <c r="L789" i="6" s="1"/>
  <c r="I790" i="6"/>
  <c r="K790" i="6" s="1"/>
  <c r="L790" i="6" s="1"/>
  <c r="I791" i="6"/>
  <c r="K791" i="6" s="1"/>
  <c r="L791" i="6" s="1"/>
  <c r="I792" i="6"/>
  <c r="K792" i="6" s="1"/>
  <c r="L792" i="6" s="1"/>
  <c r="I793" i="6"/>
  <c r="K793" i="6" s="1"/>
  <c r="L793" i="6" s="1"/>
  <c r="I794" i="6"/>
  <c r="K794" i="6" s="1"/>
  <c r="L794" i="6" s="1"/>
  <c r="I795" i="6"/>
  <c r="K795" i="6" s="1"/>
  <c r="L795" i="6" s="1"/>
  <c r="I501" i="6"/>
  <c r="K501" i="6" s="1"/>
  <c r="L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<sst xmlns="http://schemas.openxmlformats.org/spreadsheetml/2006/main" count="13351" uniqueCount="1831">
  <si>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</si>
  <si>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</si>
  <si>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</si>
  <si>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</si>
  <si>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</si>
  <si>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</si>
  <si>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</si>
  <si>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</si>
  <si>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</si>
  <si>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</si>
  <si>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</si>
  <si>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</si>
  <si>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</si>
  <si>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</si>
  <si>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</si>
  <si>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</si>
  <si>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</si>
  <si>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</si>
  <si>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</si>
  <si>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</si>
  <si>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</si>
  <si>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</si>
  <si>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</si>
  <si>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</si>
  <si>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</si>
  <si>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</si>
  <si>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</si>
  <si>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</si>
  <si>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</si>
  <si>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</si>
  <si>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</si>
  <si>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</si>
  <si>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</si>
  <si>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</si>
  <si>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</si>
  <si>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</si>
  <si>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</si>
  <si>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</si>
  <si>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</si>
  <si>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</si>
  <si>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</si>
  <si>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</si>
  <si>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</si>
  <si>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</si>
  <si>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</si>
  <si>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</si>
  <si>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</si>
  <si>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</si>
  <si>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</si>
  <si>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</si>
  <si>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</si>
  <si>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</si>
  <si>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</si>
  <si>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</si>
  <si>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</si>
  <si>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</si>
  <si>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</si>
  <si>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</si>
  <si>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</si>
  <si>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</si>
  <si>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</si>
  <si>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</si>
  <si>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</si>
  <si>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</si>
  <si>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</si>
  <si>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</si>
  <si>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</si>
  <si>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</si>
  <si>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</si>
  <si>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</si>
  <si>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</si>
  <si>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</si>
  <si>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</si>
  <si>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</si>
  <si>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</si>
  <si>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</si>
  <si>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</si>
  <si>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</si>
  <si>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</si>
  <si>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</si>
  <si>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</si>
  <si>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</si>
  <si>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</si>
  <si>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</si>
  <si>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</si>
  <si>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</si>
  <si>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</si>
  <si>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</si>
  <si>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</si>
  <si>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</si>
  <si>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</si>
  <si>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</si>
  <si>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</si>
  <si>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</si>
  <si>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</si>
  <si>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</si>
  <si>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</si>
  <si>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</si>
  <si>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</si>
  <si>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</si>
  <si>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</si>
  <si>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</si>
  <si>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</si>
  <si>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</si>
  <si>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</si>
  <si>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</si>
  <si>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</si>
  <si>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</si>
  <si>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</si>
  <si>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</si>
  <si>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</si>
  <si>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</si>
  <si>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</si>
  <si>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</si>
  <si>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</si>
  <si>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</si>
  <si>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</si>
  <si>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</si>
  <si>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</si>
  <si>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</si>
  <si>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</si>
  <si>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</si>
  <si>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</si>
  <si>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</si>
  <si>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</si>
  <si>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</si>
  <si>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</si>
  <si>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</si>
  <si>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</si>
  <si>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</si>
  <si>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</si>
  <si>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</si>
  <si>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</si>
  <si>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</si>
  <si>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</si>
  <si>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</si>
  <si>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</si>
  <si>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</si>
  <si>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</si>
  <si>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</si>
  <si>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</si>
  <si>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</si>
  <si>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</si>
  <si>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</si>
  <si>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</si>
  <si>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</si>
  <si>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</si>
  <si>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</si>
  <si>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</si>
  <si>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</si>
  <si>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</si>
  <si>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</si>
  <si>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</si>
  <si>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</si>
  <si>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</si>
  <si>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</si>
  <si>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</si>
  <si>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</si>
  <si>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</si>
  <si>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</si>
  <si>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</si>
  <si>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</si>
  <si>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</si>
  <si>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</si>
  <si>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</si>
  <si>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</si>
  <si>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</si>
  <si>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</si>
  <si>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</si>
  <si>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</si>
  <si>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</si>
  <si>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</si>
  <si>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</si>
  <si>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</si>
  <si>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</si>
  <si>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</si>
  <si>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</si>
  <si>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</si>
  <si>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</si>
  <si>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</si>
  <si>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</si>
  <si>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</si>
  <si>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</si>
  <si>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</si>
  <si>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</si>
  <si>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</si>
  <si>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</si>
  <si>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</si>
  <si>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</si>
  <si>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</si>
  <si>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</si>
  <si>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</si>
  <si>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</si>
  <si>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</si>
  <si>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</si>
  <si>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</si>
  <si>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</si>
  <si>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</si>
  <si>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</si>
  <si>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</si>
  <si>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</si>
  <si>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</si>
  <si>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</si>
  <si>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</si>
  <si>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</si>
  <si>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</si>
  <si>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</si>
  <si>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</si>
  <si>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</si>
  <si>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</si>
  <si>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</si>
  <si>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</si>
  <si>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</si>
  <si>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</si>
  <si>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</si>
  <si>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</si>
  <si>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</si>
  <si>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</si>
  <si>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</si>
  <si>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</si>
  <si>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</si>
  <si>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</si>
  <si>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</si>
  <si>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</si>
  <si>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</si>
  <si>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</si>
  <si>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</si>
  <si>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</si>
  <si>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</si>
  <si>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</si>
  <si>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</si>
  <si>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</si>
  <si>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</si>
  <si>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</si>
  <si>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</si>
  <si>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</si>
  <si>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</si>
  <si>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</si>
  <si>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</si>
  <si>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</si>
  <si>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</si>
  <si>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</si>
  <si>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</si>
  <si>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</si>
  <si>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</si>
  <si>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</si>
  <si>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</si>
  <si>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</si>
  <si>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</si>
  <si>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</si>
  <si>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</si>
  <si>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</si>
  <si>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</si>
  <si>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</si>
  <si>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</si>
  <si>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</si>
  <si>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</si>
  <si>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</si>
  <si>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</si>
  <si>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</si>
  <si>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</si>
  <si>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</si>
  <si>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</si>
  <si>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</si>
  <si>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</si>
  <si>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</si>
  <si>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</si>
  <si>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</si>
  <si>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</si>
  <si>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</si>
  <si>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</si>
  <si>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</si>
  <si>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</si>
  <si>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</si>
  <si>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</si>
  <si>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</si>
  <si>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</si>
  <si>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</si>
  <si>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</si>
  <si>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</si>
  <si>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</si>
  <si>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</si>
  <si>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</si>
  <si>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</si>
  <si>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</si>
  <si>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</si>
  <si>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</si>
  <si>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</si>
  <si>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</si>
  <si>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</si>
  <si>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</si>
  <si>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</si>
  <si>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</si>
  <si>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</si>
  <si>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</si>
  <si>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</si>
  <si>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</si>
  <si>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</si>
  <si>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</si>
  <si>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</si>
  <si>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</si>
  <si>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</si>
  <si>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</si>
  <si>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</si>
  <si>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</si>
  <si>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</si>
  <si>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</si>
  <si>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</si>
  <si>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</si>
  <si>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</si>
  <si>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</si>
  <si>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</si>
  <si>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</si>
  <si>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</si>
  <si>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</si>
  <si>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</si>
  <si>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</si>
  <si>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</si>
  <si>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</si>
  <si>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</si>
  <si>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</si>
  <si>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</si>
  <si>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</si>
  <si>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</si>
  <si>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</si>
  <si>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</si>
  <si>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</si>
  <si>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</si>
  <si>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</si>
  <si>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</si>
  <si>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</si>
  <si>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</si>
  <si>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</si>
  <si>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</si>
  <si>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</si>
  <si>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</si>
  <si>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</si>
  <si>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</si>
  <si>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</si>
  <si>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</si>
  <si>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</si>
  <si>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</si>
  <si>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</si>
  <si>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</si>
  <si>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</si>
  <si>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</si>
  <si>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</si>
  <si>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</si>
  <si>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</si>
  <si>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</si>
  <si>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</si>
  <si>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</si>
  <si>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</si>
  <si>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</si>
  <si>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</si>
  <si>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</si>
  <si>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</si>
  <si>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</si>
  <si>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</si>
  <si>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</si>
  <si>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</si>
  <si>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</si>
  <si>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</si>
  <si>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</si>
  <si>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</si>
  <si>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</si>
  <si>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</si>
  <si>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</si>
  <si>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</si>
  <si>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</si>
  <si>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</si>
  <si>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</si>
  <si>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</si>
  <si>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</si>
  <si>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</si>
  <si>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</si>
  <si>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</si>
  <si>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</si>
  <si>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</si>
  <si>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</si>
  <si>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</si>
  <si>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</si>
  <si>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</si>
  <si>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</si>
  <si>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</si>
  <si>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</si>
  <si>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</si>
  <si>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</si>
  <si>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</si>
  <si>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</si>
  <si>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</si>
  <si>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</si>
  <si>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</si>
  <si>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</si>
  <si>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</si>
  <si>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</si>
  <si>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</si>
  <si>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</si>
  <si>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</si>
  <si>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</si>
  <si>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</si>
  <si>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</si>
  <si>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</si>
  <si>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</si>
  <si>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</si>
  <si>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</si>
  <si>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</si>
  <si>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</si>
  <si>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</si>
  <si>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</si>
  <si>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</si>
  <si>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</si>
  <si>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</si>
  <si>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</si>
  <si>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</si>
  <si>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</si>
  <si>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</si>
  <si>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</si>
  <si>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</si>
  <si>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</si>
  <si>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</si>
  <si>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</si>
  <si>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</si>
  <si>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</si>
  <si>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</si>
  <si>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</si>
  <si>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</si>
  <si>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</si>
  <si>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</si>
  <si>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</si>
  <si>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</si>
  <si>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</si>
  <si>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</si>
  <si>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</si>
  <si>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</si>
  <si>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</si>
  <si>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</si>
  <si>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</si>
  <si>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</si>
  <si>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</si>
  <si>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</si>
  <si>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</si>
  <si>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</si>
  <si>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</si>
  <si>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</si>
  <si>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</si>
  <si>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</si>
  <si>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</si>
  <si>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</si>
  <si>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</si>
  <si>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</si>
  <si>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</si>
  <si>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</si>
  <si>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</si>
  <si>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</si>
  <si>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</si>
  <si>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</si>
  <si>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</si>
  <si>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</si>
  <si>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</si>
  <si>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</si>
  <si>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</si>
  <si>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</si>
  <si>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</si>
  <si>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</si>
  <si>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</si>
  <si>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</si>
  <si>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</si>
  <si>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</si>
  <si>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</si>
  <si>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</si>
  <si>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</si>
  <si>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</si>
  <si>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</si>
  <si>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</si>
  <si>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</si>
  <si>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</si>
  <si>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</si>
  <si>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</si>
  <si>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</si>
  <si>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</si>
  <si>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</si>
  <si>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</si>
  <si>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</si>
  <si>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</si>
  <si>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</si>
  <si>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</si>
  <si>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</si>
  <si>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</si>
  <si>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</si>
  <si>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</si>
  <si>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</si>
  <si>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</si>
  <si>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</si>
  <si>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</si>
  <si>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</si>
  <si>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</si>
  <si>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</si>
  <si>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</si>
  <si>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</si>
  <si>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</si>
  <si>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</si>
  <si>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</si>
  <si>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</si>
  <si>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</si>
  <si>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</si>
  <si>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</si>
  <si>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</si>
  <si>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</si>
  <si>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</si>
  <si>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</si>
  <si>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</si>
  <si>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</si>
  <si>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</si>
  <si>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</si>
  <si>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</si>
  <si>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</si>
  <si>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</si>
  <si>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</si>
  <si>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</si>
  <si>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</si>
  <si>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</si>
  <si>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</si>
  <si>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</si>
  <si>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</si>
  <si>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</si>
  <si>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</si>
  <si>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</si>
  <si>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</si>
  <si>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</si>
  <si>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</si>
  <si>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</si>
  <si>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</si>
  <si>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</si>
  <si>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</si>
  <si>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</si>
  <si>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</si>
  <si>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</si>
  <si>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</si>
  <si>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</si>
  <si>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</si>
  <si>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</si>
  <si>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</si>
  <si>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</si>
  <si>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</si>
  <si>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</si>
  <si>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</si>
  <si>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</si>
  <si>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</si>
  <si>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</si>
  <si>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</si>
  <si>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</si>
  <si>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</si>
  <si>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</si>
  <si>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</si>
  <si>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</si>
  <si>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</si>
  <si>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</si>
  <si>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</si>
  <si>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</si>
  <si>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</si>
  <si>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</si>
  <si>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</si>
  <si>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</si>
  <si>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</si>
  <si>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</si>
  <si>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</si>
  <si>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</si>
  <si>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</si>
  <si>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</si>
  <si>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</si>
  <si>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</si>
  <si>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</si>
  <si>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</si>
  <si>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</si>
  <si>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</si>
  <si>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</si>
  <si>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</si>
  <si>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</si>
  <si>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</si>
  <si>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</si>
  <si>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</si>
  <si>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</si>
  <si>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</si>
  <si>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</si>
  <si>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</si>
  <si>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</si>
  <si>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</si>
  <si>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</si>
  <si>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</si>
  <si>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</si>
  <si>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</si>
  <si>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</si>
  <si>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</si>
  <si>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</si>
  <si>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</si>
  <si>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</si>
  <si>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</si>
  <si>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</si>
  <si>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</si>
  <si>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</si>
  <si>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</si>
  <si>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</si>
  <si>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</si>
  <si>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</si>
  <si>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</si>
  <si>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</si>
  <si>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</si>
  <si>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</si>
  <si>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</si>
  <si>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</si>
  <si>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</si>
  <si>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</si>
  <si>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</si>
  <si>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</si>
  <si>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</si>
  <si>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</si>
  <si>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</si>
  <si>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</si>
  <si>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</si>
  <si>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</si>
  <si>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</si>
  <si>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</si>
  <si>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</si>
  <si>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</si>
  <si>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</si>
  <si>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</si>
  <si>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</si>
  <si>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</si>
  <si>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</si>
  <si>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</si>
  <si>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</si>
  <si>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</si>
  <si>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</si>
  <si>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</si>
  <si>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</si>
  <si>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</si>
  <si>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</si>
  <si>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</si>
  <si>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</si>
  <si>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</si>
  <si>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</si>
  <si>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</si>
  <si>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</si>
  <si>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</si>
  <si>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</si>
  <si>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</si>
  <si>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</si>
  <si>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</si>
  <si>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</si>
  <si>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</si>
  <si>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</si>
  <si>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</si>
  <si>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</si>
  <si>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</si>
  <si>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</si>
  <si>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</si>
  <si>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</si>
  <si>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</si>
  <si>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</si>
  <si>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</si>
  <si>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</si>
  <si>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</si>
  <si>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</si>
  <si>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</si>
  <si>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</si>
  <si>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</si>
  <si>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</si>
  <si>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</si>
  <si>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</si>
  <si>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</si>
  <si>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</si>
  <si>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</si>
  <si>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</si>
  <si>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</si>
  <si>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</si>
  <si>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</si>
  <si>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</si>
  <si>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</si>
  <si>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</si>
  <si>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</si>
  <si>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</si>
  <si>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</si>
  <si>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</si>
  <si>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</si>
  <si>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</si>
  <si>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</si>
  <si>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</si>
  <si>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</si>
  <si>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</si>
  <si>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</si>
  <si>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</si>
  <si>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</si>
  <si>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</si>
  <si>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</si>
  <si>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</si>
  <si>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</si>
  <si>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</si>
  <si>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</si>
  <si>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</si>
  <si>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</si>
  <si>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</si>
  <si>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</si>
  <si>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</si>
  <si>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</si>
  <si>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</si>
  <si>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</si>
  <si>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</si>
  <si>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</si>
  <si>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</si>
  <si>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</si>
  <si>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</si>
  <si>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</si>
  <si>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</si>
  <si>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</si>
  <si>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</si>
  <si>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</si>
  <si>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</si>
  <si>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</si>
  <si>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</si>
  <si>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</si>
  <si>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</si>
  <si>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</si>
  <si>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</si>
  <si>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</si>
  <si>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</si>
  <si>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</si>
  <si>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</si>
  <si>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</si>
  <si>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</si>
  <si>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</si>
  <si>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</si>
  <si>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</si>
  <si>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</si>
  <si>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</si>
  <si>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</si>
  <si>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</si>
  <si>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</si>
  <si>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</si>
  <si>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</si>
  <si>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</si>
  <si>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</si>
  <si>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</si>
  <si>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</si>
  <si>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</si>
  <si>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</si>
  <si>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</si>
  <si>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</si>
  <si>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</si>
  <si>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</si>
  <si>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</si>
  <si>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</si>
  <si>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</si>
  <si>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</si>
  <si>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</si>
  <si>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</si>
  <si>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</si>
  <si>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</si>
  <si>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</si>
  <si>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</si>
  <si>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</si>
  <si>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</si>
  <si>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</si>
  <si>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</si>
  <si>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</si>
  <si>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</si>
  <si>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</si>
  <si>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</si>
  <si>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</si>
  <si>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</si>
  <si>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</si>
  <si>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</si>
  <si>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</si>
  <si>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</si>
  <si>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</si>
  <si>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</si>
  <si>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</si>
  <si>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</si>
  <si>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</si>
  <si>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</si>
  <si>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</si>
  <si>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</si>
  <si>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</si>
  <si>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</si>
  <si>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</si>
  <si>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</si>
  <si>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</si>
  <si>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</si>
  <si>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</si>
  <si>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</si>
  <si>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</si>
  <si>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</si>
  <si>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</si>
  <si>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</si>
  <si>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</si>
  <si>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</si>
  <si>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</si>
  <si>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</si>
  <si>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</si>
  <si>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</si>
  <si>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</si>
  <si>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</si>
  <si>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</si>
  <si>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</si>
  <si>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</si>
  <si>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</si>
  <si>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</si>
  <si>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</si>
  <si>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</si>
  <si>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</si>
  <si>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</si>
  <si>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</si>
  <si>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</si>
  <si>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</si>
  <si>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</si>
  <si>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</si>
  <si>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</si>
  <si>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</si>
  <si>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</si>
  <si>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</si>
  <si>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</si>
  <si>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</si>
  <si>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</si>
  <si>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</si>
  <si>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</si>
  <si>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</si>
  <si>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</si>
  <si>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</si>
  <si>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</si>
  <si>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</si>
  <si>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</si>
  <si>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</si>
  <si>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</si>
  <si>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</si>
  <si>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</si>
  <si>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</si>
  <si>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</si>
  <si>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</si>
  <si>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</si>
  <si>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</si>
  <si>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</si>
  <si>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</si>
  <si>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</si>
  <si>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</si>
  <si>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</si>
  <si>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</si>
  <si>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</si>
  <si>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</si>
  <si>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</si>
  <si>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</si>
  <si>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</si>
  <si>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</si>
  <si>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</si>
  <si>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</si>
  <si>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</si>
  <si>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</si>
  <si>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</si>
  <si>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</si>
  <si>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</si>
  <si>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</si>
  <si>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</si>
  <si>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</si>
  <si>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</si>
  <si>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</si>
  <si>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</si>
  <si>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</si>
  <si>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</si>
  <si>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</si>
  <si>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</si>
  <si>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</si>
  <si>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</si>
  <si>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</si>
  <si>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</si>
  <si>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</si>
  <si>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</si>
  <si>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</si>
  <si>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</si>
  <si>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</si>
  <si>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</si>
  <si>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</si>
  <si>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</si>
  <si>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</si>
  <si>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</si>
  <si>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</si>
  <si>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</si>
  <si>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</si>
  <si>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</si>
  <si>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</si>
  <si>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</si>
  <si>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</si>
  <si>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</si>
  <si>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</si>
  <si>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</si>
  <si>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</si>
  <si>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</si>
  <si>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</si>
  <si>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</si>
  <si>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</si>
  <si>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</si>
  <si>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</si>
  <si>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</si>
  <si>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</si>
  <si>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</si>
  <si>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</si>
  <si>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</si>
  <si>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</si>
  <si>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</si>
  <si>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</si>
  <si>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</si>
  <si>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</si>
  <si>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</si>
  <si>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</si>
  <si>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</si>
  <si>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</si>
  <si>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</si>
  <si>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</si>
  <si>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</si>
  <si>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</si>
  <si>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</si>
  <si>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</si>
  <si>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</si>
  <si>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</si>
  <si>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</si>
  <si>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</si>
  <si>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</si>
  <si>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</si>
  <si>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</si>
  <si>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</si>
  <si>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</si>
  <si>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</si>
  <si>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</si>
  <si>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</si>
  <si>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</si>
  <si>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</si>
  <si>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</si>
  <si>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</si>
  <si>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</si>
  <si>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</si>
  <si>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</si>
  <si>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</si>
  <si>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</si>
  <si>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</si>
  <si>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</si>
  <si>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</si>
  <si>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</si>
  <si>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</si>
  <si>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</si>
  <si>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</si>
  <si>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</si>
  <si>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</si>
  <si>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</si>
  <si>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</si>
  <si>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</si>
  <si>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</si>
  <si>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</si>
  <si>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</si>
  <si>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</si>
  <si>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</si>
  <si>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</si>
  <si>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</si>
  <si>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</si>
  <si>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</si>
  <si>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</si>
  <si>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</si>
  <si>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</si>
  <si>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</si>
  <si>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</si>
  <si>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</si>
  <si>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</si>
  <si>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</si>
  <si>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</si>
  <si>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</si>
  <si>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</si>
  <si>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</si>
  <si>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</si>
  <si>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</si>
  <si>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</si>
  <si>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</si>
  <si>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</si>
  <si>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</si>
  <si>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</si>
  <si>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</si>
  <si>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</si>
  <si>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</si>
  <si>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</si>
  <si>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</si>
  <si>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</si>
  <si>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</si>
  <si>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</si>
  <si>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</si>
  <si>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</si>
  <si>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</si>
  <si>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</si>
  <si>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</si>
  <si>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</si>
  <si>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</si>
  <si>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</si>
  <si>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</si>
  <si>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</si>
  <si>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</si>
  <si>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</si>
  <si>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</si>
  <si>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</si>
  <si>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</si>
  <si>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</si>
  <si>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</si>
  <si>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</si>
  <si>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</si>
  <si>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</si>
  <si>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</si>
  <si>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</si>
  <si>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</si>
  <si>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</si>
  <si>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</si>
  <si>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</si>
  <si>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</si>
  <si>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</si>
  <si>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</si>
  <si>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</si>
  <si>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</si>
  <si>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</si>
  <si>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</si>
  <si>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</si>
  <si>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</si>
  <si>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</si>
  <si>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</si>
  <si>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</si>
  <si>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</si>
  <si>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</si>
  <si>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</si>
  <si>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</si>
  <si>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</si>
  <si>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</si>
  <si>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</si>
  <si>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</si>
  <si>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</si>
  <si>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</si>
  <si>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</si>
  <si>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</si>
  <si>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</si>
  <si>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</si>
  <si>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</si>
  <si>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</si>
  <si>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</si>
  <si>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</si>
  <si>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</si>
  <si>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</si>
  <si>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</si>
  <si>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</si>
  <si>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</si>
  <si>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</si>
  <si>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</si>
  <si>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</si>
  <si>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</si>
  <si>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</si>
  <si>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</si>
  <si>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</si>
  <si>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</si>
  <si>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</si>
  <si>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</si>
  <si>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</si>
  <si>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</si>
  <si>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</si>
  <si>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</si>
  <si>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</si>
  <si>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</si>
  <si>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</si>
  <si>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</si>
  <si>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</si>
  <si>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</si>
  <si>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</si>
  <si>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</si>
  <si>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</si>
  <si>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</si>
  <si>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</si>
  <si>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</si>
  <si>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</si>
  <si>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</si>
  <si>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</si>
  <si>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</si>
  <si>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</si>
  <si>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</si>
  <si>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</si>
  <si>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</si>
  <si>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</si>
  <si>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</si>
  <si>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</si>
  <si>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</si>
  <si>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</si>
  <si>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</si>
  <si>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</si>
  <si>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</si>
  <si>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</si>
  <si>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</si>
  <si>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</si>
  <si>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</si>
  <si>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</si>
  <si>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</si>
  <si>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</si>
  <si>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</si>
  <si>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</si>
  <si>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</si>
  <si>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</si>
  <si>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</si>
  <si>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</si>
  <si>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</si>
  <si>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</si>
  <si>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</si>
  <si>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</si>
  <si>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</si>
  <si>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</si>
  <si>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</si>
  <si>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</si>
  <si>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</si>
  <si>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</si>
  <si>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</si>
  <si>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</si>
  <si>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</si>
  <si>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</si>
  <si>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</si>
  <si>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</si>
  <si>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</si>
  <si>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</si>
  <si>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</si>
  <si>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</si>
  <si>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</si>
  <si>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</si>
  <si>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</si>
  <si>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</si>
  <si>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</si>
  <si>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</si>
  <si>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</si>
  <si>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</si>
  <si>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</si>
  <si>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</si>
  <si>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</si>
  <si>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</si>
  <si>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</si>
  <si>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</si>
  <si>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</si>
  <si>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</si>
  <si>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</si>
  <si>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</si>
  <si>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</si>
  <si>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</si>
  <si>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</si>
  <si>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</si>
  <si>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</si>
  <si>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</si>
  <si>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</si>
  <si>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</si>
  <si>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</si>
  <si>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</si>
  <si>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</si>
  <si>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</si>
  <si>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</si>
  <si>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</si>
  <si>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</si>
  <si>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</si>
  <si>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</si>
  <si>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</si>
  <si>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</si>
  <si>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</si>
  <si>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</si>
  <si>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</si>
  <si>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</si>
  <si>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</si>
  <si>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</si>
  <si>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</si>
  <si>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</si>
  <si>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</si>
  <si>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</si>
  <si>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</si>
  <si>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</si>
  <si>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</si>
  <si>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</si>
  <si>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</si>
  <si>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</si>
  <si>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</si>
  <si>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</si>
  <si>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</si>
  <si>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</si>
  <si>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</si>
  <si>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</si>
  <si>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</si>
  <si>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</si>
  <si>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</si>
  <si>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</si>
  <si>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</si>
  <si>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</si>
  <si>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</si>
  <si>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</si>
  <si>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</si>
  <si>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</si>
  <si>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</si>
  <si>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</si>
  <si>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</si>
  <si>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</si>
  <si>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</si>
  <si>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</si>
  <si>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</si>
  <si>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</si>
  <si>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</si>
  <si>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</si>
  <si>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</si>
  <si>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</si>
  <si>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</si>
  <si>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</si>
  <si>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</si>
  <si>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</si>
  <si>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</si>
  <si>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</si>
  <si>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</si>
  <si>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</si>
  <si>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</si>
  <si>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</si>
  <si>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</si>
  <si>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</si>
  <si>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</si>
  <si>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</si>
  <si>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</si>
  <si>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</si>
  <si>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</si>
  <si>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</si>
  <si>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</si>
  <si>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</si>
  <si>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</si>
  <si>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</si>
  <si>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</si>
  <si>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</si>
  <si>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</si>
  <si>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</si>
  <si>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</si>
  <si>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</si>
  <si>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</si>
  <si>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</si>
  <si>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</si>
  <si>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</si>
  <si>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</si>
  <si>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</si>
  <si>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</si>
  <si>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</si>
  <si>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</si>
  <si>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</si>
  <si>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</si>
  <si>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</si>
  <si>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</si>
  <si>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</si>
  <si>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</si>
  <si>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</si>
  <si>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</si>
  <si>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</si>
  <si>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</si>
  <si>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</si>
  <si>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</si>
  <si>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</si>
  <si>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</si>
  <si>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</si>
  <si>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</si>
  <si>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</si>
  <si>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</si>
  <si>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</si>
  <si>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</si>
  <si>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</si>
  <si>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</si>
  <si>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</si>
  <si>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</si>
  <si>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</si>
  <si>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</si>
  <si>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</si>
  <si>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</si>
  <si>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</si>
  <si>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</si>
  <si>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</si>
  <si>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</si>
  <si>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</si>
  <si>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</si>
  <si>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</si>
  <si>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</si>
  <si>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</si>
  <si>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</si>
  <si>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</si>
  <si>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</si>
  <si>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</si>
  <si>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</si>
  <si>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</si>
  <si>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</si>
  <si>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</si>
  <si>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</si>
  <si>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</si>
  <si>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</si>
  <si>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</si>
  <si>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</si>
  <si>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</si>
  <si>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</si>
  <si>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</si>
  <si>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</si>
  <si>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</si>
  <si>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</si>
  <si>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</si>
  <si>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</si>
  <si>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</si>
  <si>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</si>
  <si>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</si>
  <si>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</si>
  <si>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</si>
  <si>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</si>
  <si>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</si>
  <si>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</si>
  <si>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</si>
  <si>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</si>
  <si>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</si>
  <si>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</si>
  <si>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</si>
  <si>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</si>
  <si>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</si>
  <si>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</si>
  <si>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</si>
  <si>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</si>
  <si>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</si>
  <si>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</si>
  <si>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</si>
  <si>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</si>
  <si>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</si>
  <si>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</si>
  <si>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</si>
  <si>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</si>
  <si>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</si>
  <si>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</si>
  <si>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</si>
  <si>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</si>
  <si>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</si>
  <si>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</si>
  <si>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</si>
  <si>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</si>
  <si>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</si>
  <si>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</si>
  <si>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</si>
  <si>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</si>
  <si>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</si>
  <si>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</si>
  <si>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</si>
  <si>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</si>
  <si>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</si>
  <si>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</si>
  <si>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</si>
  <si>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</si>
  <si>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</si>
  <si>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</si>
  <si>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</si>
  <si>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</si>
  <si>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</si>
  <si>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</si>
  <si>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</si>
  <si>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</si>
  <si>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</si>
  <si>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</si>
  <si>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</si>
  <si>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</si>
  <si>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</si>
  <si>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</si>
  <si>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</si>
  <si>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</si>
  <si>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</si>
  <si>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</si>
  <si>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</si>
  <si>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</si>
  <si>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</si>
  <si>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</si>
  <si>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</si>
  <si>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</si>
  <si>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</si>
  <si>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</si>
  <si>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</si>
  <si>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</si>
  <si>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</si>
  <si>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</si>
  <si>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</si>
  <si>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</si>
  <si>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</si>
  <si>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</si>
  <si>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</si>
  <si>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</si>
  <si>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</si>
  <si>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</si>
  <si>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</si>
  <si>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</si>
  <si>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</si>
  <si>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</si>
  <si>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</si>
  <si>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</si>
  <si>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</si>
  <si>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</si>
  <si>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</si>
  <si>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</si>
  <si>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</si>
  <si>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</si>
  <si>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</si>
  <si>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</si>
  <si>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</si>
  <si>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</si>
  <si>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</si>
  <si>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</si>
  <si>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</si>
  <si>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</si>
  <si>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</si>
  <si>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</si>
  <si>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</si>
  <si>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</si>
  <si>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</si>
  <si>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</si>
  <si>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</si>
  <si>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</si>
  <si>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</si>
  <si>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</si>
  <si>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</si>
  <si>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</si>
  <si>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</si>
  <si>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</si>
  <si>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</si>
  <si>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</si>
  <si>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</si>
  <si>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</si>
  <si>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</si>
  <si>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</si>
  <si>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</si>
  <si>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</si>
  <si>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</si>
  <si>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</si>
  <si>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</si>
  <si>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</si>
  <si>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</si>
  <si>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</si>
  <si>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</si>
  <si>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</si>
  <si>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</si>
  <si>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</si>
  <si>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</si>
  <si>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</si>
  <si>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</si>
  <si>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</si>
  <si>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</si>
  <si>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</si>
  <si>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</si>
  <si>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</si>
  <si>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</si>
  <si>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</si>
  <si>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</si>
  <si>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</si>
  <si>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</si>
  <si>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</si>
  <si>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</si>
  <si>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</si>
  <si>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</si>
  <si>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</si>
  <si>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</si>
  <si>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</si>
  <si>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</si>
  <si>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</si>
  <si>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</si>
  <si>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</si>
  <si>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</si>
  <si>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</si>
  <si>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</si>
  <si>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</si>
  <si>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</si>
  <si>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</si>
  <si>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</si>
  <si>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</si>
  <si>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</si>
  <si>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</si>
  <si>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</si>
  <si>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</si>
  <si>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</si>
  <si>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</si>
  <si>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</si>
  <si>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</si>
  <si>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</si>
  <si>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</si>
  <si>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</si>
  <si>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</si>
  <si>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</si>
  <si>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</si>
  <si>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</si>
  <si>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</si>
  <si>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</si>
  <si>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</si>
  <si>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</si>
  <si>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</si>
  <si>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</si>
  <si>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</si>
  <si>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</si>
  <si>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</si>
  <si>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</si>
  <si>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</si>
  <si>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</si>
  <si>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</si>
  <si>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</si>
  <si>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</si>
  <si>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</si>
  <si>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</si>
  <si>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</si>
  <si>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</si>
  <si>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</si>
  <si>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</si>
  <si>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</si>
  <si>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</si>
  <si>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</si>
  <si>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</si>
  <si>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</si>
  <si>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</si>
  <si>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</si>
  <si>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</si>
  <si>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</si>
  <si>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</si>
  <si>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</si>
  <si>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</si>
  <si>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</si>
  <si>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</si>
  <si>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</si>
  <si>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</si>
  <si>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</si>
  <si>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</si>
  <si>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</si>
  <si>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</si>
  <si>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</si>
  <si>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</si>
  <si>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</si>
  <si>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</si>
  <si>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</si>
  <si>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</si>
  <si>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</si>
  <si>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</si>
  <si>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</si>
  <si>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</si>
  <si>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</si>
  <si>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</si>
  <si>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</si>
  <si>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</si>
  <si>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</si>
  <si>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</si>
  <si>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</si>
  <si>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</si>
  <si>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</si>
  <si>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</si>
  <si>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</si>
  <si>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</si>
  <si>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</si>
  <si>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</si>
  <si>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</si>
  <si>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</si>
  <si>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</si>
  <si>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</si>
  <si>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</si>
  <si>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</si>
  <si>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</si>
  <si>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</si>
  <si>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</si>
  <si>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</si>
  <si>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</si>
  <si>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</si>
  <si>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</si>
  <si>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</si>
  <si>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</si>
  <si>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</si>
  <si>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</si>
  <si>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</si>
  <si>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</si>
  <si>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</si>
  <si>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</si>
  <si>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</si>
  <si>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</si>
  <si>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</si>
  <si>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</si>
  <si>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</si>
  <si>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</si>
  <si>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</si>
  <si>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</si>
  <si>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</si>
  <si>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</si>
  <si>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</si>
  <si>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</si>
  <si>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</si>
  <si>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</si>
  <si>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</si>
  <si>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</si>
  <si>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</si>
  <si>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</si>
  <si>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</si>
  <si>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</si>
  <si>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</si>
  <si>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</si>
  <si>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</si>
  <si>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</si>
  <si>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</si>
  <si>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</si>
  <si>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</si>
  <si>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</si>
  <si>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</si>
  <si>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</si>
  <si>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</si>
  <si>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</si>
  <si>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</si>
  <si>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</si>
  <si>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</si>
  <si>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</si>
  <si>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</si>
  <si>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</si>
  <si>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</si>
  <si>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</si>
  <si>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</si>
  <si>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</si>
  <si>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</si>
  <si>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</si>
  <si>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</si>
  <si>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</si>
  <si>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</si>
  <si>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</si>
  <si>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</si>
  <si>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</si>
  <si>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</si>
  <si>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</si>
  <si>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</si>
  <si>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</si>
  <si>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</si>
  <si>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</si>
  <si>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</si>
  <si>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</si>
  <si>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</si>
  <si>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</si>
  <si>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</si>
  <si>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</si>
  <si>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</si>
  <si>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</si>
  <si>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</si>
  <si>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</si>
  <si>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</si>
  <si>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</si>
  <si>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</si>
  <si>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</si>
  <si>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</si>
  <si>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</si>
  <si>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</si>
  <si>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</si>
  <si>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</si>
  <si>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</si>
  <si>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</si>
  <si>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</si>
  <si>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</si>
  <si>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</si>
  <si>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</si>
  <si>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</si>
  <si>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</si>
  <si>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</si>
  <si>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</si>
  <si>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</si>
  <si>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</si>
  <si>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</si>
  <si>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</si>
  <si>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</si>
  <si>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</si>
  <si>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</si>
  <si>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</si>
  <si>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</si>
  <si>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</si>
  <si>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</si>
  <si>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</si>
  <si>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</si>
  <si>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</si>
  <si>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</si>
  <si>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</si>
  <si>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</si>
  <si>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</si>
  <si>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</si>
  <si>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</si>
  <si>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</si>
  <si>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</si>
  <si>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</si>
  <si>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</si>
  <si>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</si>
  <si>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</si>
  <si>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</si>
  <si>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</si>
  <si>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</si>
  <si>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</si>
  <si>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</si>
  <si>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</si>
  <si>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</si>
  <si>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</si>
  <si>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</si>
  <si>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</si>
  <si>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</si>
  <si>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</si>
  <si>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</si>
  <si>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</si>
  <si>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</si>
  <si>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</si>
  <si>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</si>
  <si>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</si>
  <si>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</si>
  <si>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</si>
  <si>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Avg C-Sat</t>
  </si>
  <si>
    <t>No of Interactions</t>
  </si>
  <si>
    <t>Agent Name</t>
  </si>
  <si>
    <t>Column Labels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</si>
  <si>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</si>
  <si>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</si>
  <si>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</si>
  <si>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</si>
  <si>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</si>
  <si>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</si>
  <si>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</si>
  <si>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</si>
  <si>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</si>
  <si>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</si>
  <si>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</si>
  <si>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</si>
  <si>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</si>
  <si>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</si>
  <si>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</si>
  <si>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</si>
  <si>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</si>
  <si>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</si>
  <si>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</si>
  <si>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</si>
  <si>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</si>
  <si>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</si>
  <si>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</si>
  <si>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</si>
  <si>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</si>
  <si>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</si>
  <si>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</si>
  <si>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</si>
  <si>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</si>
  <si>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</si>
  <si>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</si>
  <si>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</si>
  <si>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</si>
  <si>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</si>
  <si>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</si>
  <si>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</si>
  <si>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</si>
  <si>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</si>
  <si>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</si>
  <si>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</si>
  <si>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</si>
  <si>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</si>
  <si>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</si>
  <si>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</si>
  <si>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</si>
  <si>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</si>
  <si>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</si>
  <si>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</si>
  <si>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</si>
  <si>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</si>
  <si>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</si>
  <si>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</si>
  <si>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</si>
  <si>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</si>
  <si>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</si>
  <si>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</si>
  <si>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</si>
  <si>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</si>
  <si>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</si>
  <si>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</si>
  <si>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</si>
  <si>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</si>
  <si>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</si>
  <si>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</si>
  <si>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</si>
  <si>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</si>
  <si>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</si>
  <si>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</si>
  <si>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</si>
  <si>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</si>
  <si>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</si>
  <si>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</si>
  <si>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</si>
  <si>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</si>
  <si>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</si>
  <si>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</si>
  <si>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</si>
  <si>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</si>
  <si>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</si>
  <si>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</si>
  <si>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</si>
  <si>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</si>
  <si>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</si>
  <si>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</si>
  <si>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t>
  </si>
  <si>
    <t>Day wise</t>
  </si>
  <si>
    <t>Avg C-SAT of Agents</t>
  </si>
  <si>
    <t>No of Interactions of Agents</t>
  </si>
  <si>
    <t>Avg C-SAT for Contact Type</t>
  </si>
  <si>
    <t>No of Interactions for Contact Type</t>
  </si>
  <si>
    <t>Day wise No of Interactions</t>
  </si>
  <si>
    <t>Overall Sales</t>
  </si>
  <si>
    <t>Average Sales</t>
  </si>
  <si>
    <t>Overall sales</t>
  </si>
  <si>
    <t>100-299</t>
  </si>
  <si>
    <t>300-499</t>
  </si>
  <si>
    <t>500-699</t>
  </si>
  <si>
    <t>700-899</t>
  </si>
  <si>
    <t>Ticket size</t>
  </si>
  <si>
    <t>No of sales</t>
  </si>
  <si>
    <t>Average sales</t>
  </si>
  <si>
    <t>Overall sales-Bucketed</t>
  </si>
  <si>
    <t>No of sales-Bucketed</t>
  </si>
  <si>
    <t>Overall sales vs Avg sales-Product wise</t>
  </si>
  <si>
    <t>Day wise overall sales</t>
  </si>
  <si>
    <t>Day wise Avg sales</t>
  </si>
  <si>
    <t>Rev-Before Discount</t>
  </si>
  <si>
    <t>Rev-After Discount</t>
  </si>
  <si>
    <t>Total Orders</t>
  </si>
  <si>
    <t>Total Revenue</t>
  </si>
  <si>
    <t>Average Revenue</t>
  </si>
  <si>
    <t>Avg Discount Amount</t>
  </si>
  <si>
    <t>Count of products</t>
  </si>
  <si>
    <t>Sum of products</t>
  </si>
  <si>
    <t>Average Discount</t>
  </si>
  <si>
    <t>No of Orders</t>
  </si>
  <si>
    <t>Revenue</t>
  </si>
  <si>
    <t>Avg C-sat</t>
  </si>
  <si>
    <t>No of interactions</t>
  </si>
  <si>
    <t>Average C-Sat</t>
  </si>
  <si>
    <t>contact Type</t>
  </si>
  <si>
    <t>Agents</t>
  </si>
  <si>
    <t>No of Interactons</t>
  </si>
  <si>
    <t>Contact Type No of interactions</t>
  </si>
  <si>
    <t>Contact Type Avg C- Sat</t>
  </si>
  <si>
    <t xml:space="preserve"> Avg Discount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</si>
</sst>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409]#,##0"/>
    <numFmt numFmtId="166" formatCode="[$$-409]#,##0.0"/>
  </numFmts>
  <fonts count="4"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rgb="FFFFFF99"/>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79998168889431442"/>
        <bgColor indexed="64"/>
      </patternFill>
    </fill>
  </fills>
  <borders count="3">
    <border>
      <left/>
      <right/>
      <top/>
      <bottom/>
      <diagonal/>
    </border>
    <border>
      <left/>
      <right style="thin">
        <color theme="4" tint="0.39997558519241921"/>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3" fillId="4" borderId="2" xfId="0" applyFont="1" applyFill="1" applyBorder="1"/>
    <xf numFmtId="164" fontId="0" fillId="0" borderId="0" xfId="0" applyNumberFormat="1"/>
    <xf numFmtId="0" fontId="0" fillId="5" borderId="0" xfId="0" applyFill="1"/>
    <xf numFmtId="165" fontId="0" fillId="0" borderId="0" xfId="0" applyNumberFormat="1"/>
    <xf numFmtId="166" fontId="0" fillId="0" borderId="0" xfId="0" applyNumberFormat="1"/>
    <xf numFmtId="0" fontId="0" fillId="6" borderId="0" xfId="0" applyFill="1"/>
    <xf numFmtId="1" fontId="0" fillId="0" borderId="0" xfId="0" applyNumberFormat="1"/>
    <xf numFmtId="0" fontId="0" fillId="7" borderId="0" xfId="0" applyFill="1"/>
    <xf numFmtId="0" fontId="0" fillId="8" borderId="0" xfId="0" applyFill="1"/>
    <xf numFmtId="0" fontId="0" fillId="9" borderId="0" xfId="0" applyFill="1"/>
  </cellXfs>
  <cellStyles count="1">
    <cellStyle name="Normal" xfId="0" builtinId="0"/>
  </cellStyles>
  <dxfs count="16">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font>
      <fill>
        <patternFill>
          <bgColor theme="4" tint="0.39994506668294322"/>
        </patternFill>
      </fill>
      <border>
        <bottom style="thin">
          <color auto="1"/>
        </bottom>
      </border>
    </dxf>
    <dxf>
      <fill>
        <patternFill>
          <bgColor theme="8" tint="0.59996337778862885"/>
        </patternFill>
      </fill>
    </dxf>
    <dxf>
      <font>
        <b/>
        <i val="0"/>
      </font>
      <fill>
        <patternFill>
          <bgColor theme="4" tint="-0.24994659260841701"/>
        </patternFill>
      </fill>
    </dxf>
    <dxf>
      <fill>
        <patternFill>
          <bgColor theme="8" tint="0.59996337778862885"/>
        </patternFill>
      </fill>
    </dxf>
    <dxf>
      <font>
        <b/>
        <i val="0"/>
      </font>
      <fill>
        <patternFill>
          <bgColor theme="4" tint="0.39994506668294322"/>
        </patternFill>
      </fill>
      <border>
        <bottom style="thin">
          <color auto="1"/>
        </bottom>
      </border>
    </dxf>
    <dxf>
      <fill>
        <patternFill patternType="none">
          <bgColor auto="1"/>
        </patternFill>
      </fill>
    </dxf>
  </dxfs>
  <tableStyles count="4" defaultTableStyle="TableStyleMedium2" defaultPivotStyle="PivotStyleLight16">
    <tableStyle name="Invisible" pivot="0" table="0" count="0" xr9:uid="{3E1378A3-7D63-4E68-B8CF-E0729F08057B}"/>
    <tableStyle name="Slicer Style 1" pivot="0" table="0" count="6" xr9:uid="{F94D7E8B-9631-4D02-8645-F6BE0B32F4E8}">
      <tableStyleElement type="wholeTable" dxfId="15"/>
      <tableStyleElement type="headerRow" dxfId="14"/>
    </tableStyle>
    <tableStyle name="Slicer Style 2" pivot="0" table="0" count="2" xr9:uid="{64B087A5-3190-4C1E-9F33-9B5DDE9624DD}">
      <tableStyleElement type="wholeTable" dxfId="13"/>
      <tableStyleElement type="headerRow" dxfId="12"/>
    </tableStyle>
    <tableStyle name="Slicer Style 3" pivot="0" table="0" count="6" xr9:uid="{BFCB4EB5-0754-40DA-89DE-F478152D4579}">
      <tableStyleElement type="wholeTable" dxfId="11"/>
      <tableStyleElement type="headerRow" dxfId="10"/>
    </tableStyle>
  </tableStyles>
  <colors>
    <mruColors>
      <color rgb="FFFFFF99"/>
    </mruColors>
  </colors>
  <extLst>
    <ext xmlns:x14="http://schemas.microsoft.com/office/spreadsheetml/2009/9/main" uri="{46F421CA-312F-682f-3DD2-61675219B42D}">
      <x14:dxfs count="8">
        <dxf>
          <fill>
            <patternFill>
              <bgColor theme="5" tint="0.59996337778862885"/>
            </patternFill>
          </fill>
        </dxf>
        <dxf>
          <fill>
            <patternFill>
              <bgColor theme="4" tint="0.59996337778862885"/>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4" tint="0.59996337778862885"/>
            </patternFill>
          </fill>
        </dxf>
        <dxf>
          <fill>
            <patternFill>
              <bgColor theme="6" tint="0.79998168889431442"/>
            </patternFill>
          </fill>
        </dxf>
        <dxf>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 name="Slicer Style 3">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theme" Target="theme/theme1.xml"/><Relationship Id="rId39" Type="http://schemas.openxmlformats.org/officeDocument/2006/relationships/calcChain" Target="calcChain.xml"/><Relationship Id="rId21" Type="http://schemas.microsoft.com/office/2007/relationships/slicerCache" Target="slicerCaches/slicerCache2.xml"/><Relationship Id="rId34" Type="http://schemas.microsoft.com/office/2017/06/relationships/richStyles" Target="richData/richStyle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11/relationships/timelineCache" Target="timelineCaches/timelineCache1.xml"/><Relationship Id="rId33" Type="http://schemas.microsoft.com/office/2017/06/relationships/rdArray" Target="richData/rdarray.xml"/><Relationship Id="rId38" Type="http://schemas.openxmlformats.org/officeDocument/2006/relationships/powerPivotData" Target="model/item.data"/><Relationship Id="rId46" Type="http://schemas.openxmlformats.org/officeDocument/2006/relationships/customXml" Target="../customXml/item7.xml"/><Relationship Id="rId59" Type="http://schemas.microsoft.com/office/2020/07/relationships/rdRichValueWebImage" Target="richData/rdRichValueWebImage.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sharedStrings" Target="sharedStrings.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32" Type="http://schemas.microsoft.com/office/2017/06/relationships/rdRichValueStructure" Target="richData/rdrichvaluestructure.xml"/><Relationship Id="rId37" Type="http://schemas.microsoft.com/office/2017/06/relationships/rdRichValueTypes" Target="richData/rdRichValueType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styles" Target="styles.xml"/><Relationship Id="rId36" Type="http://schemas.microsoft.com/office/2017/06/relationships/rdSupportingPropertyBag" Target="richData/rdsupportingpropertybag.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17/06/relationships/rdRichValue" Target="richData/rdrichvalue.xml"/><Relationship Id="rId44" Type="http://schemas.openxmlformats.org/officeDocument/2006/relationships/customXml" Target="../customXml/item5.xml"/><Relationship Id="rId52"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sheetMetadata" Target="metadata.xml"/><Relationship Id="rId35" Type="http://schemas.microsoft.com/office/2017/06/relationships/rdSupportingPropertyBagStructure" Target="richData/rdsupportingpropertybagstructure.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Sheet5!$A$3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c:f>
              <c:strCache>
                <c:ptCount val="1"/>
                <c:pt idx="0">
                  <c:v>Total</c:v>
                </c:pt>
              </c:strCache>
            </c:strRef>
          </c:cat>
          <c:val>
            <c:numRef>
              <c:f>Sheet5!$A$4</c:f>
              <c:numCache>
                <c:formatCode>General</c:formatCode>
                <c:ptCount val="1"/>
                <c:pt idx="0">
                  <c:v>794</c:v>
                </c:pt>
              </c:numCache>
            </c:numRef>
          </c:val>
          <c:extLst>
            <c:ext xmlns:c16="http://schemas.microsoft.com/office/drawing/2014/chart" uri="{C3380CC4-5D6E-409C-BE32-E72D297353CC}">
              <c16:uniqueId val="{00000000-88F4-4664-8923-87BC9B3EA534}"/>
            </c:ext>
          </c:extLst>
        </c:ser>
        <c:dLbls>
          <c:dLblPos val="ctr"/>
          <c:showLegendKey val="0"/>
          <c:showVal val="1"/>
          <c:showCatName val="0"/>
          <c:showSerName val="0"/>
          <c:showPercent val="0"/>
          <c:showBubbleSize val="0"/>
        </c:dLbls>
        <c:gapWidth val="81"/>
        <c:axId val="643429840"/>
        <c:axId val="643434520"/>
      </c:barChart>
      <c:catAx>
        <c:axId val="643429840"/>
        <c:scaling>
          <c:orientation val="minMax"/>
        </c:scaling>
        <c:delete val="1"/>
        <c:axPos val="l"/>
        <c:numFmt formatCode="General" sourceLinked="1"/>
        <c:majorTickMark val="none"/>
        <c:minorTickMark val="none"/>
        <c:tickLblPos val="nextTo"/>
        <c:crossAx val="643434520"/>
        <c:crosses val="autoZero"/>
        <c:auto val="1"/>
        <c:lblAlgn val="ctr"/>
        <c:lblOffset val="100"/>
        <c:noMultiLvlLbl val="0"/>
      </c:catAx>
      <c:valAx>
        <c:axId val="643434520"/>
        <c:scaling>
          <c:orientation val="minMax"/>
        </c:scaling>
        <c:delete val="1"/>
        <c:axPos val="b"/>
        <c:numFmt formatCode="General" sourceLinked="1"/>
        <c:majorTickMark val="none"/>
        <c:minorTickMark val="none"/>
        <c:tickLblPos val="nextTo"/>
        <c:crossAx val="64342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[Section_25_to_28_Dashboarding_Project_File-Question.xlsx]Sheet1!PivotTable7</c:name>
    <c:fmtId val="3"/>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9769023569023412E-2"/>
              <c:y val="3.5444135802469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2.4143181818181817E-2"/>
              <c:y val="8.7061728395062439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4.0841077441077442E-2"/>
              <c:y val="-5.7654320987653961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053956228956224"/>
          <c:y val="0.15837469135802473"/>
          <c:w val="0.43127373737373736"/>
          <c:h val="0.79066851851851849"/>
        </c:manualLayout>
      </c:layout>
      <c:pieChart>
        <c:varyColors val="1"/>
        <c:ser>
          <c:idx val="0"/>
          <c:order val="0"/>
          <c:tx>
            <c:strRef>
              <c:f>Sheet1!$B$20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0AA-4ACB-AA3C-516E76248082}"/>
              </c:ext>
            </c:extLst>
          </c:dPt>
          <c:dPt>
            <c:idx val="1"/>
            <c:bubble3D val="0"/>
            <c:spPr>
              <a:solidFill>
                <a:schemeClr val="accent2"/>
              </a:solidFill>
              <a:ln>
                <a:noFill/>
              </a:ln>
              <a:effectLst/>
            </c:spPr>
            <c:extLst>
              <c:ext xmlns:c16="http://schemas.microsoft.com/office/drawing/2014/chart" uri="{C3380CC4-5D6E-409C-BE32-E72D297353CC}">
                <c16:uniqueId val="{00000003-D0AA-4ACB-AA3C-516E76248082}"/>
              </c:ext>
            </c:extLst>
          </c:dPt>
          <c:dPt>
            <c:idx val="2"/>
            <c:bubble3D val="0"/>
            <c:spPr>
              <a:solidFill>
                <a:schemeClr val="accent3"/>
              </a:solidFill>
              <a:ln>
                <a:noFill/>
              </a:ln>
              <a:effectLst/>
            </c:spPr>
            <c:extLst>
              <c:ext xmlns:c16="http://schemas.microsoft.com/office/drawing/2014/chart" uri="{C3380CC4-5D6E-409C-BE32-E72D297353CC}">
                <c16:uniqueId val="{00000005-D0AA-4ACB-AA3C-516E76248082}"/>
              </c:ext>
            </c:extLst>
          </c:dPt>
          <c:dLbls>
            <c:dLbl>
              <c:idx val="0"/>
              <c:layout>
                <c:manualLayout>
                  <c:x val="3.9769023569023412E-2"/>
                  <c:y val="3.544413580246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AA-4ACB-AA3C-516E76248082}"/>
                </c:ext>
              </c:extLst>
            </c:dLbl>
            <c:dLbl>
              <c:idx val="1"/>
              <c:layout>
                <c:manualLayout>
                  <c:x val="2.4143181818181817E-2"/>
                  <c:y val="8.706172839506243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AA-4ACB-AA3C-516E76248082}"/>
                </c:ext>
              </c:extLst>
            </c:dLbl>
            <c:dLbl>
              <c:idx val="2"/>
              <c:layout>
                <c:manualLayout>
                  <c:x val="-4.0841077441077442E-2"/>
                  <c:y val="-5.765432098765396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AA-4ACB-AA3C-516E76248082}"/>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Sheet1!$A$21:$A$24</c:f>
              <c:strCache>
                <c:ptCount val="3"/>
                <c:pt idx="0">
                  <c:v>Complaint</c:v>
                </c:pt>
                <c:pt idx="1">
                  <c:v>Query</c:v>
                </c:pt>
                <c:pt idx="2">
                  <c:v>Request</c:v>
                </c:pt>
              </c:strCache>
            </c:strRef>
          </c:cat>
          <c:val>
            <c:numRef>
              <c:f>Sheet1!$B$21:$B$24</c:f>
              <c:numCache>
                <c:formatCode>General</c:formatCode>
                <c:ptCount val="3"/>
                <c:pt idx="0">
                  <c:v>72</c:v>
                </c:pt>
                <c:pt idx="1">
                  <c:v>300</c:v>
                </c:pt>
                <c:pt idx="2">
                  <c:v>422</c:v>
                </c:pt>
              </c:numCache>
            </c:numRef>
          </c:val>
          <c:extLst>
            <c:ext xmlns:c16="http://schemas.microsoft.com/office/drawing/2014/chart" uri="{C3380CC4-5D6E-409C-BE32-E72D297353CC}">
              <c16:uniqueId val="{00000006-D0AA-4ACB-AA3C-516E76248082}"/>
            </c:ext>
          </c:extLst>
        </c:ser>
        <c:dLbls>
          <c:dLblPos val="bestFit"/>
          <c:showLegendKey val="0"/>
          <c:showVal val="1"/>
          <c:showCatName val="0"/>
          <c:showSerName val="0"/>
          <c:showPercent val="0"/>
          <c:showBubbleSize val="0"/>
          <c:showLeaderLines val="1"/>
        </c:dLbls>
        <c:firstSliceAng val="3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[Section_25_to_28_Dashboarding_Project_File-Question.xlsx]Sheet1!PivotTable8</c:name>
    <c:fmtId val="2"/>
  </c:pivotSource>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Sheet1!$A$31:$A$34</c:f>
              <c:strCache>
                <c:ptCount val="3"/>
                <c:pt idx="0">
                  <c:v>Complaint</c:v>
                </c:pt>
                <c:pt idx="1">
                  <c:v>Query</c:v>
                </c:pt>
                <c:pt idx="2">
                  <c:v>Request</c:v>
                </c:pt>
              </c:strCache>
            </c:strRef>
          </c:cat>
          <c:val>
            <c:numRef>
              <c:f>Sheet1!$B$31:$B$34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DAB3-4056-B0DE-01D830D65D65}"/>
            </c:ext>
          </c:extLst>
        </c:ser>
        <c:dLbls>
          <c:dLblPos val="outEnd"/>
          <c:showLegendKey val="0"/>
          <c:showVal val="1"/>
          <c:showCatName val="0"/>
          <c:showSerName val="0"/>
          <c:showPercent val="0"/>
          <c:showBubbleSize val="0"/>
        </c:dLbls>
        <c:gapWidth val="182"/>
        <c:axId val="526659696"/>
        <c:axId val="529078696"/>
      </c:barChart>
      <c:catAx>
        <c:axId val="52665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9078696"/>
        <c:crosses val="autoZero"/>
        <c:auto val="1"/>
        <c:lblAlgn val="ctr"/>
        <c:lblOffset val="100"/>
        <c:noMultiLvlLbl val="0"/>
      </c:catAx>
      <c:valAx>
        <c:axId val="529078696"/>
        <c:scaling>
          <c:orientation val="minMax"/>
        </c:scaling>
        <c:delete val="1"/>
        <c:axPos val="b"/>
        <c:numFmt formatCode="0.0" sourceLinked="1"/>
        <c:majorTickMark val="none"/>
        <c:minorTickMark val="none"/>
        <c:tickLblPos val="nextTo"/>
        <c:crossAx val="52665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[Section_25_to_28_Dashboarding_Project_File-Question.xlsx]Sheet1!PivotTable9</c:name>
    <c:fmtId val="2"/>
  </c:pivotSource>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Sheet1!$B$40</c:f>
              <c:strCache>
                <c:ptCount val="1"/>
                <c:pt idx="0">
                  <c:v>Total</c:v>
                </c:pt>
              </c:strCache>
            </c:strRef>
          </c:tx>
          <c:spPr>
            <a:ln w="28575" cap="rnd">
              <a:solidFill>
                <a:schemeClr val="accent1"/>
              </a:solidFill>
              <a:round/>
            </a:ln>
            <a:effectLst/>
          </c:spPr>
          <c:marker>
            <c:symbol val="none"/>
          </c:marker>
          <c:cat>
            <c:strRef>
              <c:f>Sheet1!$A$41:$A$124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Sheet1!$B$41:$B$124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401D-4F96-924A-2B8F0EF8DFAD}"/>
            </c:ext>
          </c:extLst>
        </c:ser>
        <c:dLbls>
          <c:showLegendKey val="0"/>
          <c:showVal val="0"/>
          <c:showCatName val="0"/>
          <c:showSerName val="0"/>
          <c:showPercent val="0"/>
          <c:showBubbleSize val="0"/>
        </c:dLbls>
        <c:smooth val="0"/>
        <c:axId val="633397440"/>
        <c:axId val="633396000"/>
      </c:lineChart>
      <c:catAx>
        <c:axId val="63339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33396000"/>
        <c:crosses val="autoZero"/>
        <c:auto val="1"/>
        <c:lblAlgn val="ctr"/>
        <c:lblOffset val="100"/>
        <c:noMultiLvlLbl val="0"/>
      </c:catAx>
      <c:valAx>
        <c:axId val="63339600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3339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[Section_25_to_28_Dashboarding_Project_File-Question.xlsx]Sheet1!PivotTable10</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Sheet1!$B$133</c:f>
              <c:strCache>
                <c:ptCount val="1"/>
                <c:pt idx="0">
                  <c:v>Total</c:v>
                </c:pt>
              </c:strCache>
            </c:strRef>
          </c:tx>
          <c:spPr>
            <a:solidFill>
              <a:schemeClr val="accent1"/>
            </a:solidFill>
            <a:ln>
              <a:noFill/>
            </a:ln>
            <a:effectLst/>
          </c:spPr>
          <c:cat>
            <c:strRef>
              <c:f>Sheet1!$A$134:$A$217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Sheet1!$B$134:$B$217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3D37-4CEE-BF27-42EA847F4466}"/>
            </c:ext>
          </c:extLst>
        </c:ser>
        <c:dLbls>
          <c:showLegendKey val="0"/>
          <c:showVal val="0"/>
          <c:showCatName val="0"/>
          <c:showSerName val="0"/>
          <c:showPercent val="0"/>
          <c:showBubbleSize val="0"/>
        </c:dLbls>
        <c:axId val="633402840"/>
        <c:axId val="633400680"/>
      </c:areaChart>
      <c:catAx>
        <c:axId val="633402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3400680"/>
        <c:crosses val="autoZero"/>
        <c:auto val="1"/>
        <c:lblAlgn val="ctr"/>
        <c:lblOffset val="100"/>
        <c:noMultiLvlLbl val="0"/>
      </c:catAx>
      <c:valAx>
        <c:axId val="633400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33402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service!PivotTable1</c:name>
    <c:fmtId val="1"/>
  </c:pivotSource>
  <c:chart>
    <c:title>
      <c:tx>
        <c:strRef>
          <c:f>'Pivot Table customer service'!$A$2</c:f>
          <c:strCache>
            <c:ptCount val="1"/>
            <c:pt idx="0">
              <c:v>Avg C-SAT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customer service'!$A$2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customer service'!$A$2</c:f>
              <c:strCache>
                <c:ptCount val="3"/>
                <c:pt idx="0">
                  <c:v>Adrien Martin</c:v>
                </c:pt>
                <c:pt idx="1">
                  <c:v>Albain Forestier</c:v>
                </c:pt>
                <c:pt idx="2">
                  <c:v>Roch Cousineau</c:v>
                </c:pt>
              </c:strCache>
            </c:strRef>
          </c:cat>
          <c:val>
            <c:numRef>
              <c:f>'Pivot Table customer service'!$A$2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B4F0-4540-A1FC-3924E5CF22B4}"/>
            </c:ext>
          </c:extLst>
        </c:ser>
        <c:dLbls>
          <c:dLblPos val="outEnd"/>
          <c:showLegendKey val="0"/>
          <c:showVal val="1"/>
          <c:showCatName val="0"/>
          <c:showSerName val="0"/>
          <c:showPercent val="0"/>
          <c:showBubbleSize val="0"/>
        </c:dLbls>
        <c:gapWidth val="219"/>
        <c:overlap val="-27"/>
        <c:axId val="352512848"/>
        <c:axId val="352510328"/>
      </c:barChart>
      <c:catAx>
        <c:axId val="352512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2510328"/>
        <c:crosses val="autoZero"/>
        <c:auto val="1"/>
        <c:lblAlgn val="ctr"/>
        <c:lblOffset val="100"/>
        <c:noMultiLvlLbl val="0"/>
      </c:catAx>
      <c:valAx>
        <c:axId val="352510328"/>
        <c:scaling>
          <c:orientation val="minMax"/>
        </c:scaling>
        <c:delete val="1"/>
        <c:axPos val="l"/>
        <c:numFmt formatCode="0.0" sourceLinked="1"/>
        <c:majorTickMark val="out"/>
        <c:minorTickMark val="none"/>
        <c:tickLblPos val="nextTo"/>
        <c:crossAx val="35251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algn="l" rotWithShape="0">
        <a:schemeClr val="bg2">
          <a:lumMod val="75000"/>
          <a:alpha val="4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service!PivotTable2</c:name>
    <c:fmtId val="2"/>
  </c:pivotSource>
  <c:chart>
    <c:title>
      <c:tx>
        <c:strRef>
          <c:f>'Pivot Table customer service'!$A$14</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customer service'!$A$14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customer service'!$A$14</c:f>
              <c:strCache>
                <c:ptCount val="3"/>
                <c:pt idx="0">
                  <c:v>Adrien Martin</c:v>
                </c:pt>
                <c:pt idx="1">
                  <c:v>Albain Forestier</c:v>
                </c:pt>
                <c:pt idx="2">
                  <c:v>Roch Cousineau</c:v>
                </c:pt>
              </c:strCache>
            </c:strRef>
          </c:cat>
          <c:val>
            <c:numRef>
              <c:f>'Pivot Table customer service'!$A$14</c:f>
              <c:numCache>
                <c:formatCode>General</c:formatCode>
                <c:ptCount val="3"/>
                <c:pt idx="0">
                  <c:v>255</c:v>
                </c:pt>
                <c:pt idx="1">
                  <c:v>254</c:v>
                </c:pt>
                <c:pt idx="2">
                  <c:v>285</c:v>
                </c:pt>
              </c:numCache>
            </c:numRef>
          </c:val>
          <c:extLst>
            <c:ext xmlns:c16="http://schemas.microsoft.com/office/drawing/2014/chart" uri="{C3380CC4-5D6E-409C-BE32-E72D297353CC}">
              <c16:uniqueId val="{00000000-467F-4AAC-AE75-55BCC768BDFF}"/>
            </c:ext>
          </c:extLst>
        </c:ser>
        <c:dLbls>
          <c:dLblPos val="outEnd"/>
          <c:showLegendKey val="0"/>
          <c:showVal val="1"/>
          <c:showCatName val="0"/>
          <c:showSerName val="0"/>
          <c:showPercent val="0"/>
          <c:showBubbleSize val="0"/>
        </c:dLbls>
        <c:gapWidth val="219"/>
        <c:overlap val="-27"/>
        <c:axId val="574142368"/>
        <c:axId val="574143808"/>
      </c:barChart>
      <c:catAx>
        <c:axId val="57414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74143808"/>
        <c:crosses val="autoZero"/>
        <c:auto val="1"/>
        <c:lblAlgn val="ctr"/>
        <c:lblOffset val="100"/>
        <c:noMultiLvlLbl val="0"/>
      </c:catAx>
      <c:valAx>
        <c:axId val="574143808"/>
        <c:scaling>
          <c:orientation val="minMax"/>
        </c:scaling>
        <c:delete val="1"/>
        <c:axPos val="l"/>
        <c:numFmt formatCode="General" sourceLinked="1"/>
        <c:majorTickMark val="none"/>
        <c:minorTickMark val="none"/>
        <c:tickLblPos val="nextTo"/>
        <c:crossAx val="57414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dir="2700000" algn="tl" rotWithShape="0">
        <a:schemeClr val="bg2">
          <a:lumMod val="75000"/>
          <a:alpha val="48000"/>
        </a:schemeClr>
      </a:outerShdw>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service!PivotTable3</c:name>
    <c:fmtId val="1"/>
  </c:pivotSource>
  <c:chart>
    <c:title>
      <c:tx>
        <c:strRef>
          <c:f>'Pivot Table customer service'!$A$28</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2.8075289673801608E-2"/>
              <c:y val="4.465541490857946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6150579347603306E-2"/>
              <c:y val="-2.679324894514768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1197346627216347E-2"/>
              <c:y val="0.15182841068917019"/>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121017393968338"/>
          <c:y val="0.17776863572433191"/>
          <c:w val="0.39803281382380101"/>
          <c:h val="0.75971378340365681"/>
        </c:manualLayout>
      </c:layout>
      <c:pieChart>
        <c:varyColors val="1"/>
        <c:ser>
          <c:idx val="0"/>
          <c:order val="0"/>
          <c:tx>
            <c:strRef>
              <c:f>'Pivot Table customer service'!$A$28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D0-4592-B7E3-626FE64FB2C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D0-4592-B7E3-626FE64FB2C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D0-4592-B7E3-626FE64FB2CC}"/>
              </c:ext>
            </c:extLst>
          </c:dPt>
          <c:dLbls>
            <c:dLbl>
              <c:idx val="0"/>
              <c:layout>
                <c:manualLayout>
                  <c:x val="2.8075289673801608E-2"/>
                  <c:y val="4.465541490857946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D0-4592-B7E3-626FE64FB2CC}"/>
                </c:ext>
              </c:extLst>
            </c:dLbl>
            <c:dLbl>
              <c:idx val="1"/>
              <c:layout>
                <c:manualLayout>
                  <c:x val="5.6150579347603306E-2"/>
                  <c:y val="-2.67932489451476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D0-4592-B7E3-626FE64FB2CC}"/>
                </c:ext>
              </c:extLst>
            </c:dLbl>
            <c:dLbl>
              <c:idx val="2"/>
              <c:layout>
                <c:manualLayout>
                  <c:x val="-9.1197346627216347E-2"/>
                  <c:y val="0.151828410689170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D0-4592-B7E3-626FE64FB2CC}"/>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customer service'!$A$28</c:f>
              <c:strCache>
                <c:ptCount val="3"/>
                <c:pt idx="0">
                  <c:v>Complaint</c:v>
                </c:pt>
                <c:pt idx="1">
                  <c:v>Query</c:v>
                </c:pt>
                <c:pt idx="2">
                  <c:v>Request</c:v>
                </c:pt>
              </c:strCache>
            </c:strRef>
          </c:cat>
          <c:val>
            <c:numRef>
              <c:f>'Pivot Table customer service'!$A$28</c:f>
              <c:numCache>
                <c:formatCode>General</c:formatCode>
                <c:ptCount val="3"/>
                <c:pt idx="0">
                  <c:v>72</c:v>
                </c:pt>
                <c:pt idx="1">
                  <c:v>300</c:v>
                </c:pt>
                <c:pt idx="2">
                  <c:v>422</c:v>
                </c:pt>
              </c:numCache>
            </c:numRef>
          </c:val>
          <c:extLst>
            <c:ext xmlns:c16="http://schemas.microsoft.com/office/drawing/2014/chart" uri="{C3380CC4-5D6E-409C-BE32-E72D297353CC}">
              <c16:uniqueId val="{00000006-23D0-4592-B7E3-626FE64FB2CC}"/>
            </c:ext>
          </c:extLst>
        </c:ser>
        <c:dLbls>
          <c:showLegendKey val="0"/>
          <c:showVal val="0"/>
          <c:showCatName val="0"/>
          <c:showSerName val="0"/>
          <c:showPercent val="0"/>
          <c:showBubbleSize val="0"/>
          <c:showLeaderLines val="1"/>
        </c:dLbls>
        <c:firstSliceAng val="37"/>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dir="2700000" algn="tl" rotWithShape="0">
        <a:schemeClr val="bg2">
          <a:lumMod val="75000"/>
          <a:alpha val="4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service!PivotTable4</c:name>
    <c:fmtId val="1"/>
  </c:pivotSource>
  <c:chart>
    <c:title>
      <c:tx>
        <c:strRef>
          <c:f>'Pivot Table customer service'!$A$40</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customer service'!$A$40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customer service'!$A$40</c:f>
              <c:strCache>
                <c:ptCount val="3"/>
                <c:pt idx="0">
                  <c:v>Complaint</c:v>
                </c:pt>
                <c:pt idx="1">
                  <c:v>Query</c:v>
                </c:pt>
                <c:pt idx="2">
                  <c:v>Request</c:v>
                </c:pt>
              </c:strCache>
            </c:strRef>
          </c:cat>
          <c:val>
            <c:numRef>
              <c:f>'Pivot Table customer service'!$A$40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63F2-4051-8BBD-C68F2420C9FF}"/>
            </c:ext>
          </c:extLst>
        </c:ser>
        <c:dLbls>
          <c:dLblPos val="outEnd"/>
          <c:showLegendKey val="0"/>
          <c:showVal val="1"/>
          <c:showCatName val="0"/>
          <c:showSerName val="0"/>
          <c:showPercent val="0"/>
          <c:showBubbleSize val="0"/>
        </c:dLbls>
        <c:gapWidth val="182"/>
        <c:axId val="367575560"/>
        <c:axId val="367577360"/>
      </c:barChart>
      <c:catAx>
        <c:axId val="367575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7577360"/>
        <c:crosses val="autoZero"/>
        <c:auto val="1"/>
        <c:lblAlgn val="ctr"/>
        <c:lblOffset val="100"/>
        <c:noMultiLvlLbl val="0"/>
      </c:catAx>
      <c:valAx>
        <c:axId val="367577360"/>
        <c:scaling>
          <c:orientation val="minMax"/>
        </c:scaling>
        <c:delete val="1"/>
        <c:axPos val="b"/>
        <c:numFmt formatCode="0.0" sourceLinked="1"/>
        <c:majorTickMark val="out"/>
        <c:minorTickMark val="none"/>
        <c:tickLblPos val="nextTo"/>
        <c:crossAx val="36757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dir="2700000" algn="tl" rotWithShape="0">
        <a:schemeClr val="bg2">
          <a:lumMod val="75000"/>
          <a:alpha val="4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service!PivotTable5</c:name>
    <c:fmtId val="1"/>
  </c:pivotSource>
  <c:chart>
    <c:title>
      <c:tx>
        <c:strRef>
          <c:f>'Pivot Table customer service'!$A$53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customer service'!$A$53</c:f>
              <c:strCache>
                <c:ptCount val="1"/>
                <c:pt idx="0">
                  <c:v>Total</c:v>
                </c:pt>
              </c:strCache>
            </c:strRef>
          </c:tx>
          <c:spPr>
            <a:ln w="28575" cap="rnd">
              <a:solidFill>
                <a:schemeClr val="accent1"/>
              </a:solidFill>
              <a:round/>
            </a:ln>
            <a:effectLst/>
          </c:spPr>
          <c:marker>
            <c:symbol val="none"/>
          </c:marker>
          <c:cat>
            <c:strRef>
              <c:f>'Pivot Table customer service'!$A$53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 customer service'!$A$53</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A6BA-4A30-832C-0BD130DB34A0}"/>
            </c:ext>
          </c:extLst>
        </c:ser>
        <c:dLbls>
          <c:showLegendKey val="0"/>
          <c:showVal val="0"/>
          <c:showCatName val="0"/>
          <c:showSerName val="0"/>
          <c:showPercent val="0"/>
          <c:showBubbleSize val="0"/>
        </c:dLbls>
        <c:smooth val="0"/>
        <c:axId val="365078952"/>
        <c:axId val="352500968"/>
      </c:lineChart>
      <c:catAx>
        <c:axId val="365078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2500968"/>
        <c:crosses val="autoZero"/>
        <c:auto val="1"/>
        <c:lblAlgn val="ctr"/>
        <c:lblOffset val="100"/>
        <c:noMultiLvlLbl val="0"/>
      </c:catAx>
      <c:valAx>
        <c:axId val="352500968"/>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507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dir="2700000" algn="tl" rotWithShape="0">
        <a:schemeClr val="bg2">
          <a:lumMod val="75000"/>
          <a:alpha val="4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[Section_25_to_28_Dashboarding_Project_File-Question.xlsx]Pivot Table customer service!PivotTable6</c:name>
    <c:fmtId val="1"/>
  </c:pivotSource>
  <c:chart>
    <c:title>
      <c:tx>
        <c:strRef>
          <c:f>'Pivot Table customer service'!$L$53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customer service'!$L$53</c:f>
              <c:strCache>
                <c:ptCount val="1"/>
                <c:pt idx="0">
                  <c:v>Total</c:v>
                </c:pt>
              </c:strCache>
            </c:strRef>
          </c:tx>
          <c:spPr>
            <a:solidFill>
              <a:schemeClr val="accent1"/>
            </a:solidFill>
            <a:ln>
              <a:noFill/>
            </a:ln>
            <a:effectLst/>
          </c:spPr>
          <c:cat>
            <c:strRef>
              <c:f>'Pivot Table customer service'!$L$53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 customer service'!$L$53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328-4AE7-B1B0-0DA5171974FD}"/>
            </c:ext>
          </c:extLst>
        </c:ser>
        <c:dLbls>
          <c:showLegendKey val="0"/>
          <c:showVal val="0"/>
          <c:showCatName val="0"/>
          <c:showSerName val="0"/>
          <c:showPercent val="0"/>
          <c:showBubbleSize val="0"/>
        </c:dLbls>
        <c:axId val="574146328"/>
        <c:axId val="574142728"/>
      </c:areaChart>
      <c:catAx>
        <c:axId val="574146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74142728"/>
        <c:crosses val="autoZero"/>
        <c:auto val="1"/>
        <c:lblAlgn val="ctr"/>
        <c:lblOffset val="100"/>
        <c:noMultiLvlLbl val="0"/>
      </c:catAx>
      <c:valAx>
        <c:axId val="574142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741463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39700" dist="38100" dir="2700000" algn="tl" rotWithShape="0">
        <a:schemeClr val="bg2">
          <a:lumMod val="75000"/>
          <a:alpha val="48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Sheet5!$D$3</c:f>
              <c:strCache>
                <c:ptCount val="1"/>
                <c:pt idx="0">
                  <c:v>Total</c:v>
                </c:pt>
              </c:strCache>
            </c:strRef>
          </c:tx>
          <c:spPr>
            <a:solidFill>
              <a:schemeClr val="accent1"/>
            </a:solidFill>
            <a:ln>
              <a:noFill/>
            </a:ln>
            <a:effectLst/>
          </c:spPr>
          <c:invertIfNegative val="0"/>
          <c:cat>
            <c:strRef>
              <c:f>Sheet5!$D$4</c:f>
              <c:strCache>
                <c:ptCount val="1"/>
                <c:pt idx="0">
                  <c:v>Total</c:v>
                </c:pt>
              </c:strCache>
            </c:strRef>
          </c:cat>
          <c:val>
            <c:numRef>
              <c:f>Sheet5!$D$4</c:f>
              <c:numCache>
                <c:formatCode>General</c:formatCode>
                <c:ptCount val="1"/>
                <c:pt idx="0">
                  <c:v>238463</c:v>
                </c:pt>
              </c:numCache>
            </c:numRef>
          </c:val>
          <c:extLst>
            <c:ext xmlns:c16="http://schemas.microsoft.com/office/drawing/2014/chart" uri="{C3380CC4-5D6E-409C-BE32-E72D297353CC}">
              <c16:uniqueId val="{00000000-D429-4A03-BCC5-2DBDDF8B1354}"/>
            </c:ext>
          </c:extLst>
        </c:ser>
        <c:dLbls>
          <c:showLegendKey val="0"/>
          <c:showVal val="0"/>
          <c:showCatName val="0"/>
          <c:showSerName val="0"/>
          <c:showPercent val="0"/>
          <c:showBubbleSize val="0"/>
        </c:dLbls>
        <c:gapWidth val="182"/>
        <c:axId val="643433080"/>
        <c:axId val="643433440"/>
      </c:barChart>
      <c:catAx>
        <c:axId val="643433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33440"/>
        <c:crosses val="autoZero"/>
        <c:auto val="1"/>
        <c:lblAlgn val="ctr"/>
        <c:lblOffset val="100"/>
        <c:noMultiLvlLbl val="0"/>
      </c:catAx>
      <c:valAx>
        <c:axId val="643433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33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[Section_25_to_28_Dashboarding_Project_File-Question.xlsx]Sheet4!PivotTable1</c:name>
    <c:fmtId val="2"/>
  </c:pivotSource>
  <c:chart>
    <c:title>
      <c:tx>
        <c:strRef>
          <c:f>Sheet4!$C$3</c:f>
          <c:strCache>
            <c:ptCount val="1"/>
            <c:pt idx="0">
              <c:v>Avg C-Sat</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Sheet4!$C$3</c:f>
              <c:strCache>
                <c:ptCount val="3"/>
                <c:pt idx="0">
                  <c:v>Adrien Martin</c:v>
                </c:pt>
                <c:pt idx="1">
                  <c:v>Albain Forestier</c:v>
                </c:pt>
                <c:pt idx="2">
                  <c:v>Roch Cousineau</c:v>
                </c:pt>
              </c:strCache>
            </c:strRef>
          </c:cat>
          <c:val>
            <c:numRef>
              <c:f>Sheet4!$C$3</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0-624F-4C26-998B-270B93CC30BD}"/>
            </c:ext>
          </c:extLst>
        </c:ser>
        <c:dLbls>
          <c:dLblPos val="outEnd"/>
          <c:showLegendKey val="0"/>
          <c:showVal val="1"/>
          <c:showCatName val="0"/>
          <c:showSerName val="0"/>
          <c:showPercent val="0"/>
          <c:showBubbleSize val="0"/>
        </c:dLbls>
        <c:gapWidth val="219"/>
        <c:overlap val="-27"/>
        <c:axId val="500375384"/>
        <c:axId val="500375024"/>
      </c:barChart>
      <c:catAx>
        <c:axId val="50037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00375024"/>
        <c:crosses val="autoZero"/>
        <c:auto val="1"/>
        <c:lblAlgn val="ctr"/>
        <c:lblOffset val="100"/>
        <c:noMultiLvlLbl val="0"/>
      </c:catAx>
      <c:valAx>
        <c:axId val="500375024"/>
        <c:scaling>
          <c:orientation val="minMax"/>
        </c:scaling>
        <c:delete val="1"/>
        <c:axPos val="l"/>
        <c:numFmt formatCode="0.0" sourceLinked="1"/>
        <c:majorTickMark val="none"/>
        <c:minorTickMark val="none"/>
        <c:tickLblPos val="nextTo"/>
        <c:crossAx val="50037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1">
          <a:lumMod val="60000"/>
          <a:lumOff val="40000"/>
          <a:alpha val="52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[Section_25_to_28_Dashboarding_Project_File-Question.xlsx]Sheet4!PivotTable2</c:name>
    <c:fmtId val="2"/>
  </c:pivotSource>
  <c:chart>
    <c:title>
      <c:tx>
        <c:strRef>
          <c:f>Sheet4!$D$12</c:f>
          <c:strCache>
            <c:ptCount val="1"/>
            <c:pt idx="0">
              <c:v>No of interactions</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Sheet4!$D$12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Sheet4!$D$12</c:f>
              <c:strCache>
                <c:ptCount val="3"/>
                <c:pt idx="0">
                  <c:v>Adrien Martin</c:v>
                </c:pt>
                <c:pt idx="1">
                  <c:v>Albain Forestier</c:v>
                </c:pt>
                <c:pt idx="2">
                  <c:v>Roch Cousineau</c:v>
                </c:pt>
              </c:strCache>
            </c:strRef>
          </c:cat>
          <c:val>
            <c:numRef>
              <c:f>Sheet4!$D$12</c:f>
              <c:numCache>
                <c:formatCode>General</c:formatCode>
                <c:ptCount val="3"/>
                <c:pt idx="0">
                  <c:v>237</c:v>
                </c:pt>
                <c:pt idx="1">
                  <c:v>196</c:v>
                </c:pt>
                <c:pt idx="2">
                  <c:v>276</c:v>
                </c:pt>
              </c:numCache>
            </c:numRef>
          </c:val>
          <c:extLst>
            <c:ext xmlns:c16="http://schemas.microsoft.com/office/drawing/2014/chart" uri="{C3380CC4-5D6E-409C-BE32-E72D297353CC}">
              <c16:uniqueId val="{00000000-77C9-402A-BFCD-6DB57FB81040}"/>
            </c:ext>
          </c:extLst>
        </c:ser>
        <c:dLbls>
          <c:dLblPos val="outEnd"/>
          <c:showLegendKey val="0"/>
          <c:showVal val="1"/>
          <c:showCatName val="0"/>
          <c:showSerName val="0"/>
          <c:showPercent val="0"/>
          <c:showBubbleSize val="0"/>
        </c:dLbls>
        <c:gapWidth val="219"/>
        <c:overlap val="-27"/>
        <c:axId val="500366744"/>
        <c:axId val="500367104"/>
      </c:barChart>
      <c:catAx>
        <c:axId val="50036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00367104"/>
        <c:crosses val="autoZero"/>
        <c:auto val="1"/>
        <c:lblAlgn val="ctr"/>
        <c:lblOffset val="100"/>
        <c:noMultiLvlLbl val="0"/>
      </c:catAx>
      <c:valAx>
        <c:axId val="500367104"/>
        <c:scaling>
          <c:orientation val="minMax"/>
        </c:scaling>
        <c:delete val="1"/>
        <c:axPos val="l"/>
        <c:numFmt formatCode="General" sourceLinked="1"/>
        <c:majorTickMark val="none"/>
        <c:minorTickMark val="none"/>
        <c:tickLblPos val="nextTo"/>
        <c:crossAx val="500366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5400000" algn="t" rotWithShape="0">
        <a:schemeClr val="accent1">
          <a:lumMod val="40000"/>
          <a:lumOff val="60000"/>
          <a:alpha val="5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[Section_25_to_28_Dashboarding_Project_File-Question.xlsx]Sheet4!PivotTable3</c:name>
    <c:fmtId val="2"/>
  </c:pivotSource>
  <c:chart>
    <c:title>
      <c:tx>
        <c:strRef>
          <c:f>Sheet4!$D$21</c:f>
          <c:strCache>
            <c:ptCount val="1"/>
            <c:pt idx="0">
              <c:v>Contact Type No of interactions</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466166666666658E-2"/>
              <c:y val="3.502156862745098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2163333333333241E-2"/>
              <c:y val="-8.455065359477138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5026481481481477E-2"/>
              <c:y val="5.873235294117647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479870370370371"/>
          <c:y val="0.20966797385620914"/>
          <c:w val="0.39040277777777777"/>
          <c:h val="0.68894607843137257"/>
        </c:manualLayout>
      </c:layout>
      <c:pieChart>
        <c:varyColors val="1"/>
        <c:ser>
          <c:idx val="0"/>
          <c:order val="0"/>
          <c:tx>
            <c:strRef>
              <c:f>Sheet4!$D$21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49-402A-9332-2C35E5A59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49-402A-9332-2C35E5A590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49-402A-9332-2C35E5A5906D}"/>
              </c:ext>
            </c:extLst>
          </c:dPt>
          <c:dLbls>
            <c:dLbl>
              <c:idx val="0"/>
              <c:layout>
                <c:manualLayout>
                  <c:x val="1.466166666666658E-2"/>
                  <c:y val="3.502156862745098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49-402A-9332-2C35E5A5906D}"/>
                </c:ext>
              </c:extLst>
            </c:dLbl>
            <c:dLbl>
              <c:idx val="1"/>
              <c:layout>
                <c:manualLayout>
                  <c:x val="8.2163333333333241E-2"/>
                  <c:y val="-8.45506535947713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249-402A-9332-2C35E5A5906D}"/>
                </c:ext>
              </c:extLst>
            </c:dLbl>
            <c:dLbl>
              <c:idx val="2"/>
              <c:layout>
                <c:manualLayout>
                  <c:x val="-6.5026481481481477E-2"/>
                  <c:y val="5.87323529411764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249-402A-9332-2C35E5A5906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Sheet4!$D$21</c:f>
              <c:strCache>
                <c:ptCount val="3"/>
                <c:pt idx="0">
                  <c:v>Complaint</c:v>
                </c:pt>
                <c:pt idx="1">
                  <c:v>Query</c:v>
                </c:pt>
                <c:pt idx="2">
                  <c:v>Request</c:v>
                </c:pt>
              </c:strCache>
            </c:strRef>
          </c:cat>
          <c:val>
            <c:numRef>
              <c:f>Sheet4!$D$21</c:f>
              <c:numCache>
                <c:formatCode>General</c:formatCode>
                <c:ptCount val="3"/>
                <c:pt idx="0">
                  <c:v>45</c:v>
                </c:pt>
                <c:pt idx="1">
                  <c:v>273</c:v>
                </c:pt>
                <c:pt idx="2">
                  <c:v>391</c:v>
                </c:pt>
              </c:numCache>
            </c:numRef>
          </c:val>
          <c:extLst>
            <c:ext xmlns:c16="http://schemas.microsoft.com/office/drawing/2014/chart" uri="{C3380CC4-5D6E-409C-BE32-E72D297353CC}">
              <c16:uniqueId val="{00000006-D249-402A-9332-2C35E5A5906D}"/>
            </c:ext>
          </c:extLst>
        </c:ser>
        <c:dLbls>
          <c:dLblPos val="bestFit"/>
          <c:showLegendKey val="0"/>
          <c:showVal val="1"/>
          <c:showCatName val="0"/>
          <c:showSerName val="0"/>
          <c:showPercent val="0"/>
          <c:showBubbleSize val="0"/>
          <c:showLeaderLines val="1"/>
        </c:dLbls>
        <c:firstSliceAng val="4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88900" dist="38100" dir="2700000" algn="tl" rotWithShape="0">
        <a:schemeClr val="accent1">
          <a:lumMod val="40000"/>
          <a:lumOff val="60000"/>
          <a:alpha val="47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[Section_25_to_28_Dashboarding_Project_File-Question.xlsx]Sheet4!PivotTable4</c:name>
    <c:fmtId val="2"/>
  </c:pivotSource>
  <c:chart>
    <c:title>
      <c:tx>
        <c:strRef>
          <c:f>Sheet4!$E$29</c:f>
          <c:strCache>
            <c:ptCount val="1"/>
            <c:pt idx="0">
              <c:v>Contact Type Avg C- Sat</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Sheet4!$E$29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Sheet4!$E$29</c:f>
              <c:strCache>
                <c:ptCount val="3"/>
                <c:pt idx="0">
                  <c:v>Complaint</c:v>
                </c:pt>
                <c:pt idx="1">
                  <c:v>Query</c:v>
                </c:pt>
                <c:pt idx="2">
                  <c:v>Request</c:v>
                </c:pt>
              </c:strCache>
            </c:strRef>
          </c:cat>
          <c:val>
            <c:numRef>
              <c:f>Sheet4!$E$29</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67F3-4E2E-A665-1E7150023C51}"/>
            </c:ext>
          </c:extLst>
        </c:ser>
        <c:dLbls>
          <c:dLblPos val="outEnd"/>
          <c:showLegendKey val="0"/>
          <c:showVal val="1"/>
          <c:showCatName val="0"/>
          <c:showSerName val="0"/>
          <c:showPercent val="0"/>
          <c:showBubbleSize val="0"/>
        </c:dLbls>
        <c:gapWidth val="182"/>
        <c:axId val="500370704"/>
        <c:axId val="500365664"/>
      </c:barChart>
      <c:catAx>
        <c:axId val="50037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500365664"/>
        <c:crosses val="autoZero"/>
        <c:auto val="1"/>
        <c:lblAlgn val="ctr"/>
        <c:lblOffset val="100"/>
        <c:noMultiLvlLbl val="0"/>
      </c:catAx>
      <c:valAx>
        <c:axId val="500365664"/>
        <c:scaling>
          <c:orientation val="minMax"/>
        </c:scaling>
        <c:delete val="1"/>
        <c:axPos val="b"/>
        <c:numFmt formatCode="0.0" sourceLinked="1"/>
        <c:majorTickMark val="none"/>
        <c:minorTickMark val="none"/>
        <c:tickLblPos val="nextTo"/>
        <c:crossAx val="50037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14300" dist="38100" dir="2700000" algn="tl" rotWithShape="0">
        <a:prstClr val="black">
          <a:alpha val="46000"/>
        </a:prstClr>
      </a:outerShdw>
    </a:effectLst>
  </c:spPr>
  <c:txPr>
    <a:bodyPr/>
    <a:lstStyle/>
    <a:p>
      <a:pPr>
        <a:defRPr sz="2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[Section_25_to_28_Dashboarding_Project_File-Question.xlsx]Sheet4!PivotTable5</c:name>
    <c:fmtId val="2"/>
  </c:pivotSource>
  <c:chart>
    <c:title>
      <c:tx>
        <c:strRef>
          <c:f>Sheet4!$A$35</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Sheet4!$A$35</c:f>
              <c:strCache>
                <c:ptCount val="1"/>
                <c:pt idx="0">
                  <c:v>Total</c:v>
                </c:pt>
              </c:strCache>
            </c:strRef>
          </c:tx>
          <c:spPr>
            <a:ln w="28575" cap="rnd">
              <a:solidFill>
                <a:schemeClr val="accent1"/>
              </a:solidFill>
              <a:round/>
            </a:ln>
            <a:effectLst/>
          </c:spPr>
          <c:marker>
            <c:symbol val="none"/>
          </c:marker>
          <c:cat>
            <c:strRef>
              <c:f>Sheet4!$A$35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Sheet4!$A$35</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0-F42C-4073-8440-EC5BBC8C4DBC}"/>
            </c:ext>
          </c:extLst>
        </c:ser>
        <c:dLbls>
          <c:showLegendKey val="0"/>
          <c:showVal val="0"/>
          <c:showCatName val="0"/>
          <c:showSerName val="0"/>
          <c:showPercent val="0"/>
          <c:showBubbleSize val="0"/>
        </c:dLbls>
        <c:smooth val="0"/>
        <c:axId val="500375744"/>
        <c:axId val="500376104"/>
      </c:lineChart>
      <c:catAx>
        <c:axId val="50037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00376104"/>
        <c:crosses val="autoZero"/>
        <c:auto val="1"/>
        <c:lblAlgn val="ctr"/>
        <c:lblOffset val="100"/>
        <c:noMultiLvlLbl val="0"/>
      </c:catAx>
      <c:valAx>
        <c:axId val="5003761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0037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01600" dist="38100" dir="2700000" algn="tl" rotWithShape="0">
        <a:schemeClr val="accent1">
          <a:lumMod val="40000"/>
          <a:lumOff val="60000"/>
          <a:alpha val="5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[Section_25_to_28_Dashboarding_Project_File-Question.xlsx]Sheet4!PivotTable6</c:name>
    <c:fmtId val="2"/>
  </c:pivotSource>
  <c:chart>
    <c:title>
      <c:tx>
        <c:strRef>
          <c:f>Sheet4!$H$36</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Sheet4!$H$36</c:f>
              <c:strCache>
                <c:ptCount val="1"/>
                <c:pt idx="0">
                  <c:v>Total</c:v>
                </c:pt>
              </c:strCache>
            </c:strRef>
          </c:tx>
          <c:spPr>
            <a:solidFill>
              <a:schemeClr val="accent1"/>
            </a:solidFill>
            <a:ln>
              <a:noFill/>
            </a:ln>
            <a:effectLst/>
          </c:spPr>
          <c:cat>
            <c:strRef>
              <c:f>Sheet4!$H$36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Sheet4!$H$36</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0-3591-4AC7-A6B7-6589172CA822}"/>
            </c:ext>
          </c:extLst>
        </c:ser>
        <c:dLbls>
          <c:showLegendKey val="0"/>
          <c:showVal val="0"/>
          <c:showCatName val="0"/>
          <c:showSerName val="0"/>
          <c:showPercent val="0"/>
          <c:showBubbleSize val="0"/>
        </c:dLbls>
        <c:axId val="496885424"/>
        <c:axId val="496886864"/>
      </c:areaChart>
      <c:catAx>
        <c:axId val="49688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886864"/>
        <c:crosses val="autoZero"/>
        <c:auto val="1"/>
        <c:lblAlgn val="ctr"/>
        <c:lblOffset val="100"/>
        <c:noMultiLvlLbl val="0"/>
      </c:catAx>
      <c:valAx>
        <c:axId val="49688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96885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14300" dist="38100" dir="2700000" algn="tl" rotWithShape="0">
        <a:schemeClr val="accent1">
          <a:lumMod val="40000"/>
          <a:lumOff val="60000"/>
          <a:alpha val="52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[Section_25_to_28_Dashboarding_Project_File-Question.xlsx]Finance Pivot !PivotTable7</c:name>
    <c:fmtId val="2"/>
  </c:pivotSource>
  <c:chart>
    <c:title>
      <c:tx>
        <c:strRef>
          <c:f>'Finance Pivot '!$A$2</c:f>
          <c:strCache>
            <c:ptCount val="1"/>
            <c:pt idx="0">
              <c:v>Day wise overall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 '!$A$2</c:f>
              <c:strCache>
                <c:ptCount val="1"/>
                <c:pt idx="0">
                  <c:v>Total</c:v>
                </c:pt>
              </c:strCache>
            </c:strRef>
          </c:tx>
          <c:spPr>
            <a:ln w="28575" cap="rnd">
              <a:solidFill>
                <a:schemeClr val="accent1"/>
              </a:solidFill>
              <a:round/>
            </a:ln>
            <a:effectLst/>
          </c:spPr>
          <c:marker>
            <c:symbol val="none"/>
          </c:marker>
          <c:cat>
            <c:strRef>
              <c:f>'Finance Pivot '!$A$2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'!$A$2</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B1EB-46AA-A845-137677174470}"/>
            </c:ext>
          </c:extLst>
        </c:ser>
        <c:dLbls>
          <c:showLegendKey val="0"/>
          <c:showVal val="0"/>
          <c:showCatName val="0"/>
          <c:showSerName val="0"/>
          <c:showPercent val="0"/>
          <c:showBubbleSize val="0"/>
        </c:dLbls>
        <c:smooth val="0"/>
        <c:axId val="543988464"/>
        <c:axId val="543990264"/>
      </c:lineChart>
      <c:catAx>
        <c:axId val="54398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90264"/>
        <c:crosses val="autoZero"/>
        <c:auto val="1"/>
        <c:lblAlgn val="ctr"/>
        <c:lblOffset val="100"/>
        <c:noMultiLvlLbl val="0"/>
      </c:catAx>
      <c:valAx>
        <c:axId val="54399026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5400000" algn="t" rotWithShape="0">
        <a:schemeClr val="accent1">
          <a:lumMod val="75000"/>
          <a:alpha val="52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[Section_25_to_28_Dashboarding_Project_File-Question.xlsx]Finance Pivot !PivotTable8</c:name>
    <c:fmtId val="2"/>
  </c:pivotSource>
  <c:chart>
    <c:title>
      <c:tx>
        <c:strRef>
          <c:f>'Finance Pivot '!$A$92</c:f>
          <c:strCache>
            <c:ptCount val="1"/>
            <c:pt idx="0">
              <c:v>Day wise Avg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'Finance Pivot '!$A$92</c:f>
              <c:strCache>
                <c:ptCount val="1"/>
                <c:pt idx="0">
                  <c:v>Total</c:v>
                </c:pt>
              </c:strCache>
            </c:strRef>
          </c:tx>
          <c:spPr>
            <a:ln w="28575" cap="rnd">
              <a:solidFill>
                <a:schemeClr val="accent1"/>
              </a:solidFill>
              <a:round/>
            </a:ln>
            <a:effectLst/>
          </c:spPr>
          <c:marker>
            <c:symbol val="none"/>
          </c:marker>
          <c:cat>
            <c:strRef>
              <c:f>'Finance Pivot '!$A$92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'!$A$92</c:f>
              <c:numCache>
                <c:formatCode>[$$-409]#,##0.0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D7FD-4006-9DDC-530D19BC77D4}"/>
            </c:ext>
          </c:extLst>
        </c:ser>
        <c:dLbls>
          <c:showLegendKey val="0"/>
          <c:showVal val="0"/>
          <c:showCatName val="0"/>
          <c:showSerName val="0"/>
          <c:showPercent val="0"/>
          <c:showBubbleSize val="0"/>
        </c:dLbls>
        <c:smooth val="0"/>
        <c:axId val="543988104"/>
        <c:axId val="543984864"/>
      </c:lineChart>
      <c:catAx>
        <c:axId val="54398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4864"/>
        <c:crosses val="autoZero"/>
        <c:auto val="1"/>
        <c:lblAlgn val="ctr"/>
        <c:lblOffset val="100"/>
        <c:noMultiLvlLbl val="0"/>
      </c:catAx>
      <c:valAx>
        <c:axId val="543984864"/>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81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5400000" algn="t" rotWithShape="0">
        <a:schemeClr val="accent1">
          <a:lumMod val="75000"/>
          <a:alpha val="52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[Section_25_to_28_Dashboarding_Project_File-Question.xlsx]Finance Pivot !PivotTable9</c:name>
    <c:fmtId val="2"/>
  </c:pivotSource>
  <c:chart>
    <c:title>
      <c:tx>
        <c:strRef>
          <c:f>'Finance Pivot '!$A$181</c:f>
          <c:strCache>
            <c:ptCount val="1"/>
            <c:pt idx="0">
              <c:v>Overall sales-Bucketed</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814814814814815"/>
              <c:y val="6.82040740740740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0611111111111"/>
                  <c:h val="0.21159629629629631"/>
                </c:manualLayout>
              </c15:layout>
            </c:ext>
          </c:extLst>
        </c:dLbl>
      </c:pivotFmt>
      <c:pivotFmt>
        <c:idx val="8"/>
        <c:spPr>
          <a:solidFill>
            <a:schemeClr val="accent1"/>
          </a:solidFill>
          <a:ln w="19050">
            <a:solidFill>
              <a:schemeClr val="lt1"/>
            </a:solidFill>
          </a:ln>
          <a:effectLst/>
        </c:spPr>
        <c:dLbl>
          <c:idx val="0"/>
          <c:layout>
            <c:manualLayout>
              <c:x val="7.9962962962962958E-2"/>
              <c:y val="0.141111111111111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994444444444445"/>
              <c:y val="6.585203703703704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7712962962963"/>
                  <c:h val="0.21629999999999996"/>
                </c:manualLayout>
              </c15:layout>
            </c:ext>
          </c:extLst>
        </c:dLbl>
      </c:pivotFmt>
      <c:pivotFmt>
        <c:idx val="10"/>
        <c:spPr>
          <a:solidFill>
            <a:schemeClr val="accent1"/>
          </a:solidFill>
          <a:ln w="19050">
            <a:solidFill>
              <a:schemeClr val="lt1"/>
            </a:solidFill>
          </a:ln>
          <a:effectLst/>
        </c:spPr>
        <c:dLbl>
          <c:idx val="0"/>
          <c:layout>
            <c:manualLayout>
              <c:x val="0.1763888888888889"/>
              <c:y val="-3.762962962962963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 '!$A$181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4B-415D-BEE5-FBA8D6A912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4B-415D-BEE5-FBA8D6A912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4B-415D-BEE5-FBA8D6A912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4B-415D-BEE5-FBA8D6A91211}"/>
              </c:ext>
            </c:extLst>
          </c:dPt>
          <c:dLbls>
            <c:dLbl>
              <c:idx val="0"/>
              <c:layout>
                <c:manualLayout>
                  <c:x val="0.18814814814814815"/>
                  <c:y val="6.820407407407407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0611111111111"/>
                      <c:h val="0.21159629629629631"/>
                    </c:manualLayout>
                  </c15:layout>
                </c:ext>
                <c:ext xmlns:c16="http://schemas.microsoft.com/office/drawing/2014/chart" uri="{C3380CC4-5D6E-409C-BE32-E72D297353CC}">
                  <c16:uniqueId val="{00000001-E44B-415D-BEE5-FBA8D6A91211}"/>
                </c:ext>
              </c:extLst>
            </c:dLbl>
            <c:dLbl>
              <c:idx val="1"/>
              <c:layout>
                <c:manualLayout>
                  <c:x val="7.9962962962962958E-2"/>
                  <c:y val="0.14111111111111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44B-415D-BEE5-FBA8D6A91211}"/>
                </c:ext>
              </c:extLst>
            </c:dLbl>
            <c:dLbl>
              <c:idx val="2"/>
              <c:layout>
                <c:manualLayout>
                  <c:x val="-0.11994444444444445"/>
                  <c:y val="6.5852037037037042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27712962962963"/>
                      <c:h val="0.21629999999999996"/>
                    </c:manualLayout>
                  </c15:layout>
                </c:ext>
                <c:ext xmlns:c16="http://schemas.microsoft.com/office/drawing/2014/chart" uri="{C3380CC4-5D6E-409C-BE32-E72D297353CC}">
                  <c16:uniqueId val="{00000005-E44B-415D-BEE5-FBA8D6A91211}"/>
                </c:ext>
              </c:extLst>
            </c:dLbl>
            <c:dLbl>
              <c:idx val="3"/>
              <c:layout>
                <c:manualLayout>
                  <c:x val="0.1763888888888889"/>
                  <c:y val="-3.7629629629629631E-2"/>
                </c:manualLayout>
              </c:layout>
              <c:spPr>
                <a:noFill/>
                <a:ln>
                  <a:noFill/>
                </a:ln>
                <a:effectLst/>
              </c:spPr>
              <c:txPr>
                <a:bodyPr rot="0" spcFirstLastPara="1" vertOverflow="ellipsis" vert="horz"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44B-415D-BEE5-FBA8D6A9121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'!$A$181</c:f>
              <c:strCache>
                <c:ptCount val="4"/>
                <c:pt idx="0">
                  <c:v>100-299</c:v>
                </c:pt>
                <c:pt idx="1">
                  <c:v>300-499</c:v>
                </c:pt>
                <c:pt idx="2">
                  <c:v>500-699</c:v>
                </c:pt>
                <c:pt idx="3">
                  <c:v>700-899</c:v>
                </c:pt>
              </c:strCache>
            </c:strRef>
          </c:cat>
          <c:val>
            <c:numRef>
              <c:f>'Finance Pivot '!$A$181</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E44B-415D-BEE5-FBA8D6A91211}"/>
            </c:ext>
          </c:extLst>
        </c:ser>
        <c:dLbls>
          <c:showLegendKey val="0"/>
          <c:showVal val="1"/>
          <c:showCatName val="0"/>
          <c:showSerName val="0"/>
          <c:showPercent val="0"/>
          <c:showBubbleSize val="0"/>
          <c:showLeaderLines val="1"/>
        </c:dLbls>
        <c:firstSliceAng val="102"/>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5400000" algn="t" rotWithShape="0">
        <a:schemeClr val="accent1">
          <a:lumMod val="75000"/>
          <a:alpha val="52000"/>
        </a:scheme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[Section_25_to_28_Dashboarding_Project_File-Question.xlsx]Finance Pivot !PivotTable10</c:name>
    <c:fmtId val="2"/>
  </c:pivotSource>
  <c:chart>
    <c:title>
      <c:tx>
        <c:strRef>
          <c:f>'Finance Pivot '!$A$188</c:f>
          <c:strCache>
            <c:ptCount val="1"/>
            <c:pt idx="0">
              <c:v>No of sales-Bucketed</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875925925925925"/>
              <c:y val="7.525925925925926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990740740740739"/>
              <c:y val="2.351851851851851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170370370370374"/>
              <c:y val="-0.103481481481481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583333333333333"/>
              <c:y val="-0.103481481481481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 '!$A$188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BA-430F-9A07-81214A6F98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BA-430F-9A07-81214A6F98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BA-430F-9A07-81214A6F98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BA-430F-9A07-81214A6F987B}"/>
              </c:ext>
            </c:extLst>
          </c:dPt>
          <c:dLbls>
            <c:dLbl>
              <c:idx val="0"/>
              <c:layout>
                <c:manualLayout>
                  <c:x val="0.13875925925925925"/>
                  <c:y val="7.5259259259259262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BA-430F-9A07-81214A6F987B}"/>
                </c:ext>
              </c:extLst>
            </c:dLbl>
            <c:dLbl>
              <c:idx val="1"/>
              <c:layout>
                <c:manualLayout>
                  <c:x val="-0.19990740740740739"/>
                  <c:y val="2.3518518518518518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BA-430F-9A07-81214A6F987B}"/>
                </c:ext>
              </c:extLst>
            </c:dLbl>
            <c:dLbl>
              <c:idx val="2"/>
              <c:layout>
                <c:manualLayout>
                  <c:x val="-0.13170370370370374"/>
                  <c:y val="-0.103481481481481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BA-430F-9A07-81214A6F987B}"/>
                </c:ext>
              </c:extLst>
            </c:dLbl>
            <c:dLbl>
              <c:idx val="3"/>
              <c:layout>
                <c:manualLayout>
                  <c:x val="0.10583333333333333"/>
                  <c:y val="-0.1034814814814814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5BA-430F-9A07-81214A6F9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'!$A$188</c:f>
              <c:strCache>
                <c:ptCount val="4"/>
                <c:pt idx="0">
                  <c:v>100-299</c:v>
                </c:pt>
                <c:pt idx="1">
                  <c:v>300-499</c:v>
                </c:pt>
                <c:pt idx="2">
                  <c:v>500-699</c:v>
                </c:pt>
                <c:pt idx="3">
                  <c:v>700-899</c:v>
                </c:pt>
              </c:strCache>
            </c:strRef>
          </c:cat>
          <c:val>
            <c:numRef>
              <c:f>'Finance Pivot '!$A$188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25BA-430F-9A07-81214A6F987B}"/>
            </c:ext>
          </c:extLst>
        </c:ser>
        <c:dLbls>
          <c:showLegendKey val="0"/>
          <c:showVal val="1"/>
          <c:showCatName val="0"/>
          <c:showSerName val="0"/>
          <c:showPercent val="0"/>
          <c:showBubbleSize val="0"/>
          <c:showLeaderLines val="1"/>
        </c:dLbls>
        <c:firstSliceAng val="108"/>
        <c:holeSize val="5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5400000" algn="t" rotWithShape="0">
        <a:schemeClr val="accent1">
          <a:lumMod val="75000"/>
          <a:alpha val="52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Sheet5!$G$3</c:f>
              <c:strCache>
                <c:ptCount val="1"/>
                <c:pt idx="0">
                  <c:v>Total</c:v>
                </c:pt>
              </c:strCache>
            </c:strRef>
          </c:tx>
          <c:spPr>
            <a:solidFill>
              <a:schemeClr val="accent1"/>
            </a:solidFill>
            <a:ln>
              <a:noFill/>
            </a:ln>
            <a:effectLst/>
          </c:spPr>
          <c:invertIfNegative val="0"/>
          <c:cat>
            <c:strRef>
              <c:f>Sheet5!$G$4</c:f>
              <c:strCache>
                <c:ptCount val="1"/>
                <c:pt idx="0">
                  <c:v>Total</c:v>
                </c:pt>
              </c:strCache>
            </c:strRef>
          </c:cat>
          <c:val>
            <c:numRef>
              <c:f>Sheet5!$G$4</c:f>
              <c:numCache>
                <c:formatCode>0.0</c:formatCode>
                <c:ptCount val="1"/>
                <c:pt idx="0">
                  <c:v>300.33123425692696</c:v>
                </c:pt>
              </c:numCache>
            </c:numRef>
          </c:val>
          <c:extLst>
            <c:ext xmlns:c16="http://schemas.microsoft.com/office/drawing/2014/chart" uri="{C3380CC4-5D6E-409C-BE32-E72D297353CC}">
              <c16:uniqueId val="{00000000-B282-45AD-9705-DB7B1BEF1668}"/>
            </c:ext>
          </c:extLst>
        </c:ser>
        <c:dLbls>
          <c:showLegendKey val="0"/>
          <c:showVal val="0"/>
          <c:showCatName val="0"/>
          <c:showSerName val="0"/>
          <c:showPercent val="0"/>
          <c:showBubbleSize val="0"/>
        </c:dLbls>
        <c:gapWidth val="182"/>
        <c:axId val="615723448"/>
        <c:axId val="615723808"/>
      </c:barChart>
      <c:catAx>
        <c:axId val="615723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23808"/>
        <c:crosses val="autoZero"/>
        <c:auto val="1"/>
        <c:lblAlgn val="ctr"/>
        <c:lblOffset val="100"/>
        <c:noMultiLvlLbl val="0"/>
      </c:catAx>
      <c:valAx>
        <c:axId val="61572380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23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[Section_25_to_28_Dashboarding_Project_File-Question.xlsx]Finance Pivot !PivotTable11</c:name>
    <c:fmtId val="2"/>
  </c:pivotSource>
  <c:chart>
    <c:title>
      <c:tx>
        <c:strRef>
          <c:f>'Finance Pivot '!$A$195</c:f>
          <c:strCache>
            <c:ptCount val="1"/>
            <c:pt idx="0">
              <c:v>Overall sales vs Avg sales-Product wise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446683449713511E-2"/>
              <c:y val="7.02992561840511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layout>
            <c:manualLayout>
              <c:x val="1.4466834497135074E-2"/>
              <c:y val="9.226777374156712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layout>
            <c:manualLayout>
              <c:x val="4.3400503491405257E-2"/>
              <c:y val="1.078601218149185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layout>
            <c:manualLayout>
              <c:x val="4.3400503491405333E-2"/>
              <c:y val="8.348036671856080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layout>
            <c:manualLayout>
              <c:x val="-4.1333812848958979E-3"/>
              <c:y val="-8.6545538248130521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 '!$A$195</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 '!$A$195</c:f>
              <c:strCache>
                <c:ptCount val="6"/>
                <c:pt idx="0">
                  <c:v>PIZB0001</c:v>
                </c:pt>
                <c:pt idx="1">
                  <c:v>PIZB0002</c:v>
                </c:pt>
                <c:pt idx="2">
                  <c:v>PIZB0003</c:v>
                </c:pt>
                <c:pt idx="3">
                  <c:v>PIZB0004</c:v>
                </c:pt>
                <c:pt idx="4">
                  <c:v>PIZB0005</c:v>
                </c:pt>
                <c:pt idx="5">
                  <c:v>PIZB0006</c:v>
                </c:pt>
              </c:strCache>
            </c:strRef>
          </c:cat>
          <c:val>
            <c:numRef>
              <c:f>'Finance Pivot '!$A$195</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1031-45C1-8787-A50510F06741}"/>
            </c:ext>
          </c:extLst>
        </c:ser>
        <c:dLbls>
          <c:showLegendKey val="0"/>
          <c:showVal val="1"/>
          <c:showCatName val="0"/>
          <c:showSerName val="0"/>
          <c:showPercent val="0"/>
          <c:showBubbleSize val="0"/>
        </c:dLbls>
        <c:gapWidth val="219"/>
        <c:overlap val="-27"/>
        <c:axId val="367574480"/>
        <c:axId val="367575560"/>
      </c:barChart>
      <c:lineChart>
        <c:grouping val="standard"/>
        <c:varyColors val="0"/>
        <c:ser>
          <c:idx val="1"/>
          <c:order val="1"/>
          <c:tx>
            <c:strRef>
              <c:f>'Finance Pivot '!$A$195</c:f>
              <c:strCache>
                <c:ptCount val="1"/>
                <c:pt idx="0">
                  <c:v>Average sales</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2-1031-45C1-8787-A50510F06741}"/>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1031-45C1-8787-A50510F06741}"/>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5-1031-45C1-8787-A50510F06741}"/>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04-1031-45C1-8787-A50510F06741}"/>
              </c:ext>
            </c:extLst>
          </c:dPt>
          <c:dPt>
            <c:idx val="5"/>
            <c:marker>
              <c:symbol val="none"/>
            </c:marker>
            <c:bubble3D val="0"/>
            <c:spPr>
              <a:ln w="28575" cap="rnd">
                <a:solidFill>
                  <a:schemeClr val="accent2"/>
                </a:solidFill>
                <a:round/>
              </a:ln>
              <a:effectLst/>
            </c:spPr>
            <c:extLst>
              <c:ext xmlns:c16="http://schemas.microsoft.com/office/drawing/2014/chart" uri="{C3380CC4-5D6E-409C-BE32-E72D297353CC}">
                <c16:uniqueId val="{00000006-1031-45C1-8787-A50510F06741}"/>
              </c:ext>
            </c:extLst>
          </c:dPt>
          <c:dLbls>
            <c:dLbl>
              <c:idx val="0"/>
              <c:layout>
                <c:manualLayout>
                  <c:x val="1.446683449713511E-2"/>
                  <c:y val="7.02992561840511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31-45C1-8787-A50510F06741}"/>
                </c:ext>
              </c:extLst>
            </c:dLbl>
            <c:dLbl>
              <c:idx val="1"/>
              <c:layout>
                <c:manualLayout>
                  <c:x val="1.4466834497135074E-2"/>
                  <c:y val="9.226777374156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31-45C1-8787-A50510F06741}"/>
                </c:ext>
              </c:extLst>
            </c:dLbl>
            <c:dLbl>
              <c:idx val="2"/>
              <c:layout>
                <c:manualLayout>
                  <c:x val="4.3400503491405333E-2"/>
                  <c:y val="8.3480366718560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31-45C1-8787-A50510F06741}"/>
                </c:ext>
              </c:extLst>
            </c:dLbl>
            <c:dLbl>
              <c:idx val="3"/>
              <c:layout>
                <c:manualLayout>
                  <c:x val="4.3400503491405257E-2"/>
                  <c:y val="1.07860121814918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31-45C1-8787-A50510F06741}"/>
                </c:ext>
              </c:extLst>
            </c:dLbl>
            <c:dLbl>
              <c:idx val="5"/>
              <c:layout>
                <c:manualLayout>
                  <c:x val="-4.1333812848958979E-3"/>
                  <c:y val="-8.6545538248130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031-45C1-8787-A50510F0674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 '!$A$195</c:f>
              <c:strCache>
                <c:ptCount val="6"/>
                <c:pt idx="0">
                  <c:v>PIZB0001</c:v>
                </c:pt>
                <c:pt idx="1">
                  <c:v>PIZB0002</c:v>
                </c:pt>
                <c:pt idx="2">
                  <c:v>PIZB0003</c:v>
                </c:pt>
                <c:pt idx="3">
                  <c:v>PIZB0004</c:v>
                </c:pt>
                <c:pt idx="4">
                  <c:v>PIZB0005</c:v>
                </c:pt>
                <c:pt idx="5">
                  <c:v>PIZB0006</c:v>
                </c:pt>
              </c:strCache>
            </c:strRef>
          </c:cat>
          <c:val>
            <c:numRef>
              <c:f>'Finance Pivot '!$A$195</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1031-45C1-8787-A50510F06741}"/>
            </c:ext>
          </c:extLst>
        </c:ser>
        <c:dLbls>
          <c:showLegendKey val="0"/>
          <c:showVal val="1"/>
          <c:showCatName val="0"/>
          <c:showSerName val="0"/>
          <c:showPercent val="0"/>
          <c:showBubbleSize val="0"/>
        </c:dLbls>
        <c:marker val="1"/>
        <c:smooth val="0"/>
        <c:axId val="574146328"/>
        <c:axId val="352500968"/>
      </c:lineChart>
      <c:catAx>
        <c:axId val="36757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67575560"/>
        <c:crosses val="autoZero"/>
        <c:auto val="1"/>
        <c:lblAlgn val="ctr"/>
        <c:lblOffset val="100"/>
        <c:noMultiLvlLbl val="0"/>
      </c:catAx>
      <c:valAx>
        <c:axId val="367575560"/>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74480"/>
        <c:crosses val="autoZero"/>
        <c:crossBetween val="between"/>
      </c:valAx>
      <c:valAx>
        <c:axId val="352500968"/>
        <c:scaling>
          <c:orientation val="minMax"/>
        </c:scaling>
        <c:delete val="0"/>
        <c:axPos val="r"/>
        <c:numFmt formatCode="[$$-409]#,##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146328"/>
        <c:crosses val="max"/>
        <c:crossBetween val="between"/>
      </c:valAx>
      <c:catAx>
        <c:axId val="574146328"/>
        <c:scaling>
          <c:orientation val="minMax"/>
        </c:scaling>
        <c:delete val="1"/>
        <c:axPos val="b"/>
        <c:numFmt formatCode="General" sourceLinked="1"/>
        <c:majorTickMark val="out"/>
        <c:minorTickMark val="none"/>
        <c:tickLblPos val="nextTo"/>
        <c:crossAx val="3525009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5400000" algn="t" rotWithShape="0">
        <a:schemeClr val="accent1">
          <a:lumMod val="75000"/>
          <a:alpha val="52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Pivot!PivotTable13</c:name>
    <c:fmtId val="2"/>
  </c:pivotSource>
  <c:chart>
    <c:title>
      <c:tx>
        <c:strRef>
          <c:f>'Order Pivot'!$A$9</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890976617514519E-2"/>
          <c:y val="0.2957063455303382"/>
          <c:w val="0.96221804676497091"/>
          <c:h val="0.5823066234367763"/>
        </c:manualLayout>
      </c:layout>
      <c:barChart>
        <c:barDir val="col"/>
        <c:grouping val="clustered"/>
        <c:varyColors val="0"/>
        <c:ser>
          <c:idx val="0"/>
          <c:order val="0"/>
          <c:tx>
            <c:strRef>
              <c:f>'Order Pivot'!$A$9</c:f>
              <c:strCache>
                <c:ptCount val="1"/>
                <c:pt idx="0">
                  <c:v>No of Orders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Pivot'!$A$9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8E4-4814-B3DF-10972164A45C}"/>
            </c:ext>
          </c:extLst>
        </c:ser>
        <c:ser>
          <c:idx val="1"/>
          <c:order val="1"/>
          <c:tx>
            <c:strRef>
              <c:f>'Order Pivot'!$A$9</c:f>
              <c:strCache>
                <c:ptCount val="1"/>
                <c:pt idx="0">
                  <c:v>Revenue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Pivot'!$A$9</c:f>
              <c:numCache>
                <c:formatCode>General</c:formatCode>
                <c:ptCount val="6"/>
                <c:pt idx="0">
                  <c:v>11693</c:v>
                </c:pt>
                <c:pt idx="1">
                  <c:v>44710</c:v>
                </c:pt>
                <c:pt idx="2">
                  <c:v>52531</c:v>
                </c:pt>
                <c:pt idx="3">
                  <c:v>53034</c:v>
                </c:pt>
                <c:pt idx="4">
                  <c:v>21489</c:v>
                </c:pt>
                <c:pt idx="5">
                  <c:v>55006</c:v>
                </c:pt>
              </c:numCache>
            </c:numRef>
          </c:val>
          <c:extLst>
            <c:ext xmlns:c16="http://schemas.microsoft.com/office/drawing/2014/chart" uri="{C3380CC4-5D6E-409C-BE32-E72D297353CC}">
              <c16:uniqueId val="{00000001-B8E4-4814-B3DF-10972164A45C}"/>
            </c:ext>
          </c:extLst>
        </c:ser>
        <c:dLbls>
          <c:dLblPos val="outEnd"/>
          <c:showLegendKey val="0"/>
          <c:showVal val="1"/>
          <c:showCatName val="0"/>
          <c:showSerName val="0"/>
          <c:showPercent val="0"/>
          <c:showBubbleSize val="0"/>
        </c:dLbls>
        <c:gapWidth val="219"/>
        <c:overlap val="-27"/>
        <c:axId val="573177872"/>
        <c:axId val="573178592"/>
      </c:barChart>
      <c:catAx>
        <c:axId val="57317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3178592"/>
        <c:crosses val="autoZero"/>
        <c:auto val="1"/>
        <c:lblAlgn val="ctr"/>
        <c:lblOffset val="100"/>
        <c:noMultiLvlLbl val="0"/>
      </c:catAx>
      <c:valAx>
        <c:axId val="573178592"/>
        <c:scaling>
          <c:logBase val="10"/>
          <c:orientation val="minMax"/>
        </c:scaling>
        <c:delete val="1"/>
        <c:axPos val="l"/>
        <c:numFmt formatCode="General" sourceLinked="1"/>
        <c:majorTickMark val="none"/>
        <c:minorTickMark val="none"/>
        <c:tickLblPos val="nextTo"/>
        <c:crossAx val="573177872"/>
        <c:crosses val="autoZero"/>
        <c:crossBetween val="between"/>
      </c:valAx>
      <c:spPr>
        <a:noFill/>
        <a:ln>
          <a:noFill/>
        </a:ln>
        <a:effectLst/>
      </c:spPr>
    </c:plotArea>
    <c:legend>
      <c:legendPos val="t"/>
      <c:layout>
        <c:manualLayout>
          <c:xMode val="edge"/>
          <c:yMode val="edge"/>
          <c:x val="0.31196128769659226"/>
          <c:y val="0.13641884238154442"/>
          <c:w val="0.33565830726301932"/>
          <c:h val="5.921094073767095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5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Pivot!PivotTable12</c:name>
    <c:fmtId val="3"/>
  </c:pivotSource>
  <c:chart>
    <c:title>
      <c:tx>
        <c:strRef>
          <c:f>'Order Pivot'!$A$4</c:f>
          <c:strCache>
            <c:ptCount val="1"/>
            <c:pt idx="0">
              <c:v>Total Orders</c:v>
            </c:pt>
          </c:strCache>
        </c:strRef>
      </c:tx>
      <c:layout>
        <c:manualLayout>
          <c:xMode val="edge"/>
          <c:yMode val="edge"/>
          <c:x val="0.25320120772946858"/>
          <c:y val="0.1026262626262626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lumMod val="75000"/>
            </a:schemeClr>
          </a:solidFill>
          <a:ln w="76200" cap="rnd">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76200" cap="rnd">
            <a:solidFill>
              <a:schemeClr val="accent4">
                <a:lumMod val="75000"/>
              </a:schemeClr>
            </a:solidFill>
          </a:ln>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0C74BE4-FB3F-42FB-B953-56AF3D7D1129}" type="VALUE">
                  <a:rPr lang="en-US" sz="36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45822777777777779"/>
                  <c:h val="0.26923383838383841"/>
                </c:manualLayout>
              </c15:layout>
              <c15:dlblFieldTable/>
              <c15:showDataLabelsRange val="0"/>
            </c:ext>
          </c:extLst>
        </c:dLbl>
      </c:pivotFmt>
    </c:pivotFmts>
    <c:plotArea>
      <c:layout>
        <c:manualLayout>
          <c:layoutTarget val="inner"/>
          <c:xMode val="edge"/>
          <c:yMode val="edge"/>
          <c:x val="3.3743961352657004E-2"/>
          <c:y val="0.23790050505050506"/>
          <c:w val="0.93251207729468599"/>
          <c:h val="0.66588737373737372"/>
        </c:manualLayout>
      </c:layout>
      <c:barChart>
        <c:barDir val="bar"/>
        <c:grouping val="clustered"/>
        <c:varyColors val="0"/>
        <c:ser>
          <c:idx val="0"/>
          <c:order val="0"/>
          <c:tx>
            <c:strRef>
              <c:f>'Order Pivot'!$A$4</c:f>
              <c:strCache>
                <c:ptCount val="1"/>
                <c:pt idx="0">
                  <c:v>Total</c:v>
                </c:pt>
              </c:strCache>
            </c:strRef>
          </c:tx>
          <c:spPr>
            <a:solidFill>
              <a:schemeClr val="accent4">
                <a:lumMod val="75000"/>
              </a:schemeClr>
            </a:solidFill>
            <a:ln w="76200" cap="rnd">
              <a:solidFill>
                <a:schemeClr val="accent4">
                  <a:lumMod val="75000"/>
                </a:schemeClr>
              </a:solidFill>
            </a:ln>
            <a:effectLst/>
          </c:spPr>
          <c:invertIfNegative val="0"/>
          <c:dPt>
            <c:idx val="0"/>
            <c:invertIfNegative val="0"/>
            <c:bubble3D val="0"/>
            <c:extLst>
              <c:ext xmlns:c16="http://schemas.microsoft.com/office/drawing/2014/chart" uri="{C3380CC4-5D6E-409C-BE32-E72D297353CC}">
                <c16:uniqueId val="{00000000-60A1-49F8-AC0D-DDE78AD675C6}"/>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0C74BE4-FB3F-42FB-B953-56AF3D7D1129}" type="VALUE">
                      <a:rPr lang="en-US" sz="3600"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45822777777777779"/>
                      <c:h val="0.26923383838383841"/>
                    </c:manualLayout>
                  </c15:layout>
                  <c15:dlblFieldTable/>
                  <c15:showDataLabelsRange val="0"/>
                </c:ext>
                <c:ext xmlns:c16="http://schemas.microsoft.com/office/drawing/2014/chart" uri="{C3380CC4-5D6E-409C-BE32-E72D297353CC}">
                  <c16:uniqueId val="{00000000-60A1-49F8-AC0D-DDE78AD675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Pivot'!$A$4</c:f>
              <c:strCache>
                <c:ptCount val="1"/>
                <c:pt idx="0">
                  <c:v>Total</c:v>
                </c:pt>
              </c:strCache>
            </c:strRef>
          </c:cat>
          <c:val>
            <c:numRef>
              <c:f>'Order Pivot'!$A$4</c:f>
              <c:numCache>
                <c:formatCode>General</c:formatCode>
                <c:ptCount val="1"/>
                <c:pt idx="0">
                  <c:v>794</c:v>
                </c:pt>
              </c:numCache>
            </c:numRef>
          </c:val>
          <c:extLst>
            <c:ext xmlns:c16="http://schemas.microsoft.com/office/drawing/2014/chart" uri="{C3380CC4-5D6E-409C-BE32-E72D297353CC}">
              <c16:uniqueId val="{00000000-E684-4185-A42A-D57AB4864219}"/>
            </c:ext>
          </c:extLst>
        </c:ser>
        <c:dLbls>
          <c:dLblPos val="ctr"/>
          <c:showLegendKey val="0"/>
          <c:showVal val="1"/>
          <c:showCatName val="0"/>
          <c:showSerName val="0"/>
          <c:showPercent val="0"/>
          <c:showBubbleSize val="0"/>
        </c:dLbls>
        <c:gapWidth val="71"/>
        <c:axId val="584067832"/>
        <c:axId val="584060632"/>
      </c:barChart>
      <c:catAx>
        <c:axId val="584067832"/>
        <c:scaling>
          <c:orientation val="minMax"/>
        </c:scaling>
        <c:delete val="1"/>
        <c:axPos val="l"/>
        <c:numFmt formatCode="General" sourceLinked="1"/>
        <c:majorTickMark val="none"/>
        <c:minorTickMark val="none"/>
        <c:tickLblPos val="nextTo"/>
        <c:crossAx val="584060632"/>
        <c:crosses val="autoZero"/>
        <c:auto val="1"/>
        <c:lblAlgn val="ctr"/>
        <c:lblOffset val="100"/>
        <c:noMultiLvlLbl val="0"/>
      </c:catAx>
      <c:valAx>
        <c:axId val="584060632"/>
        <c:scaling>
          <c:orientation val="minMax"/>
        </c:scaling>
        <c:delete val="1"/>
        <c:axPos val="b"/>
        <c:numFmt formatCode="General" sourceLinked="1"/>
        <c:majorTickMark val="none"/>
        <c:minorTickMark val="none"/>
        <c:tickLblPos val="nextTo"/>
        <c:crossAx val="58406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Pivot!PivotTable18</c:name>
    <c:fmtId val="3"/>
  </c:pivotSource>
  <c:chart>
    <c:title>
      <c:tx>
        <c:strRef>
          <c:f>'Order Pivot'!$C$4</c:f>
          <c:strCache>
            <c:ptCount val="1"/>
            <c:pt idx="0">
              <c:v>Total Revenue</c:v>
            </c:pt>
          </c:strCache>
        </c:strRef>
      </c:tx>
      <c:layout>
        <c:manualLayout>
          <c:xMode val="edge"/>
          <c:yMode val="edge"/>
          <c:x val="0.25290217391304348"/>
          <c:y val="0.12828282828282828"/>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76200" cap="rnd">
            <a:solidFill>
              <a:schemeClr val="accent4">
                <a:lumMod val="75000"/>
              </a:schemeClr>
            </a:solidFill>
          </a:ln>
          <a:effectLst/>
        </c:spPr>
        <c:dLbl>
          <c:idx val="0"/>
          <c:layout>
            <c:manualLayout>
              <c:x val="-0.40290072463768117"/>
              <c:y val="0"/>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ED7814EA-2CBA-4923-A964-14F7B5D25406}" type="VALUE">
                  <a:rPr lang="en-US" sz="36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2229033816425121"/>
                  <c:h val="0.26637929292929291"/>
                </c:manualLayout>
              </c15:layout>
              <c15:dlblFieldTable/>
              <c15:showDataLabelsRange val="0"/>
            </c:ext>
          </c:extLst>
        </c:dLbl>
      </c:pivotFmt>
    </c:pivotFmts>
    <c:plotArea>
      <c:layout/>
      <c:barChart>
        <c:barDir val="bar"/>
        <c:grouping val="clustered"/>
        <c:varyColors val="0"/>
        <c:ser>
          <c:idx val="0"/>
          <c:order val="0"/>
          <c:tx>
            <c:strRef>
              <c:f>'Order Pivot'!$C$4</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w="76200" cap="rnd">
                <a:solidFill>
                  <a:schemeClr val="accent4">
                    <a:lumMod val="75000"/>
                  </a:schemeClr>
                </a:solidFill>
              </a:ln>
              <a:effectLst/>
            </c:spPr>
            <c:extLst>
              <c:ext xmlns:c16="http://schemas.microsoft.com/office/drawing/2014/chart" uri="{C3380CC4-5D6E-409C-BE32-E72D297353CC}">
                <c16:uniqueId val="{00000000-5F09-44C0-BE66-790AB2B69FC0}"/>
              </c:ext>
            </c:extLst>
          </c:dPt>
          <c:dLbls>
            <c:dLbl>
              <c:idx val="0"/>
              <c:layout>
                <c:manualLayout>
                  <c:x val="-0.40290072463768117"/>
                  <c:y val="0"/>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fld id="{ED7814EA-2CBA-4923-A964-14F7B5D25406}" type="VALUE">
                      <a:rPr lang="en-US" sz="3600" b="1">
                        <a:solidFill>
                          <a:schemeClr val="bg1"/>
                        </a:solidFill>
                      </a:rPr>
                      <a:pPr>
                        <a:defRPr sz="1600"/>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42229033816425121"/>
                      <c:h val="0.26637929292929291"/>
                    </c:manualLayout>
                  </c15:layout>
                  <c15:dlblFieldTable/>
                  <c15:showDataLabelsRange val="0"/>
                </c:ext>
                <c:ext xmlns:c16="http://schemas.microsoft.com/office/drawing/2014/chart" uri="{C3380CC4-5D6E-409C-BE32-E72D297353CC}">
                  <c16:uniqueId val="{00000000-5F09-44C0-BE66-790AB2B69FC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Pivot'!$C$4</c:f>
              <c:strCache>
                <c:ptCount val="1"/>
                <c:pt idx="0">
                  <c:v>Total</c:v>
                </c:pt>
              </c:strCache>
            </c:strRef>
          </c:cat>
          <c:val>
            <c:numRef>
              <c:f>'Order Pivot'!$C$4</c:f>
              <c:numCache>
                <c:formatCode>General</c:formatCode>
                <c:ptCount val="1"/>
                <c:pt idx="0">
                  <c:v>238463</c:v>
                </c:pt>
              </c:numCache>
            </c:numRef>
          </c:val>
          <c:extLst>
            <c:ext xmlns:c16="http://schemas.microsoft.com/office/drawing/2014/chart" uri="{C3380CC4-5D6E-409C-BE32-E72D297353CC}">
              <c16:uniqueId val="{00000000-4A7B-49B3-BD01-C1548AA12C1C}"/>
            </c:ext>
          </c:extLst>
        </c:ser>
        <c:dLbls>
          <c:dLblPos val="ctr"/>
          <c:showLegendKey val="0"/>
          <c:showVal val="1"/>
          <c:showCatName val="0"/>
          <c:showSerName val="0"/>
          <c:showPercent val="0"/>
          <c:showBubbleSize val="0"/>
        </c:dLbls>
        <c:gapWidth val="71"/>
        <c:axId val="538178328"/>
        <c:axId val="538177968"/>
      </c:barChart>
      <c:catAx>
        <c:axId val="538178328"/>
        <c:scaling>
          <c:orientation val="minMax"/>
        </c:scaling>
        <c:delete val="1"/>
        <c:axPos val="l"/>
        <c:numFmt formatCode="General" sourceLinked="1"/>
        <c:majorTickMark val="none"/>
        <c:minorTickMark val="none"/>
        <c:tickLblPos val="nextTo"/>
        <c:crossAx val="538177968"/>
        <c:crosses val="autoZero"/>
        <c:auto val="1"/>
        <c:lblAlgn val="ctr"/>
        <c:lblOffset val="100"/>
        <c:noMultiLvlLbl val="0"/>
      </c:catAx>
      <c:valAx>
        <c:axId val="538177968"/>
        <c:scaling>
          <c:orientation val="minMax"/>
        </c:scaling>
        <c:delete val="1"/>
        <c:axPos val="b"/>
        <c:numFmt formatCode="General" sourceLinked="1"/>
        <c:majorTickMark val="none"/>
        <c:minorTickMark val="none"/>
        <c:tickLblPos val="nextTo"/>
        <c:crossAx val="53817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Pivot!PivotTable19</c:name>
    <c:fmtId val="3"/>
  </c:pivotSource>
  <c:chart>
    <c:title>
      <c:tx>
        <c:strRef>
          <c:f>'Order Pivot'!$E$4</c:f>
          <c:strCache>
            <c:ptCount val="1"/>
            <c:pt idx="0">
              <c:v>Average Revenue</c:v>
            </c:pt>
          </c:strCache>
        </c:strRef>
      </c:tx>
      <c:layout>
        <c:manualLayout>
          <c:xMode val="edge"/>
          <c:yMode val="edge"/>
          <c:x val="0.22565386473429949"/>
          <c:y val="0.12828282828282828"/>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76200" cap="rnd">
            <a:solidFill>
              <a:schemeClr val="accent4">
                <a:lumMod val="75000"/>
              </a:schemeClr>
            </a:solidFill>
          </a:ln>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fld id="{EFDB9A1D-7E45-4E28-B506-C271DC47B91D}" type="VALUE">
                  <a:rPr lang="en-US" sz="4000" b="1">
                    <a:solidFill>
                      <a:schemeClr val="bg1"/>
                    </a:solidFill>
                  </a:rPr>
                  <a:pPr>
                    <a:defRPr sz="1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33512367149758454"/>
                  <c:h val="0.30111212121212122"/>
                </c:manualLayout>
              </c15:layout>
              <c15:dlblFieldTable/>
              <c15:showDataLabelsRange val="0"/>
            </c:ext>
          </c:extLst>
        </c:dLbl>
      </c:pivotFmt>
    </c:pivotFmts>
    <c:plotArea>
      <c:layout/>
      <c:barChart>
        <c:barDir val="bar"/>
        <c:grouping val="clustered"/>
        <c:varyColors val="0"/>
        <c:ser>
          <c:idx val="0"/>
          <c:order val="0"/>
          <c:tx>
            <c:strRef>
              <c:f>'Order Pivot'!$E$4</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75000"/>
                </a:schemeClr>
              </a:solidFill>
              <a:ln w="76200" cap="rnd">
                <a:solidFill>
                  <a:schemeClr val="accent4">
                    <a:lumMod val="75000"/>
                  </a:schemeClr>
                </a:solidFill>
              </a:ln>
              <a:effectLst/>
            </c:spPr>
            <c:extLst>
              <c:ext xmlns:c16="http://schemas.microsoft.com/office/drawing/2014/chart" uri="{C3380CC4-5D6E-409C-BE32-E72D297353CC}">
                <c16:uniqueId val="{00000000-0BA6-4B0C-9E24-9EFE85250A5B}"/>
              </c:ext>
            </c:extLst>
          </c:dPt>
          <c:dLbls>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fld id="{EFDB9A1D-7E45-4E28-B506-C271DC47B91D}" type="VALUE">
                      <a:rPr lang="en-US" sz="4000" b="1">
                        <a:solidFill>
                          <a:schemeClr val="bg1"/>
                        </a:solidFill>
                      </a:rPr>
                      <a:pPr>
                        <a:defRPr sz="1800" b="1">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33512367149758454"/>
                      <c:h val="0.30111212121212122"/>
                    </c:manualLayout>
                  </c15:layout>
                  <c15:dlblFieldTable/>
                  <c15:showDataLabelsRange val="0"/>
                </c:ext>
                <c:ext xmlns:c16="http://schemas.microsoft.com/office/drawing/2014/chart" uri="{C3380CC4-5D6E-409C-BE32-E72D297353CC}">
                  <c16:uniqueId val="{00000000-0BA6-4B0C-9E24-9EFE85250A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Pivot'!$E$4</c:f>
              <c:strCache>
                <c:ptCount val="1"/>
                <c:pt idx="0">
                  <c:v>Total</c:v>
                </c:pt>
              </c:strCache>
            </c:strRef>
          </c:cat>
          <c:val>
            <c:numRef>
              <c:f>'Order Pivot'!$E$4</c:f>
              <c:numCache>
                <c:formatCode>0</c:formatCode>
                <c:ptCount val="1"/>
                <c:pt idx="0">
                  <c:v>300.33123425692696</c:v>
                </c:pt>
              </c:numCache>
            </c:numRef>
          </c:val>
          <c:extLst>
            <c:ext xmlns:c16="http://schemas.microsoft.com/office/drawing/2014/chart" uri="{C3380CC4-5D6E-409C-BE32-E72D297353CC}">
              <c16:uniqueId val="{00000000-1B20-4CD8-B00A-34DD124CE65B}"/>
            </c:ext>
          </c:extLst>
        </c:ser>
        <c:dLbls>
          <c:showLegendKey val="0"/>
          <c:showVal val="0"/>
          <c:showCatName val="0"/>
          <c:showSerName val="0"/>
          <c:showPercent val="0"/>
          <c:showBubbleSize val="0"/>
        </c:dLbls>
        <c:gapWidth val="71"/>
        <c:axId val="567273992"/>
        <c:axId val="567271472"/>
      </c:barChart>
      <c:catAx>
        <c:axId val="567273992"/>
        <c:scaling>
          <c:orientation val="minMax"/>
        </c:scaling>
        <c:delete val="1"/>
        <c:axPos val="l"/>
        <c:numFmt formatCode="General" sourceLinked="1"/>
        <c:majorTickMark val="none"/>
        <c:minorTickMark val="none"/>
        <c:tickLblPos val="nextTo"/>
        <c:crossAx val="567271472"/>
        <c:crosses val="autoZero"/>
        <c:auto val="1"/>
        <c:lblAlgn val="ctr"/>
        <c:lblOffset val="100"/>
        <c:noMultiLvlLbl val="0"/>
      </c:catAx>
      <c:valAx>
        <c:axId val="567271472"/>
        <c:scaling>
          <c:orientation val="minMax"/>
        </c:scaling>
        <c:delete val="1"/>
        <c:axPos val="b"/>
        <c:numFmt formatCode="0" sourceLinked="1"/>
        <c:majorTickMark val="none"/>
        <c:minorTickMark val="none"/>
        <c:tickLblPos val="nextTo"/>
        <c:crossAx val="5672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Pivot!PivotTable20</c:name>
    <c:fmtId val="3"/>
  </c:pivotSource>
  <c:chart>
    <c:title>
      <c:tx>
        <c:strRef>
          <c:f>'Order Pivot'!$G$4</c:f>
          <c:strCache>
            <c:ptCount val="1"/>
            <c:pt idx="0">
              <c:v>Avg Discount Amount</c:v>
            </c:pt>
          </c:strCache>
        </c:strRef>
      </c:tx>
      <c:layout>
        <c:manualLayout>
          <c:xMode val="edge"/>
          <c:yMode val="edge"/>
          <c:x val="0.32272063492063491"/>
          <c:y val="0.12828282828282828"/>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76200" cap="rnd">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w="76200" cap="rnd">
            <a:solidFill>
              <a:schemeClr val="accent4">
                <a:lumMod val="75000"/>
              </a:schemeClr>
            </a:solidFill>
          </a:ln>
          <a:effectLst/>
        </c:spPr>
        <c:dLbl>
          <c:idx val="0"/>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93B3D03-C1CD-4220-8F24-70B147F72691}" type="VALUE">
                  <a:rPr lang="en-US" sz="3600" b="1">
                    <a:solidFill>
                      <a:schemeClr val="bg1"/>
                    </a:solidFill>
                  </a:rPr>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37300370370370373"/>
                  <c:h val="0.30111212121212122"/>
                </c:manualLayout>
              </c15:layout>
              <c15:dlblFieldTable/>
              <c15:showDataLabelsRange val="0"/>
            </c:ext>
          </c:extLst>
        </c:dLbl>
      </c:pivotFmt>
    </c:pivotFmts>
    <c:plotArea>
      <c:layout/>
      <c:barChart>
        <c:barDir val="bar"/>
        <c:grouping val="clustered"/>
        <c:varyColors val="0"/>
        <c:ser>
          <c:idx val="0"/>
          <c:order val="0"/>
          <c:tx>
            <c:strRef>
              <c:f>'Order Pivot'!$G$4</c:f>
              <c:strCache>
                <c:ptCount val="1"/>
                <c:pt idx="0">
                  <c:v>Total</c:v>
                </c:pt>
              </c:strCache>
            </c:strRef>
          </c:tx>
          <c:spPr>
            <a:solidFill>
              <a:schemeClr val="accent4">
                <a:lumMod val="75000"/>
              </a:schemeClr>
            </a:solidFill>
            <a:ln w="76200" cap="rnd">
              <a:solidFill>
                <a:schemeClr val="accent4">
                  <a:lumMod val="75000"/>
                </a:schemeClr>
              </a:solidFill>
            </a:ln>
            <a:effectLst/>
          </c:spPr>
          <c:invertIfNegative val="0"/>
          <c:dPt>
            <c:idx val="0"/>
            <c:invertIfNegative val="0"/>
            <c:bubble3D val="0"/>
            <c:spPr>
              <a:solidFill>
                <a:schemeClr val="accent4">
                  <a:lumMod val="75000"/>
                </a:schemeClr>
              </a:solidFill>
              <a:ln w="76200" cap="rnd">
                <a:solidFill>
                  <a:schemeClr val="accent4">
                    <a:lumMod val="75000"/>
                  </a:schemeClr>
                </a:solidFill>
              </a:ln>
              <a:effectLst/>
            </c:spPr>
            <c:extLst>
              <c:ext xmlns:c16="http://schemas.microsoft.com/office/drawing/2014/chart" uri="{C3380CC4-5D6E-409C-BE32-E72D297353CC}">
                <c16:uniqueId val="{00000000-B8D2-43F8-8EBD-9C55C9B2D5EB}"/>
              </c:ext>
            </c:extLst>
          </c:dPt>
          <c:dLbls>
            <c:dLbl>
              <c:idx val="0"/>
              <c:tx>
                <c:rich>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fld id="{D93B3D03-C1CD-4220-8F24-70B147F72691}" type="VALUE">
                      <a:rPr lang="en-US" sz="3600" b="1">
                        <a:solidFill>
                          <a:schemeClr val="bg1"/>
                        </a:solidFill>
                      </a:rPr>
                      <a:pPr>
                        <a:defRPr sz="1800">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37300370370370373"/>
                      <c:h val="0.30111212121212122"/>
                    </c:manualLayout>
                  </c15:layout>
                  <c15:dlblFieldTable/>
                  <c15:showDataLabelsRange val="0"/>
                </c:ext>
                <c:ext xmlns:c16="http://schemas.microsoft.com/office/drawing/2014/chart" uri="{C3380CC4-5D6E-409C-BE32-E72D297353CC}">
                  <c16:uniqueId val="{00000000-B8D2-43F8-8EBD-9C55C9B2D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Pivot'!$G$4</c:f>
              <c:strCache>
                <c:ptCount val="1"/>
                <c:pt idx="0">
                  <c:v>Total</c:v>
                </c:pt>
              </c:strCache>
            </c:strRef>
          </c:cat>
          <c:val>
            <c:numRef>
              <c:f>'Order Pivot'!$G$4</c:f>
              <c:numCache>
                <c:formatCode>0</c:formatCode>
                <c:ptCount val="1"/>
                <c:pt idx="0">
                  <c:v>-251.64357682619647</c:v>
                </c:pt>
              </c:numCache>
            </c:numRef>
          </c:val>
          <c:extLst>
            <c:ext xmlns:c16="http://schemas.microsoft.com/office/drawing/2014/chart" uri="{C3380CC4-5D6E-409C-BE32-E72D297353CC}">
              <c16:uniqueId val="{00000000-3AB6-4002-8E00-9919F81F8707}"/>
            </c:ext>
          </c:extLst>
        </c:ser>
        <c:dLbls>
          <c:showLegendKey val="0"/>
          <c:showVal val="0"/>
          <c:showCatName val="0"/>
          <c:showSerName val="0"/>
          <c:showPercent val="0"/>
          <c:showBubbleSize val="0"/>
        </c:dLbls>
        <c:gapWidth val="71"/>
        <c:axId val="367450416"/>
        <c:axId val="367448976"/>
      </c:barChart>
      <c:catAx>
        <c:axId val="367450416"/>
        <c:scaling>
          <c:orientation val="minMax"/>
        </c:scaling>
        <c:delete val="1"/>
        <c:axPos val="l"/>
        <c:numFmt formatCode="General" sourceLinked="1"/>
        <c:majorTickMark val="none"/>
        <c:minorTickMark val="none"/>
        <c:tickLblPos val="nextTo"/>
        <c:crossAx val="367448976"/>
        <c:crosses val="autoZero"/>
        <c:auto val="1"/>
        <c:lblAlgn val="ctr"/>
        <c:lblOffset val="100"/>
        <c:noMultiLvlLbl val="0"/>
      </c:catAx>
      <c:valAx>
        <c:axId val="367448976"/>
        <c:scaling>
          <c:orientation val="minMax"/>
        </c:scaling>
        <c:delete val="1"/>
        <c:axPos val="b"/>
        <c:numFmt formatCode="0" sourceLinked="1"/>
        <c:majorTickMark val="none"/>
        <c:minorTickMark val="none"/>
        <c:tickLblPos val="nextTo"/>
        <c:crossAx val="36745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Pivot!PivotTable14</c:name>
    <c:fmtId val="2"/>
  </c:pivotSource>
  <c:chart>
    <c:title>
      <c:tx>
        <c:strRef>
          <c:f>'Order Pivot'!$A$18</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4">
                <a:lumMod val="75000"/>
              </a:schemeClr>
            </a:solidFill>
            <a:round/>
          </a:ln>
          <a:effectLst/>
        </c:spPr>
        <c:marker>
          <c:symbol val="diamond"/>
          <c:size val="9"/>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0800" cap="rnd">
            <a:solidFill>
              <a:schemeClr val="accent4">
                <a:lumMod val="75000"/>
              </a:schemeClr>
            </a:solidFill>
            <a:round/>
          </a:ln>
          <a:effectLst/>
        </c:spPr>
        <c:marker>
          <c:symbol val="diamond"/>
          <c:size val="9"/>
          <c:spPr>
            <a:solidFill>
              <a:schemeClr val="accent1"/>
            </a:solidFill>
            <a:ln w="9525">
              <a:solidFill>
                <a:schemeClr val="accent4">
                  <a:lumMod val="75000"/>
                </a:schemeClr>
              </a:solidFill>
            </a:ln>
            <a:effectLst/>
          </c:spPr>
        </c:marker>
      </c:pivotFmt>
      <c:pivotFmt>
        <c:idx val="4"/>
        <c:spPr>
          <a:ln w="50800" cap="rnd">
            <a:solidFill>
              <a:schemeClr val="accent4">
                <a:lumMod val="75000"/>
              </a:schemeClr>
            </a:solidFill>
            <a:round/>
          </a:ln>
          <a:effectLst/>
        </c:spPr>
        <c:marker>
          <c:symbol val="diamond"/>
          <c:size val="9"/>
          <c:spPr>
            <a:solidFill>
              <a:schemeClr val="accent1"/>
            </a:solidFill>
            <a:ln w="9525">
              <a:solidFill>
                <a:schemeClr val="accent1"/>
              </a:solidFill>
            </a:ln>
            <a:effectLst/>
          </c:spPr>
        </c:marker>
      </c:pivotFmt>
    </c:pivotFmts>
    <c:plotArea>
      <c:layout/>
      <c:lineChart>
        <c:grouping val="standard"/>
        <c:varyColors val="0"/>
        <c:ser>
          <c:idx val="0"/>
          <c:order val="0"/>
          <c:tx>
            <c:strRef>
              <c:f>'Order Pivot'!$A$18</c:f>
              <c:strCache>
                <c:ptCount val="1"/>
                <c:pt idx="0">
                  <c:v>Total</c:v>
                </c:pt>
              </c:strCache>
            </c:strRef>
          </c:tx>
          <c:spPr>
            <a:ln w="50800" cap="rnd">
              <a:solidFill>
                <a:schemeClr val="accent4">
                  <a:lumMod val="75000"/>
                </a:schemeClr>
              </a:solidFill>
              <a:round/>
            </a:ln>
            <a:effectLst/>
          </c:spPr>
          <c:marker>
            <c:symbol val="diamond"/>
            <c:size val="9"/>
            <c:spPr>
              <a:solidFill>
                <a:schemeClr val="accent1"/>
              </a:solidFill>
              <a:ln w="9525">
                <a:solidFill>
                  <a:schemeClr val="accent1"/>
                </a:solidFill>
              </a:ln>
              <a:effectLst/>
            </c:spPr>
          </c:marker>
          <c:dPt>
            <c:idx val="10"/>
            <c:marker>
              <c:symbol val="diamond"/>
              <c:size val="9"/>
              <c:spPr>
                <a:solidFill>
                  <a:schemeClr val="accent1"/>
                </a:solidFill>
                <a:ln w="9525">
                  <a:solidFill>
                    <a:schemeClr val="accent4">
                      <a:lumMod val="75000"/>
                    </a:schemeClr>
                  </a:solidFill>
                </a:ln>
                <a:effectLst/>
              </c:spPr>
            </c:marker>
            <c:bubble3D val="0"/>
            <c:spPr>
              <a:ln w="50800" cap="rnd">
                <a:solidFill>
                  <a:schemeClr val="accent4">
                    <a:lumMod val="75000"/>
                  </a:schemeClr>
                </a:solidFill>
                <a:round/>
              </a:ln>
              <a:effectLst/>
            </c:spPr>
            <c:extLst>
              <c:ext xmlns:c16="http://schemas.microsoft.com/office/drawing/2014/chart" uri="{C3380CC4-5D6E-409C-BE32-E72D297353CC}">
                <c16:uniqueId val="{00000001-354B-45D9-BAE1-E1EA251C713A}"/>
              </c:ext>
            </c:extLst>
          </c:dPt>
          <c:cat>
            <c:strRef>
              <c:f>'Order Pivot'!$A$18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Pivot'!$A$18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7802-4689-8EFD-B967C2C67872}"/>
            </c:ext>
          </c:extLst>
        </c:ser>
        <c:dLbls>
          <c:showLegendKey val="0"/>
          <c:showVal val="0"/>
          <c:showCatName val="0"/>
          <c:showSerName val="0"/>
          <c:showPercent val="0"/>
          <c:showBubbleSize val="0"/>
        </c:dLbls>
        <c:marker val="1"/>
        <c:smooth val="0"/>
        <c:axId val="586187720"/>
        <c:axId val="367579880"/>
      </c:lineChart>
      <c:catAx>
        <c:axId val="58618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67579880"/>
        <c:crosses val="autoZero"/>
        <c:auto val="1"/>
        <c:lblAlgn val="ctr"/>
        <c:lblOffset val="100"/>
        <c:noMultiLvlLbl val="0"/>
      </c:catAx>
      <c:valAx>
        <c:axId val="367579880"/>
        <c:scaling>
          <c:orientation val="minMax"/>
        </c:scaling>
        <c:delete val="1"/>
        <c:axPos val="l"/>
        <c:numFmt formatCode="General" sourceLinked="1"/>
        <c:majorTickMark val="none"/>
        <c:minorTickMark val="none"/>
        <c:tickLblPos val="nextTo"/>
        <c:crossAx val="58618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[Section_25_to_28_Dashboarding_Project_File-Question.xlsx]Order Pivot!PivotTable15</c:name>
    <c:fmtId val="2"/>
  </c:pivotSource>
  <c:chart>
    <c:title>
      <c:tx>
        <c:strRef>
          <c:f>'Order Pivot'!$K$18</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1750">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 Pivot'!$K$18</c:f>
              <c:strCache>
                <c:ptCount val="1"/>
                <c:pt idx="0">
                  <c:v>Total</c:v>
                </c:pt>
              </c:strCache>
            </c:strRef>
          </c:tx>
          <c:spPr>
            <a:solidFill>
              <a:schemeClr val="accent1"/>
            </a:solidFill>
            <a:ln w="31750">
              <a:solidFill>
                <a:schemeClr val="accent2">
                  <a:lumMod val="75000"/>
                </a:schemeClr>
              </a:solidFill>
            </a:ln>
            <a:effectLst/>
          </c:spPr>
          <c:cat>
            <c:strRef>
              <c:f>'Order Pivot'!$K$18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Pivot'!$K$18</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6623</c:v>
                </c:pt>
                <c:pt idx="30">
                  <c:v>4611</c:v>
                </c:pt>
                <c:pt idx="31">
                  <c:v>3904</c:v>
                </c:pt>
                <c:pt idx="32">
                  <c:v>1967</c:v>
                </c:pt>
                <c:pt idx="33">
                  <c:v>4346</c:v>
                </c:pt>
                <c:pt idx="34">
                  <c:v>4881</c:v>
                </c:pt>
                <c:pt idx="35">
                  <c:v>4877</c:v>
                </c:pt>
                <c:pt idx="36">
                  <c:v>4089</c:v>
                </c:pt>
                <c:pt idx="37">
                  <c:v>4507</c:v>
                </c:pt>
                <c:pt idx="38">
                  <c:v>4192</c:v>
                </c:pt>
                <c:pt idx="39">
                  <c:v>2285</c:v>
                </c:pt>
                <c:pt idx="40">
                  <c:v>1339</c:v>
                </c:pt>
                <c:pt idx="41">
                  <c:v>611</c:v>
                </c:pt>
                <c:pt idx="42">
                  <c:v>2052</c:v>
                </c:pt>
                <c:pt idx="43">
                  <c:v>2800</c:v>
                </c:pt>
                <c:pt idx="44">
                  <c:v>2114</c:v>
                </c:pt>
                <c:pt idx="45">
                  <c:v>1416</c:v>
                </c:pt>
                <c:pt idx="46">
                  <c:v>460</c:v>
                </c:pt>
                <c:pt idx="47">
                  <c:v>3081</c:v>
                </c:pt>
                <c:pt idx="48">
                  <c:v>781</c:v>
                </c:pt>
                <c:pt idx="49">
                  <c:v>1609</c:v>
                </c:pt>
                <c:pt idx="50">
                  <c:v>517</c:v>
                </c:pt>
                <c:pt idx="51">
                  <c:v>701</c:v>
                </c:pt>
                <c:pt idx="52">
                  <c:v>745</c:v>
                </c:pt>
                <c:pt idx="53">
                  <c:v>977</c:v>
                </c:pt>
                <c:pt idx="54">
                  <c:v>428</c:v>
                </c:pt>
                <c:pt idx="55">
                  <c:v>2484</c:v>
                </c:pt>
                <c:pt idx="56">
                  <c:v>574</c:v>
                </c:pt>
                <c:pt idx="57">
                  <c:v>1451</c:v>
                </c:pt>
                <c:pt idx="58">
                  <c:v>2441</c:v>
                </c:pt>
                <c:pt idx="59">
                  <c:v>856</c:v>
                </c:pt>
                <c:pt idx="60">
                  <c:v>2203</c:v>
                </c:pt>
                <c:pt idx="61">
                  <c:v>1111</c:v>
                </c:pt>
                <c:pt idx="62">
                  <c:v>2262</c:v>
                </c:pt>
                <c:pt idx="63">
                  <c:v>1546</c:v>
                </c:pt>
                <c:pt idx="64">
                  <c:v>1286</c:v>
                </c:pt>
                <c:pt idx="65">
                  <c:v>971</c:v>
                </c:pt>
                <c:pt idx="66">
                  <c:v>1104</c:v>
                </c:pt>
                <c:pt idx="67">
                  <c:v>1773</c:v>
                </c:pt>
                <c:pt idx="68">
                  <c:v>2001</c:v>
                </c:pt>
                <c:pt idx="69">
                  <c:v>1173</c:v>
                </c:pt>
                <c:pt idx="70">
                  <c:v>854</c:v>
                </c:pt>
                <c:pt idx="71">
                  <c:v>1208</c:v>
                </c:pt>
                <c:pt idx="72">
                  <c:v>3314</c:v>
                </c:pt>
                <c:pt idx="73">
                  <c:v>2741</c:v>
                </c:pt>
                <c:pt idx="74">
                  <c:v>1420</c:v>
                </c:pt>
                <c:pt idx="75">
                  <c:v>2086</c:v>
                </c:pt>
                <c:pt idx="76">
                  <c:v>1281</c:v>
                </c:pt>
                <c:pt idx="77">
                  <c:v>301</c:v>
                </c:pt>
                <c:pt idx="78">
                  <c:v>252</c:v>
                </c:pt>
                <c:pt idx="79">
                  <c:v>989</c:v>
                </c:pt>
                <c:pt idx="80">
                  <c:v>1664</c:v>
                </c:pt>
                <c:pt idx="81">
                  <c:v>2330</c:v>
                </c:pt>
                <c:pt idx="82">
                  <c:v>1535</c:v>
                </c:pt>
                <c:pt idx="83">
                  <c:v>1585</c:v>
                </c:pt>
              </c:numCache>
            </c:numRef>
          </c:val>
          <c:extLst>
            <c:ext xmlns:c16="http://schemas.microsoft.com/office/drawing/2014/chart" uri="{C3380CC4-5D6E-409C-BE32-E72D297353CC}">
              <c16:uniqueId val="{00000000-A749-4041-A064-7110166D8E21}"/>
            </c:ext>
          </c:extLst>
        </c:ser>
        <c:dLbls>
          <c:showLegendKey val="0"/>
          <c:showVal val="0"/>
          <c:showCatName val="0"/>
          <c:showSerName val="0"/>
          <c:showPercent val="0"/>
          <c:showBubbleSize val="0"/>
        </c:dLbls>
        <c:axId val="538192008"/>
        <c:axId val="538190928"/>
      </c:areaChart>
      <c:catAx>
        <c:axId val="53819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8190928"/>
        <c:crosses val="autoZero"/>
        <c:auto val="1"/>
        <c:lblAlgn val="ctr"/>
        <c:lblOffset val="100"/>
        <c:noMultiLvlLbl val="0"/>
      </c:catAx>
      <c:valAx>
        <c:axId val="53819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81920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Sheet5!$I$3</c:f>
              <c:strCache>
                <c:ptCount val="1"/>
                <c:pt idx="0">
                  <c:v>Total</c:v>
                </c:pt>
              </c:strCache>
            </c:strRef>
          </c:tx>
          <c:spPr>
            <a:solidFill>
              <a:schemeClr val="accent1"/>
            </a:solidFill>
            <a:ln>
              <a:noFill/>
            </a:ln>
            <a:effectLst/>
          </c:spPr>
          <c:invertIfNegative val="0"/>
          <c:cat>
            <c:strRef>
              <c:f>Sheet5!$I$4</c:f>
              <c:strCache>
                <c:ptCount val="1"/>
                <c:pt idx="0">
                  <c:v>Total</c:v>
                </c:pt>
              </c:strCache>
            </c:strRef>
          </c:cat>
          <c:val>
            <c:numRef>
              <c:f>Sheet5!$I$4</c:f>
              <c:numCache>
                <c:formatCode>0.0</c:formatCode>
                <c:ptCount val="1"/>
                <c:pt idx="0">
                  <c:v>-251.64357682619647</c:v>
                </c:pt>
              </c:numCache>
            </c:numRef>
          </c:val>
          <c:extLst>
            <c:ext xmlns:c16="http://schemas.microsoft.com/office/drawing/2014/chart" uri="{C3380CC4-5D6E-409C-BE32-E72D297353CC}">
              <c16:uniqueId val="{00000000-B049-46D4-BB66-13A9421CF988}"/>
            </c:ext>
          </c:extLst>
        </c:ser>
        <c:dLbls>
          <c:showLegendKey val="0"/>
          <c:showVal val="0"/>
          <c:showCatName val="0"/>
          <c:showSerName val="0"/>
          <c:showPercent val="0"/>
          <c:showBubbleSize val="0"/>
        </c:dLbls>
        <c:gapWidth val="182"/>
        <c:axId val="643410040"/>
        <c:axId val="643408600"/>
      </c:barChart>
      <c:catAx>
        <c:axId val="643410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08600"/>
        <c:crosses val="autoZero"/>
        <c:auto val="1"/>
        <c:lblAlgn val="ctr"/>
        <c:lblOffset val="100"/>
        <c:noMultiLvlLbl val="0"/>
      </c:catAx>
      <c:valAx>
        <c:axId val="6434086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1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Sheet5!$B$9</c:f>
              <c:strCache>
                <c:ptCount val="1"/>
                <c:pt idx="0">
                  <c:v>Total Orders</c:v>
                </c:pt>
              </c:strCache>
            </c:strRef>
          </c:tx>
          <c:spPr>
            <a:solidFill>
              <a:schemeClr val="accent1"/>
            </a:solidFill>
            <a:ln>
              <a:noFill/>
            </a:ln>
            <a:effectLst/>
          </c:spPr>
          <c:invertIfNegative val="0"/>
          <c:cat>
            <c:strRef>
              <c:f>Sheet5!$A$10:$A$16</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Sheet5!$B$10:$B$16</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7C92-412A-ABFD-1D0AC2D4CF5E}"/>
            </c:ext>
          </c:extLst>
        </c:ser>
        <c:ser>
          <c:idx val="1"/>
          <c:order val="1"/>
          <c:tx>
            <c:strRef>
              <c:f>Sheet5!$C$9</c:f>
              <c:strCache>
                <c:ptCount val="1"/>
                <c:pt idx="0">
                  <c:v>Total Revenue</c:v>
                </c:pt>
              </c:strCache>
            </c:strRef>
          </c:tx>
          <c:spPr>
            <a:solidFill>
              <a:schemeClr val="accent2"/>
            </a:solidFill>
            <a:ln>
              <a:noFill/>
            </a:ln>
            <a:effectLst/>
          </c:spPr>
          <c:invertIfNegative val="0"/>
          <c:cat>
            <c:strRef>
              <c:f>Sheet5!$A$10:$A$16</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Sheet5!$C$10:$C$16</c:f>
              <c:numCache>
                <c:formatCode>General</c:formatCode>
                <c:ptCount val="6"/>
                <c:pt idx="0">
                  <c:v>55006</c:v>
                </c:pt>
                <c:pt idx="1">
                  <c:v>44710</c:v>
                </c:pt>
                <c:pt idx="2">
                  <c:v>52531</c:v>
                </c:pt>
                <c:pt idx="3">
                  <c:v>53034</c:v>
                </c:pt>
                <c:pt idx="4">
                  <c:v>21489</c:v>
                </c:pt>
                <c:pt idx="5">
                  <c:v>11693</c:v>
                </c:pt>
              </c:numCache>
            </c:numRef>
          </c:val>
          <c:extLst>
            <c:ext xmlns:c16="http://schemas.microsoft.com/office/drawing/2014/chart" uri="{C3380CC4-5D6E-409C-BE32-E72D297353CC}">
              <c16:uniqueId val="{00000001-7C92-412A-ABFD-1D0AC2D4CF5E}"/>
            </c:ext>
          </c:extLst>
        </c:ser>
        <c:dLbls>
          <c:showLegendKey val="0"/>
          <c:showVal val="0"/>
          <c:showCatName val="0"/>
          <c:showSerName val="0"/>
          <c:showPercent val="0"/>
          <c:showBubbleSize val="0"/>
        </c:dLbls>
        <c:gapWidth val="219"/>
        <c:overlap val="-27"/>
        <c:axId val="615724528"/>
        <c:axId val="519569256"/>
      </c:barChart>
      <c:catAx>
        <c:axId val="6157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69256"/>
        <c:crosses val="autoZero"/>
        <c:auto val="1"/>
        <c:lblAlgn val="ctr"/>
        <c:lblOffset val="100"/>
        <c:noMultiLvlLbl val="0"/>
      </c:catAx>
      <c:valAx>
        <c:axId val="51956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2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Sheet5!$B$20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Sheet5!$A$21:$A$105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Sheet5!$B$21:$B$105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44C-4B8E-ABAD-CE5373E70EF4}"/>
            </c:ext>
          </c:extLst>
        </c:ser>
        <c:dLbls>
          <c:showLegendKey val="0"/>
          <c:showVal val="0"/>
          <c:showCatName val="0"/>
          <c:showSerName val="0"/>
          <c:showPercent val="0"/>
          <c:showBubbleSize val="0"/>
        </c:dLbls>
        <c:marker val="1"/>
        <c:smooth val="0"/>
        <c:axId val="643409680"/>
        <c:axId val="643413280"/>
      </c:lineChart>
      <c:catAx>
        <c:axId val="6434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13280"/>
        <c:crosses val="autoZero"/>
        <c:auto val="1"/>
        <c:lblAlgn val="ctr"/>
        <c:lblOffset val="100"/>
        <c:noMultiLvlLbl val="0"/>
      </c:catAx>
      <c:valAx>
        <c:axId val="64341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[Section_25_to_28_Dashboarding_Project_File-Question.xlsx]Sheet5!PivotTable7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Sheet5!$H$20</c:f>
              <c:strCache>
                <c:ptCount val="1"/>
                <c:pt idx="0">
                  <c:v>Total</c:v>
                </c:pt>
              </c:strCache>
            </c:strRef>
          </c:tx>
          <c:spPr>
            <a:solidFill>
              <a:schemeClr val="accent1"/>
            </a:solidFill>
            <a:ln>
              <a:noFill/>
            </a:ln>
            <a:effectLst/>
          </c:spPr>
          <c:cat>
            <c:strRef>
              <c:f>Sheet5!$G$21:$G$105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Sheet5!$H$21:$H$105</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6623</c:v>
                </c:pt>
                <c:pt idx="30">
                  <c:v>4611</c:v>
                </c:pt>
                <c:pt idx="31">
                  <c:v>3904</c:v>
                </c:pt>
                <c:pt idx="32">
                  <c:v>1967</c:v>
                </c:pt>
                <c:pt idx="33">
                  <c:v>4346</c:v>
                </c:pt>
                <c:pt idx="34">
                  <c:v>4881</c:v>
                </c:pt>
                <c:pt idx="35">
                  <c:v>4877</c:v>
                </c:pt>
                <c:pt idx="36">
                  <c:v>4089</c:v>
                </c:pt>
                <c:pt idx="37">
                  <c:v>4507</c:v>
                </c:pt>
                <c:pt idx="38">
                  <c:v>4192</c:v>
                </c:pt>
                <c:pt idx="39">
                  <c:v>2285</c:v>
                </c:pt>
                <c:pt idx="40">
                  <c:v>1339</c:v>
                </c:pt>
                <c:pt idx="41">
                  <c:v>611</c:v>
                </c:pt>
                <c:pt idx="42">
                  <c:v>2052</c:v>
                </c:pt>
                <c:pt idx="43">
                  <c:v>2800</c:v>
                </c:pt>
                <c:pt idx="44">
                  <c:v>2114</c:v>
                </c:pt>
                <c:pt idx="45">
                  <c:v>1416</c:v>
                </c:pt>
                <c:pt idx="46">
                  <c:v>460</c:v>
                </c:pt>
                <c:pt idx="47">
                  <c:v>3081</c:v>
                </c:pt>
                <c:pt idx="48">
                  <c:v>781</c:v>
                </c:pt>
                <c:pt idx="49">
                  <c:v>1609</c:v>
                </c:pt>
                <c:pt idx="50">
                  <c:v>517</c:v>
                </c:pt>
                <c:pt idx="51">
                  <c:v>701</c:v>
                </c:pt>
                <c:pt idx="52">
                  <c:v>745</c:v>
                </c:pt>
                <c:pt idx="53">
                  <c:v>977</c:v>
                </c:pt>
                <c:pt idx="54">
                  <c:v>428</c:v>
                </c:pt>
                <c:pt idx="55">
                  <c:v>2484</c:v>
                </c:pt>
                <c:pt idx="56">
                  <c:v>574</c:v>
                </c:pt>
                <c:pt idx="57">
                  <c:v>1451</c:v>
                </c:pt>
                <c:pt idx="58">
                  <c:v>2441</c:v>
                </c:pt>
                <c:pt idx="59">
                  <c:v>856</c:v>
                </c:pt>
                <c:pt idx="60">
                  <c:v>2203</c:v>
                </c:pt>
                <c:pt idx="61">
                  <c:v>1111</c:v>
                </c:pt>
                <c:pt idx="62">
                  <c:v>2262</c:v>
                </c:pt>
                <c:pt idx="63">
                  <c:v>1546</c:v>
                </c:pt>
                <c:pt idx="64">
                  <c:v>1286</c:v>
                </c:pt>
                <c:pt idx="65">
                  <c:v>971</c:v>
                </c:pt>
                <c:pt idx="66">
                  <c:v>1104</c:v>
                </c:pt>
                <c:pt idx="67">
                  <c:v>1773</c:v>
                </c:pt>
                <c:pt idx="68">
                  <c:v>2001</c:v>
                </c:pt>
                <c:pt idx="69">
                  <c:v>1173</c:v>
                </c:pt>
                <c:pt idx="70">
                  <c:v>854</c:v>
                </c:pt>
                <c:pt idx="71">
                  <c:v>1208</c:v>
                </c:pt>
                <c:pt idx="72">
                  <c:v>3314</c:v>
                </c:pt>
                <c:pt idx="73">
                  <c:v>2741</c:v>
                </c:pt>
                <c:pt idx="74">
                  <c:v>1420</c:v>
                </c:pt>
                <c:pt idx="75">
                  <c:v>2086</c:v>
                </c:pt>
                <c:pt idx="76">
                  <c:v>1281</c:v>
                </c:pt>
                <c:pt idx="77">
                  <c:v>301</c:v>
                </c:pt>
                <c:pt idx="78">
                  <c:v>252</c:v>
                </c:pt>
                <c:pt idx="79">
                  <c:v>989</c:v>
                </c:pt>
                <c:pt idx="80">
                  <c:v>1664</c:v>
                </c:pt>
                <c:pt idx="81">
                  <c:v>2330</c:v>
                </c:pt>
                <c:pt idx="82">
                  <c:v>1535</c:v>
                </c:pt>
                <c:pt idx="83">
                  <c:v>1585</c:v>
                </c:pt>
              </c:numCache>
            </c:numRef>
          </c:val>
          <c:extLst>
            <c:ext xmlns:c16="http://schemas.microsoft.com/office/drawing/2014/chart" uri="{C3380CC4-5D6E-409C-BE32-E72D297353CC}">
              <c16:uniqueId val="{00000000-EA8D-4738-B5F3-C97CF99186B1}"/>
            </c:ext>
          </c:extLst>
        </c:ser>
        <c:dLbls>
          <c:showLegendKey val="0"/>
          <c:showVal val="0"/>
          <c:showCatName val="0"/>
          <c:showSerName val="0"/>
          <c:showPercent val="0"/>
          <c:showBubbleSize val="0"/>
        </c:dLbls>
        <c:axId val="616475160"/>
        <c:axId val="616476240"/>
      </c:areaChart>
      <c:catAx>
        <c:axId val="616475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76240"/>
        <c:crosses val="autoZero"/>
        <c:auto val="1"/>
        <c:lblAlgn val="ctr"/>
        <c:lblOffset val="100"/>
        <c:noMultiLvlLbl val="0"/>
      </c:catAx>
      <c:valAx>
        <c:axId val="61647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75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[Section_25_to_28_Dashboarding_Project_File-Question.xlsx]Sheet1!PivotTable5</c:name>
    <c:fmtId val="2"/>
  </c:pivotSource>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Sheet1!$A$3:$A$6</c:f>
              <c:strCache>
                <c:ptCount val="3"/>
                <c:pt idx="0">
                  <c:v>Adrien Martin</c:v>
                </c:pt>
                <c:pt idx="1">
                  <c:v>Albain Forestier</c:v>
                </c:pt>
                <c:pt idx="2">
                  <c:v>Roch Cousineau</c:v>
                </c:pt>
              </c:strCache>
            </c:strRef>
          </c:cat>
          <c:val>
            <c:numRef>
              <c:f>Sheet1!$B$3:$B$6</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3BFF-4355-888D-87135C5EE43F}"/>
            </c:ext>
          </c:extLst>
        </c:ser>
        <c:dLbls>
          <c:dLblPos val="outEnd"/>
          <c:showLegendKey val="0"/>
          <c:showVal val="1"/>
          <c:showCatName val="0"/>
          <c:showSerName val="0"/>
          <c:showPercent val="0"/>
          <c:showBubbleSize val="0"/>
        </c:dLbls>
        <c:gapWidth val="219"/>
        <c:overlap val="-27"/>
        <c:axId val="529079056"/>
        <c:axId val="529075096"/>
      </c:barChart>
      <c:catAx>
        <c:axId val="5290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29075096"/>
        <c:crosses val="autoZero"/>
        <c:auto val="1"/>
        <c:lblAlgn val="ctr"/>
        <c:lblOffset val="100"/>
        <c:noMultiLvlLbl val="0"/>
      </c:catAx>
      <c:valAx>
        <c:axId val="529075096"/>
        <c:scaling>
          <c:orientation val="minMax"/>
        </c:scaling>
        <c:delete val="1"/>
        <c:axPos val="l"/>
        <c:numFmt formatCode="0.0" sourceLinked="1"/>
        <c:majorTickMark val="none"/>
        <c:minorTickMark val="none"/>
        <c:tickLblPos val="nextTo"/>
        <c:crossAx val="5290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[Section_25_to_28_Dashboarding_Project_File-Question.xlsx]Sheet1!PivotTable6</c:name>
    <c:fmtId val="2"/>
  </c:pivotSource>
  <c:chart>
    <c:title>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Sheet1!$A$13:$A$16</c:f>
              <c:strCache>
                <c:ptCount val="3"/>
                <c:pt idx="0">
                  <c:v>Adrien Martin</c:v>
                </c:pt>
                <c:pt idx="1">
                  <c:v>Albain Forestier</c:v>
                </c:pt>
                <c:pt idx="2">
                  <c:v>Roch Cousineau</c:v>
                </c:pt>
              </c:strCache>
            </c:strRef>
          </c:cat>
          <c:val>
            <c:numRef>
              <c:f>Sheet1!$B$13:$B$16</c:f>
              <c:numCache>
                <c:formatCode>General</c:formatCode>
                <c:ptCount val="3"/>
                <c:pt idx="0">
                  <c:v>255</c:v>
                </c:pt>
                <c:pt idx="1">
                  <c:v>254</c:v>
                </c:pt>
                <c:pt idx="2">
                  <c:v>285</c:v>
                </c:pt>
              </c:numCache>
            </c:numRef>
          </c:val>
          <c:extLst>
            <c:ext xmlns:c16="http://schemas.microsoft.com/office/drawing/2014/chart" uri="{C3380CC4-5D6E-409C-BE32-E72D297353CC}">
              <c16:uniqueId val="{00000000-31D0-4F15-A759-02C882BF7CF0}"/>
            </c:ext>
          </c:extLst>
        </c:ser>
        <c:dLbls>
          <c:dLblPos val="outEnd"/>
          <c:showLegendKey val="0"/>
          <c:showVal val="1"/>
          <c:showCatName val="0"/>
          <c:showSerName val="0"/>
          <c:showPercent val="0"/>
          <c:showBubbleSize val="0"/>
        </c:dLbls>
        <c:gapWidth val="219"/>
        <c:overlap val="-27"/>
        <c:axId val="378292584"/>
        <c:axId val="534363328"/>
      </c:barChart>
      <c:catAx>
        <c:axId val="37829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34363328"/>
        <c:crosses val="autoZero"/>
        <c:auto val="1"/>
        <c:lblAlgn val="ctr"/>
        <c:lblOffset val="100"/>
        <c:noMultiLvlLbl val="0"/>
      </c:catAx>
      <c:valAx>
        <c:axId val="534363328"/>
        <c:scaling>
          <c:orientation val="minMax"/>
        </c:scaling>
        <c:delete val="1"/>
        <c:axPos val="l"/>
        <c:numFmt formatCode="General" sourceLinked="1"/>
        <c:majorTickMark val="none"/>
        <c:minorTickMark val="none"/>
        <c:tickLblPos val="nextTo"/>
        <c:crossAx val="37829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57150</xdr:rowOff>
    </xdr:from>
    <xdr:to>
      <xdr:col>5</xdr:col>
      <xdr:colOff>337800</xdr:colOff>
      <xdr:row>15</xdr:row>
      <xdr:rowOff>142650</xdr:rowOff>
    </xdr:to>
    <xdr:graphicFrame macro="">
      <xdr:nvGraphicFramePr>
        <xdr:cNvPr id="2" name="Chart 1">
          <a:extLst>
            <a:ext uri="{FF2B5EF4-FFF2-40B4-BE49-F238E27FC236}">
              <a16:creationId xmlns:a16="http://schemas.microsoft.com/office/drawing/2014/main" id="{E2A7AE37-DFB4-4239-9449-63CFE1AEA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6</xdr:row>
      <xdr:rowOff>38100</xdr:rowOff>
    </xdr:from>
    <xdr:to>
      <xdr:col>10</xdr:col>
      <xdr:colOff>42525</xdr:colOff>
      <xdr:row>15</xdr:row>
      <xdr:rowOff>123600</xdr:rowOff>
    </xdr:to>
    <xdr:graphicFrame macro="">
      <xdr:nvGraphicFramePr>
        <xdr:cNvPr id="3" name="Chart 2">
          <a:extLst>
            <a:ext uri="{FF2B5EF4-FFF2-40B4-BE49-F238E27FC236}">
              <a16:creationId xmlns:a16="http://schemas.microsoft.com/office/drawing/2014/main" id="{6EA5ECD8-7315-429E-8190-ECC8269C3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76199</xdr:colOff>
      <xdr:row>6</xdr:row>
      <xdr:rowOff>47625</xdr:rowOff>
    </xdr:from>
    <xdr:to>
      <xdr:col>14</xdr:col>
      <xdr:colOff>337799</xdr:colOff>
      <xdr:row>15</xdr:row>
      <xdr:rowOff>133125</xdr:rowOff>
    </xdr:to>
    <xdr:graphicFrame macro="">
      <xdr:nvGraphicFramePr>
        <xdr:cNvPr id="4" name="Chart 3">
          <a:extLst>
            <a:ext uri="{FF2B5EF4-FFF2-40B4-BE49-F238E27FC236}">
              <a16:creationId xmlns:a16="http://schemas.microsoft.com/office/drawing/2014/main" id="{BC147B87-1CFD-4704-9327-7ABE501A1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419099</xdr:colOff>
      <xdr:row>6</xdr:row>
      <xdr:rowOff>57149</xdr:rowOff>
    </xdr:from>
    <xdr:to>
      <xdr:col>19</xdr:col>
      <xdr:colOff>71099</xdr:colOff>
      <xdr:row>15</xdr:row>
      <xdr:rowOff>142649</xdr:rowOff>
    </xdr:to>
    <xdr:graphicFrame macro="">
      <xdr:nvGraphicFramePr>
        <xdr:cNvPr id="5" name="Chart 4">
          <a:extLst>
            <a:ext uri="{FF2B5EF4-FFF2-40B4-BE49-F238E27FC236}">
              <a16:creationId xmlns:a16="http://schemas.microsoft.com/office/drawing/2014/main" id="{2A35169D-5956-4DE4-9B41-42E7CA806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xdr:colOff>
      <xdr:row>16</xdr:row>
      <xdr:rowOff>47625</xdr:rowOff>
    </xdr:from>
    <xdr:to>
      <xdr:col>7</xdr:col>
      <xdr:colOff>104775</xdr:colOff>
      <xdr:row>30</xdr:row>
      <xdr:rowOff>123825</xdr:rowOff>
    </xdr:to>
    <xdr:graphicFrame macro="">
      <xdr:nvGraphicFramePr>
        <xdr:cNvPr id="6" name="Chart 5">
          <a:extLst>
            <a:ext uri="{FF2B5EF4-FFF2-40B4-BE49-F238E27FC236}">
              <a16:creationId xmlns:a16="http://schemas.microsoft.com/office/drawing/2014/main" id="{58025650-8528-4020-A2CC-9E93C3EC0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200024</xdr:colOff>
      <xdr:row>16</xdr:row>
      <xdr:rowOff>57150</xdr:rowOff>
    </xdr:from>
    <xdr:to>
      <xdr:col>19</xdr:col>
      <xdr:colOff>438149</xdr:colOff>
      <xdr:row>30</xdr:row>
      <xdr:rowOff>133350</xdr:rowOff>
    </xdr:to>
    <xdr:graphicFrame macro="">
      <xdr:nvGraphicFramePr>
        <xdr:cNvPr id="7" name="Chart 6">
          <a:extLst>
            <a:ext uri="{FF2B5EF4-FFF2-40B4-BE49-F238E27FC236}">
              <a16:creationId xmlns:a16="http://schemas.microsoft.com/office/drawing/2014/main" id="{17805022-4B9B-4B69-B01A-2DC98D6B9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76200</xdr:colOff>
      <xdr:row>31</xdr:row>
      <xdr:rowOff>38100</xdr:rowOff>
    </xdr:from>
    <xdr:to>
      <xdr:col>8</xdr:col>
      <xdr:colOff>381000</xdr:colOff>
      <xdr:row>45</xdr:row>
      <xdr:rowOff>114300</xdr:rowOff>
    </xdr:to>
    <xdr:graphicFrame macro="">
      <xdr:nvGraphicFramePr>
        <xdr:cNvPr id="8" name="Chart 7">
          <a:extLst>
            <a:ext uri="{FF2B5EF4-FFF2-40B4-BE49-F238E27FC236}">
              <a16:creationId xmlns:a16="http://schemas.microsoft.com/office/drawing/2014/main" id="{B3E3BC96-0489-4FAC-9644-8EED3A7A0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145071</xdr:colOff>
      <xdr:row>5</xdr:row>
      <xdr:rowOff>146538</xdr:rowOff>
    </xdr:from>
    <xdr:to>
      <xdr:col>10</xdr:col>
      <xdr:colOff>581918</xdr:colOff>
      <xdr:row>22</xdr:row>
      <xdr:rowOff>148038</xdr:rowOff>
    </xdr:to>
    <xdr:graphicFrame macro="">
      <xdr:nvGraphicFramePr>
        <xdr:cNvPr id="2" name="Chart 1">
          <a:extLst>
            <a:ext uri="{FF2B5EF4-FFF2-40B4-BE49-F238E27FC236}">
              <a16:creationId xmlns:a16="http://schemas.microsoft.com/office/drawing/2014/main" id="{0516DE8E-B28D-4C8F-91B6-5D7A596D1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142874</xdr:colOff>
      <xdr:row>5</xdr:row>
      <xdr:rowOff>155697</xdr:rowOff>
    </xdr:from>
    <xdr:to>
      <xdr:col>20</xdr:col>
      <xdr:colOff>543720</xdr:colOff>
      <xdr:row>22</xdr:row>
      <xdr:rowOff>157197</xdr:rowOff>
    </xdr:to>
    <xdr:graphicFrame macro="">
      <xdr:nvGraphicFramePr>
        <xdr:cNvPr id="3" name="Chart 2">
          <a:extLst>
            <a:ext uri="{FF2B5EF4-FFF2-40B4-BE49-F238E27FC236}">
              <a16:creationId xmlns:a16="http://schemas.microsoft.com/office/drawing/2014/main" id="{EBBAF5EE-00F0-4313-A3D4-6B3037D59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176578</xdr:colOff>
      <xdr:row>23</xdr:row>
      <xdr:rowOff>66308</xdr:rowOff>
    </xdr:from>
    <xdr:to>
      <xdr:col>10</xdr:col>
      <xdr:colOff>577425</xdr:colOff>
      <xdr:row>40</xdr:row>
      <xdr:rowOff>67808</xdr:rowOff>
    </xdr:to>
    <xdr:graphicFrame macro="">
      <xdr:nvGraphicFramePr>
        <xdr:cNvPr id="4" name="Chart 3">
          <a:extLst>
            <a:ext uri="{FF2B5EF4-FFF2-40B4-BE49-F238E27FC236}">
              <a16:creationId xmlns:a16="http://schemas.microsoft.com/office/drawing/2014/main" id="{BEF02409-C48C-42EC-B390-927FBFB1C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122358</xdr:colOff>
      <xdr:row>5</xdr:row>
      <xdr:rowOff>154231</xdr:rowOff>
    </xdr:from>
    <xdr:to>
      <xdr:col>30</xdr:col>
      <xdr:colOff>523204</xdr:colOff>
      <xdr:row>22</xdr:row>
      <xdr:rowOff>155731</xdr:rowOff>
    </xdr:to>
    <xdr:graphicFrame macro="">
      <xdr:nvGraphicFramePr>
        <xdr:cNvPr id="5" name="Chart 4">
          <a:extLst>
            <a:ext uri="{FF2B5EF4-FFF2-40B4-BE49-F238E27FC236}">
              <a16:creationId xmlns:a16="http://schemas.microsoft.com/office/drawing/2014/main" id="{218031AB-3550-4818-9996-D8F0C6A1A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116497</xdr:colOff>
      <xdr:row>23</xdr:row>
      <xdr:rowOff>118329</xdr:rowOff>
    </xdr:from>
    <xdr:to>
      <xdr:col>30</xdr:col>
      <xdr:colOff>395654</xdr:colOff>
      <xdr:row>40</xdr:row>
      <xdr:rowOff>58615</xdr:rowOff>
    </xdr:to>
    <xdr:graphicFrame macro="">
      <xdr:nvGraphicFramePr>
        <xdr:cNvPr id="6" name="Chart 5">
          <a:extLst>
            <a:ext uri="{FF2B5EF4-FFF2-40B4-BE49-F238E27FC236}">
              <a16:creationId xmlns:a16="http://schemas.microsoft.com/office/drawing/2014/main" id="{1725EDD0-879B-4E38-BE2D-903071DAB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190500</xdr:colOff>
      <xdr:row>41</xdr:row>
      <xdr:rowOff>14654</xdr:rowOff>
    </xdr:from>
    <xdr:to>
      <xdr:col>30</xdr:col>
      <xdr:colOff>424962</xdr:colOff>
      <xdr:row>55</xdr:row>
      <xdr:rowOff>90854</xdr:rowOff>
    </xdr:to>
    <xdr:graphicFrame macro="">
      <xdr:nvGraphicFramePr>
        <xdr:cNvPr id="7" name="Chart 6">
          <a:extLst>
            <a:ext uri="{FF2B5EF4-FFF2-40B4-BE49-F238E27FC236}">
              <a16:creationId xmlns:a16="http://schemas.microsoft.com/office/drawing/2014/main" id="{34B51752-48CF-4CE7-9303-E1819D903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0</xdr:rowOff>
    </xdr:from>
    <xdr:to>
      <xdr:col>10</xdr:col>
      <xdr:colOff>501428</xdr:colOff>
      <xdr:row>16</xdr:row>
      <xdr:rowOff>177000</xdr:rowOff>
    </xdr:to>
    <xdr:graphicFrame macro="">
      <xdr:nvGraphicFramePr>
        <xdr:cNvPr id="2" name="Chart 1">
          <a:extLst>
            <a:ext uri="{FF2B5EF4-FFF2-40B4-BE49-F238E27FC236}">
              <a16:creationId xmlns:a16="http://schemas.microsoft.com/office/drawing/2014/main" id="{2BB9E7ED-0262-DF75-6378-F3A317B03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114033</xdr:colOff>
      <xdr:row>2</xdr:row>
      <xdr:rowOff>0</xdr:rowOff>
    </xdr:from>
    <xdr:to>
      <xdr:col>20</xdr:col>
      <xdr:colOff>0</xdr:colOff>
      <xdr:row>16</xdr:row>
      <xdr:rowOff>177000</xdr:rowOff>
    </xdr:to>
    <xdr:graphicFrame macro="">
      <xdr:nvGraphicFramePr>
        <xdr:cNvPr id="3" name="Chart 2">
          <a:extLst>
            <a:ext uri="{FF2B5EF4-FFF2-40B4-BE49-F238E27FC236}">
              <a16:creationId xmlns:a16="http://schemas.microsoft.com/office/drawing/2014/main" id="{1DD1D895-B27B-2DE3-A767-9E2493C72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110893</xdr:colOff>
      <xdr:row>19</xdr:row>
      <xdr:rowOff>0</xdr:rowOff>
    </xdr:from>
    <xdr:to>
      <xdr:col>20</xdr:col>
      <xdr:colOff>0</xdr:colOff>
      <xdr:row>33</xdr:row>
      <xdr:rowOff>177000</xdr:rowOff>
    </xdr:to>
    <xdr:graphicFrame macro="">
      <xdr:nvGraphicFramePr>
        <xdr:cNvPr id="4" name="Chart 3">
          <a:extLst>
            <a:ext uri="{FF2B5EF4-FFF2-40B4-BE49-F238E27FC236}">
              <a16:creationId xmlns:a16="http://schemas.microsoft.com/office/drawing/2014/main" id="{D40D8AA8-BCE6-9F71-BC87-11B4E01B8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10</xdr:col>
      <xdr:colOff>501428</xdr:colOff>
      <xdr:row>33</xdr:row>
      <xdr:rowOff>177000</xdr:rowOff>
    </xdr:to>
    <xdr:graphicFrame macro="">
      <xdr:nvGraphicFramePr>
        <xdr:cNvPr id="5" name="Chart 4">
          <a:extLst>
            <a:ext uri="{FF2B5EF4-FFF2-40B4-BE49-F238E27FC236}">
              <a16:creationId xmlns:a16="http://schemas.microsoft.com/office/drawing/2014/main" id="{F88E4AFB-EC64-4E83-A241-D57325083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235780</xdr:colOff>
      <xdr:row>36</xdr:row>
      <xdr:rowOff>0</xdr:rowOff>
    </xdr:from>
    <xdr:to>
      <xdr:col>30</xdr:col>
      <xdr:colOff>259319</xdr:colOff>
      <xdr:row>52</xdr:row>
      <xdr:rowOff>12000</xdr:rowOff>
    </xdr:to>
    <xdr:graphicFrame macro="">
      <xdr:nvGraphicFramePr>
        <xdr:cNvPr id="6" name="Chart 5">
          <a:extLst>
            <a:ext uri="{FF2B5EF4-FFF2-40B4-BE49-F238E27FC236}">
              <a16:creationId xmlns:a16="http://schemas.microsoft.com/office/drawing/2014/main" id="{81B198D5-C96C-EAB3-1B6C-8575DD4ABD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605934</xdr:colOff>
      <xdr:row>36</xdr:row>
      <xdr:rowOff>0</xdr:rowOff>
    </xdr:from>
    <xdr:to>
      <xdr:col>16</xdr:col>
      <xdr:colOff>14011</xdr:colOff>
      <xdr:row>52</xdr:row>
      <xdr:rowOff>12000</xdr:rowOff>
    </xdr:to>
    <xdr:graphicFrame macro="">
      <xdr:nvGraphicFramePr>
        <xdr:cNvPr id="7" name="Chart 6">
          <a:extLst>
            <a:ext uri="{FF2B5EF4-FFF2-40B4-BE49-F238E27FC236}">
              <a16:creationId xmlns:a16="http://schemas.microsoft.com/office/drawing/2014/main" id="{7ED96D2D-A624-8A47-E6A7-059978645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384140</xdr:colOff>
      <xdr:row>2</xdr:row>
      <xdr:rowOff>0</xdr:rowOff>
    </xdr:from>
    <xdr:to>
      <xdr:col>27</xdr:col>
      <xdr:colOff>0</xdr:colOff>
      <xdr:row>5</xdr:row>
      <xdr:rowOff>108857</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5C132729-E62E-4BA1-B673-F459BEBB44F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2693371" y="381000"/>
              <a:ext cx="3924091" cy="680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370534</xdr:colOff>
      <xdr:row>6</xdr:row>
      <xdr:rowOff>0</xdr:rowOff>
    </xdr:from>
    <xdr:to>
      <xdr:col>27</xdr:col>
      <xdr:colOff>0</xdr:colOff>
      <xdr:row>13</xdr:row>
      <xdr:rowOff>81643</xdr:rowOff>
    </xdr:to>
    <mc:AlternateContent xmlns:mc="http://schemas.openxmlformats.org/markup-compatibility/2006" xmlns:tsle="http://schemas.microsoft.com/office/drawing/2012/timeslicer">
      <mc:Choice Requires="tsle">
        <xdr:graphicFrame macro="">
          <xdr:nvGraphicFramePr>
            <xdr:cNvPr id="11" name="Contact Date">
              <a:extLst>
                <a:ext uri="{FF2B5EF4-FFF2-40B4-BE49-F238E27FC236}">
                  <a16:creationId xmlns:a16="http://schemas.microsoft.com/office/drawing/2014/main" id="{76B0C3FF-2917-47B8-BBE4-3979B303AD6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2679765" y="1143000"/>
              <a:ext cx="3937697" cy="14151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0</xdr:colOff>
      <xdr:row>18</xdr:row>
      <xdr:rowOff>0</xdr:rowOff>
    </xdr:from>
    <xdr:to>
      <xdr:col>21</xdr:col>
      <xdr:colOff>0</xdr:colOff>
      <xdr:row>18</xdr:row>
      <xdr:rowOff>0</xdr:rowOff>
    </xdr:to>
    <xdr:cxnSp macro="">
      <xdr:nvCxnSpPr>
        <xdr:cNvPr id="13" name="Straight Connector 12">
          <a:extLst>
            <a:ext uri="{FF2B5EF4-FFF2-40B4-BE49-F238E27FC236}">
              <a16:creationId xmlns:a16="http://schemas.microsoft.com/office/drawing/2014/main" id="{1A908ED2-1289-429C-7FA4-4CF19BFBEACE}"/>
            </a:ext>
          </a:extLst>
        </xdr:cNvPr>
        <xdr:cNvCxnSpPr/>
      </xdr:nvCxnSpPr>
      <xdr:spPr>
        <a:xfrm>
          <a:off x="1230923" y="3429000"/>
          <a:ext cx="11693769"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35</xdr:row>
      <xdr:rowOff>0</xdr:rowOff>
    </xdr:from>
    <xdr:to>
      <xdr:col>30</xdr:col>
      <xdr:colOff>307731</xdr:colOff>
      <xdr:row>35</xdr:row>
      <xdr:rowOff>0</xdr:rowOff>
    </xdr:to>
    <xdr:cxnSp macro="">
      <xdr:nvCxnSpPr>
        <xdr:cNvPr id="16" name="Straight Connector 15">
          <a:extLst>
            <a:ext uri="{FF2B5EF4-FFF2-40B4-BE49-F238E27FC236}">
              <a16:creationId xmlns:a16="http://schemas.microsoft.com/office/drawing/2014/main" id="{6DB6AA72-73EF-BAA5-7941-F2ABF9A4A684}"/>
            </a:ext>
          </a:extLst>
        </xdr:cNvPr>
        <xdr:cNvCxnSpPr/>
      </xdr:nvCxnSpPr>
      <xdr:spPr>
        <a:xfrm>
          <a:off x="1230923" y="6667500"/>
          <a:ext cx="17540654"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413755</xdr:colOff>
      <xdr:row>4</xdr:row>
      <xdr:rowOff>28489</xdr:rowOff>
    </xdr:from>
    <xdr:to>
      <xdr:col>10</xdr:col>
      <xdr:colOff>274602</xdr:colOff>
      <xdr:row>20</xdr:row>
      <xdr:rowOff>40489</xdr:rowOff>
    </xdr:to>
    <xdr:graphicFrame macro="">
      <xdr:nvGraphicFramePr>
        <xdr:cNvPr id="2" name="Chart 1">
          <a:extLst>
            <a:ext uri="{FF2B5EF4-FFF2-40B4-BE49-F238E27FC236}">
              <a16:creationId xmlns:a16="http://schemas.microsoft.com/office/drawing/2014/main" id="{DD9DEC3E-31D7-DFE7-00AA-571D13485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515039</xdr:colOff>
      <xdr:row>4</xdr:row>
      <xdr:rowOff>29306</xdr:rowOff>
    </xdr:from>
    <xdr:to>
      <xdr:col>19</xdr:col>
      <xdr:colOff>375885</xdr:colOff>
      <xdr:row>20</xdr:row>
      <xdr:rowOff>41306</xdr:rowOff>
    </xdr:to>
    <xdr:graphicFrame macro="">
      <xdr:nvGraphicFramePr>
        <xdr:cNvPr id="3" name="Chart 2">
          <a:extLst>
            <a:ext uri="{FF2B5EF4-FFF2-40B4-BE49-F238E27FC236}">
              <a16:creationId xmlns:a16="http://schemas.microsoft.com/office/drawing/2014/main" id="{F7635670-4FB5-480E-8C4C-D1ED33DF5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559863</xdr:colOff>
      <xdr:row>21</xdr:row>
      <xdr:rowOff>9008</xdr:rowOff>
    </xdr:from>
    <xdr:to>
      <xdr:col>10</xdr:col>
      <xdr:colOff>420710</xdr:colOff>
      <xdr:row>37</xdr:row>
      <xdr:rowOff>21008</xdr:rowOff>
    </xdr:to>
    <xdr:graphicFrame macro="">
      <xdr:nvGraphicFramePr>
        <xdr:cNvPr id="4" name="Chart 3">
          <a:extLst>
            <a:ext uri="{FF2B5EF4-FFF2-40B4-BE49-F238E27FC236}">
              <a16:creationId xmlns:a16="http://schemas.microsoft.com/office/drawing/2014/main" id="{4C0987A0-68D1-49B2-BCBB-7D1A00C02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574086</xdr:colOff>
      <xdr:row>4</xdr:row>
      <xdr:rowOff>54735</xdr:rowOff>
    </xdr:from>
    <xdr:to>
      <xdr:col>28</xdr:col>
      <xdr:colOff>434932</xdr:colOff>
      <xdr:row>20</xdr:row>
      <xdr:rowOff>66735</xdr:rowOff>
    </xdr:to>
    <xdr:graphicFrame macro="">
      <xdr:nvGraphicFramePr>
        <xdr:cNvPr id="5" name="Chart 4">
          <a:extLst>
            <a:ext uri="{FF2B5EF4-FFF2-40B4-BE49-F238E27FC236}">
              <a16:creationId xmlns:a16="http://schemas.microsoft.com/office/drawing/2014/main" id="{E2509B1A-987D-421B-8242-D06146DE6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87924</xdr:colOff>
      <xdr:row>21</xdr:row>
      <xdr:rowOff>72406</xdr:rowOff>
    </xdr:from>
    <xdr:to>
      <xdr:col>28</xdr:col>
      <xdr:colOff>542192</xdr:colOff>
      <xdr:row>37</xdr:row>
      <xdr:rowOff>14653</xdr:rowOff>
    </xdr:to>
    <xdr:graphicFrame macro="">
      <xdr:nvGraphicFramePr>
        <xdr:cNvPr id="6" name="Chart 5">
          <a:extLst>
            <a:ext uri="{FF2B5EF4-FFF2-40B4-BE49-F238E27FC236}">
              <a16:creationId xmlns:a16="http://schemas.microsoft.com/office/drawing/2014/main" id="{53B8131B-E20D-4A55-B7DD-AA9B6C9EE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550812</xdr:colOff>
      <xdr:row>37</xdr:row>
      <xdr:rowOff>129298</xdr:rowOff>
    </xdr:from>
    <xdr:to>
      <xdr:col>28</xdr:col>
      <xdr:colOff>600808</xdr:colOff>
      <xdr:row>52</xdr:row>
      <xdr:rowOff>14998</xdr:rowOff>
    </xdr:to>
    <xdr:graphicFrame macro="">
      <xdr:nvGraphicFramePr>
        <xdr:cNvPr id="7" name="Chart 6">
          <a:extLst>
            <a:ext uri="{FF2B5EF4-FFF2-40B4-BE49-F238E27FC236}">
              <a16:creationId xmlns:a16="http://schemas.microsoft.com/office/drawing/2014/main" id="{6B37DCEC-EF10-4CC7-A2A7-4FA82B47B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249115</xdr:colOff>
      <xdr:row>0</xdr:row>
      <xdr:rowOff>0</xdr:rowOff>
    </xdr:from>
    <xdr:to>
      <xdr:col>29</xdr:col>
      <xdr:colOff>498230</xdr:colOff>
      <xdr:row>3</xdr:row>
      <xdr:rowOff>0</xdr:rowOff>
    </xdr:to>
    <xdr:sp macro="" textlink="">
      <xdr:nvSpPr>
        <xdr:cNvPr id="8" name="Rectangle: Rounded Corners 7">
          <a:extLst>
            <a:ext uri="{FF2B5EF4-FFF2-40B4-BE49-F238E27FC236}">
              <a16:creationId xmlns:a16="http://schemas.microsoft.com/office/drawing/2014/main" id="{E9DCD320-2E47-D92E-8E40-6304AADF9E7D}"/>
            </a:ext>
          </a:extLst>
        </xdr:cNvPr>
        <xdr:cNvSpPr/>
      </xdr:nvSpPr>
      <xdr:spPr>
        <a:xfrm>
          <a:off x="864577" y="0"/>
          <a:ext cx="17482038" cy="571500"/>
        </a:xfrm>
        <a:prstGeom prst="roundRect">
          <a:avLst/>
        </a:prstGeom>
        <a:solidFill>
          <a:schemeClr val="accent2"/>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2800"/>
            <a:t>CUSTOMER SERVICE DASHBOARD</a:t>
          </a:r>
          <a:endParaRPr lang="en-IN" sz="4000"/>
        </a:p>
      </xdr:txBody>
    </xdr:sp>
    <xdr:clientData/>
  </xdr:twoCellAnchor>
  <xdr:twoCellAnchor editAs="oneCell">
    <xdr:from>
      <xdr:col>28</xdr:col>
      <xdr:colOff>527539</xdr:colOff>
      <xdr:row>4</xdr:row>
      <xdr:rowOff>87923</xdr:rowOff>
    </xdr:from>
    <xdr:to>
      <xdr:col>31</xdr:col>
      <xdr:colOff>509954</xdr:colOff>
      <xdr:row>9</xdr:row>
      <xdr:rowOff>122101</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0CE83214-F9B7-4477-8450-4796122B23D0}"/>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7760462" y="849923"/>
              <a:ext cx="1828800" cy="986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600806</xdr:colOff>
      <xdr:row>20</xdr:row>
      <xdr:rowOff>175846</xdr:rowOff>
    </xdr:from>
    <xdr:to>
      <xdr:col>29</xdr:col>
      <xdr:colOff>586152</xdr:colOff>
      <xdr:row>34</xdr:row>
      <xdr:rowOff>175846</xdr:rowOff>
    </xdr:to>
    <xdr:graphicFrame macro="">
      <xdr:nvGraphicFramePr>
        <xdr:cNvPr id="2" name="Chart 1">
          <a:extLst>
            <a:ext uri="{FF2B5EF4-FFF2-40B4-BE49-F238E27FC236}">
              <a16:creationId xmlns:a16="http://schemas.microsoft.com/office/drawing/2014/main" id="{B7F292CA-6E9D-4AF0-9E7E-1D96BB87F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35</xdr:row>
      <xdr:rowOff>43963</xdr:rowOff>
    </xdr:from>
    <xdr:to>
      <xdr:col>29</xdr:col>
      <xdr:colOff>600807</xdr:colOff>
      <xdr:row>49</xdr:row>
      <xdr:rowOff>120163</xdr:rowOff>
    </xdr:to>
    <xdr:graphicFrame macro="">
      <xdr:nvGraphicFramePr>
        <xdr:cNvPr id="3" name="Chart 2">
          <a:extLst>
            <a:ext uri="{FF2B5EF4-FFF2-40B4-BE49-F238E27FC236}">
              <a16:creationId xmlns:a16="http://schemas.microsoft.com/office/drawing/2014/main" id="{65598566-C4E8-42F1-B57C-B5AA5E1E9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14653</xdr:colOff>
      <xdr:row>6</xdr:row>
      <xdr:rowOff>43962</xdr:rowOff>
    </xdr:from>
    <xdr:to>
      <xdr:col>10</xdr:col>
      <xdr:colOff>490961</xdr:colOff>
      <xdr:row>20</xdr:row>
      <xdr:rowOff>76962</xdr:rowOff>
    </xdr:to>
    <xdr:graphicFrame macro="">
      <xdr:nvGraphicFramePr>
        <xdr:cNvPr id="4" name="Chart 3">
          <a:extLst>
            <a:ext uri="{FF2B5EF4-FFF2-40B4-BE49-F238E27FC236}">
              <a16:creationId xmlns:a16="http://schemas.microsoft.com/office/drawing/2014/main" id="{6A8DB0A7-7DC8-4C57-8432-72DD4B744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xdr:row>
      <xdr:rowOff>73269</xdr:rowOff>
    </xdr:from>
    <xdr:to>
      <xdr:col>19</xdr:col>
      <xdr:colOff>476308</xdr:colOff>
      <xdr:row>20</xdr:row>
      <xdr:rowOff>106269</xdr:rowOff>
    </xdr:to>
    <xdr:graphicFrame macro="">
      <xdr:nvGraphicFramePr>
        <xdr:cNvPr id="5" name="Chart 4">
          <a:extLst>
            <a:ext uri="{FF2B5EF4-FFF2-40B4-BE49-F238E27FC236}">
              <a16:creationId xmlns:a16="http://schemas.microsoft.com/office/drawing/2014/main" id="{D13507E4-411F-43CE-BE80-BD4044B57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xdr:colOff>
      <xdr:row>6</xdr:row>
      <xdr:rowOff>102577</xdr:rowOff>
    </xdr:from>
    <xdr:to>
      <xdr:col>29</xdr:col>
      <xdr:colOff>605935</xdr:colOff>
      <xdr:row>20</xdr:row>
      <xdr:rowOff>76961</xdr:rowOff>
    </xdr:to>
    <xdr:graphicFrame macro="">
      <xdr:nvGraphicFramePr>
        <xdr:cNvPr id="6" name="Chart 5">
          <a:extLst>
            <a:ext uri="{FF2B5EF4-FFF2-40B4-BE49-F238E27FC236}">
              <a16:creationId xmlns:a16="http://schemas.microsoft.com/office/drawing/2014/main" id="{69A60B6D-C065-464A-BB7D-299741B0E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586155</xdr:colOff>
      <xdr:row>3</xdr:row>
      <xdr:rowOff>29309</xdr:rowOff>
    </xdr:from>
    <xdr:to>
      <xdr:col>7</xdr:col>
      <xdr:colOff>586155</xdr:colOff>
      <xdr:row>6</xdr:row>
      <xdr:rowOff>43962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5CFF01E-BA4E-4D9C-966D-9637F4966B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1617" y="600809"/>
              <a:ext cx="3692769" cy="5861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527538</xdr:colOff>
      <xdr:row>0</xdr:row>
      <xdr:rowOff>29307</xdr:rowOff>
    </xdr:from>
    <xdr:to>
      <xdr:col>29</xdr:col>
      <xdr:colOff>600807</xdr:colOff>
      <xdr:row>3</xdr:row>
      <xdr:rowOff>29308</xdr:rowOff>
    </xdr:to>
    <xdr:sp macro="" textlink="">
      <xdr:nvSpPr>
        <xdr:cNvPr id="8" name="Rectangle: Rounded Corners 7">
          <a:extLst>
            <a:ext uri="{FF2B5EF4-FFF2-40B4-BE49-F238E27FC236}">
              <a16:creationId xmlns:a16="http://schemas.microsoft.com/office/drawing/2014/main" id="{9AA1EEAA-0A33-33B6-6E26-06C8F9A78B92}"/>
            </a:ext>
          </a:extLst>
        </xdr:cNvPr>
        <xdr:cNvSpPr/>
      </xdr:nvSpPr>
      <xdr:spPr>
        <a:xfrm>
          <a:off x="1143000" y="29307"/>
          <a:ext cx="17306192" cy="5715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FINANCE</a:t>
          </a:r>
          <a:r>
            <a:rPr lang="en-IN" sz="2800" b="1" baseline="0"/>
            <a:t>  DASHBOARD</a:t>
          </a:r>
          <a:endParaRPr lang="en-IN" sz="28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73270</xdr:colOff>
      <xdr:row>15</xdr:row>
      <xdr:rowOff>73269</xdr:rowOff>
    </xdr:from>
    <xdr:to>
      <xdr:col>14</xdr:col>
      <xdr:colOff>82796</xdr:colOff>
      <xdr:row>35</xdr:row>
      <xdr:rowOff>73269</xdr:rowOff>
    </xdr:to>
    <xdr:graphicFrame macro="">
      <xdr:nvGraphicFramePr>
        <xdr:cNvPr id="2" name="Chart 1">
          <a:extLst>
            <a:ext uri="{FF2B5EF4-FFF2-40B4-BE49-F238E27FC236}">
              <a16:creationId xmlns:a16="http://schemas.microsoft.com/office/drawing/2014/main" id="{25035F2F-B3CE-4ADB-B61E-903DAEA6D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xdr:row>
      <xdr:rowOff>115500</xdr:rowOff>
    </xdr:from>
    <xdr:to>
      <xdr:col>8</xdr:col>
      <xdr:colOff>447231</xdr:colOff>
      <xdr:row>17</xdr:row>
      <xdr:rowOff>0</xdr:rowOff>
    </xdr:to>
    <xdr:graphicFrame macro="">
      <xdr:nvGraphicFramePr>
        <xdr:cNvPr id="3" name="Chart 2">
          <a:extLst>
            <a:ext uri="{FF2B5EF4-FFF2-40B4-BE49-F238E27FC236}">
              <a16:creationId xmlns:a16="http://schemas.microsoft.com/office/drawing/2014/main" id="{38CF38D4-CB9B-48B9-8D46-A3378685F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73269</xdr:rowOff>
    </xdr:from>
    <xdr:to>
      <xdr:col>14</xdr:col>
      <xdr:colOff>447230</xdr:colOff>
      <xdr:row>16</xdr:row>
      <xdr:rowOff>148269</xdr:rowOff>
    </xdr:to>
    <xdr:graphicFrame macro="">
      <xdr:nvGraphicFramePr>
        <xdr:cNvPr id="4" name="Chart 3">
          <a:extLst>
            <a:ext uri="{FF2B5EF4-FFF2-40B4-BE49-F238E27FC236}">
              <a16:creationId xmlns:a16="http://schemas.microsoft.com/office/drawing/2014/main" id="{FCA1A270-990E-42FD-AE14-3CDA3C266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424962</xdr:colOff>
      <xdr:row>6</xdr:row>
      <xdr:rowOff>115500</xdr:rowOff>
    </xdr:from>
    <xdr:to>
      <xdr:col>20</xdr:col>
      <xdr:colOff>256731</xdr:colOff>
      <xdr:row>17</xdr:row>
      <xdr:rowOff>0</xdr:rowOff>
    </xdr:to>
    <xdr:graphicFrame macro="">
      <xdr:nvGraphicFramePr>
        <xdr:cNvPr id="5" name="Chart 4">
          <a:extLst>
            <a:ext uri="{FF2B5EF4-FFF2-40B4-BE49-F238E27FC236}">
              <a16:creationId xmlns:a16="http://schemas.microsoft.com/office/drawing/2014/main" id="{8E944F56-DAE2-4D0C-99FA-CF8A33D7E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6</xdr:row>
      <xdr:rowOff>100846</xdr:rowOff>
    </xdr:from>
    <xdr:to>
      <xdr:col>25</xdr:col>
      <xdr:colOff>87231</xdr:colOff>
      <xdr:row>16</xdr:row>
      <xdr:rowOff>175846</xdr:rowOff>
    </xdr:to>
    <xdr:graphicFrame macro="">
      <xdr:nvGraphicFramePr>
        <xdr:cNvPr id="6" name="Chart 5">
          <a:extLst>
            <a:ext uri="{FF2B5EF4-FFF2-40B4-BE49-F238E27FC236}">
              <a16:creationId xmlns:a16="http://schemas.microsoft.com/office/drawing/2014/main" id="{78636729-1F90-4EFB-9E0D-D1B8BA87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424961</xdr:colOff>
      <xdr:row>15</xdr:row>
      <xdr:rowOff>87923</xdr:rowOff>
    </xdr:from>
    <xdr:to>
      <xdr:col>30</xdr:col>
      <xdr:colOff>424961</xdr:colOff>
      <xdr:row>35</xdr:row>
      <xdr:rowOff>43961</xdr:rowOff>
    </xdr:to>
    <xdr:graphicFrame macro="">
      <xdr:nvGraphicFramePr>
        <xdr:cNvPr id="8" name="Chart 7">
          <a:extLst>
            <a:ext uri="{FF2B5EF4-FFF2-40B4-BE49-F238E27FC236}">
              <a16:creationId xmlns:a16="http://schemas.microsoft.com/office/drawing/2014/main" id="{1C8B551B-09F0-405C-B126-D05FE4C75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615460</xdr:colOff>
      <xdr:row>36</xdr:row>
      <xdr:rowOff>14654</xdr:rowOff>
    </xdr:from>
    <xdr:to>
      <xdr:col>29</xdr:col>
      <xdr:colOff>615460</xdr:colOff>
      <xdr:row>50</xdr:row>
      <xdr:rowOff>90854</xdr:rowOff>
    </xdr:to>
    <xdr:graphicFrame macro="">
      <xdr:nvGraphicFramePr>
        <xdr:cNvPr id="9" name="Chart 8">
          <a:extLst>
            <a:ext uri="{FF2B5EF4-FFF2-40B4-BE49-F238E27FC236}">
              <a16:creationId xmlns:a16="http://schemas.microsoft.com/office/drawing/2014/main" id="{C40476C9-773C-4AEB-A296-7FCD56C01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87923</xdr:colOff>
      <xdr:row>0</xdr:row>
      <xdr:rowOff>0</xdr:rowOff>
    </xdr:from>
    <xdr:to>
      <xdr:col>30</xdr:col>
      <xdr:colOff>87923</xdr:colOff>
      <xdr:row>3</xdr:row>
      <xdr:rowOff>0</xdr:rowOff>
    </xdr:to>
    <xdr:sp macro="" textlink="">
      <xdr:nvSpPr>
        <xdr:cNvPr id="10" name="Rectangle: Rounded Corners 9">
          <a:extLst>
            <a:ext uri="{FF2B5EF4-FFF2-40B4-BE49-F238E27FC236}">
              <a16:creationId xmlns:a16="http://schemas.microsoft.com/office/drawing/2014/main" id="{0AE0FEA3-526A-C390-F3FE-A0984FEB3FDA}"/>
            </a:ext>
          </a:extLst>
        </xdr:cNvPr>
        <xdr:cNvSpPr/>
      </xdr:nvSpPr>
      <xdr:spPr>
        <a:xfrm>
          <a:off x="703385" y="0"/>
          <a:ext cx="17848384" cy="571500"/>
        </a:xfrm>
        <a:prstGeom prst="round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ctr"/>
          <a:r>
            <a:rPr lang="en-IN" sz="2800"/>
            <a:t>ORDERS DASHBOARD</a:t>
          </a:r>
        </a:p>
        <a:p>
          <a:pPr algn="l"/>
          <a:endParaRPr lang="en-IN" sz="1100"/>
        </a:p>
      </xdr:txBody>
    </xdr:sp>
    <xdr:clientData/>
  </xdr:twoCellAnchor>
  <xdr:twoCellAnchor editAs="oneCell">
    <xdr:from>
      <xdr:col>2</xdr:col>
      <xdr:colOff>0</xdr:colOff>
      <xdr:row>3</xdr:row>
      <xdr:rowOff>58615</xdr:rowOff>
    </xdr:from>
    <xdr:to>
      <xdr:col>7</xdr:col>
      <xdr:colOff>605936</xdr:colOff>
      <xdr:row>7</xdr:row>
      <xdr:rowOff>58615</xdr:rowOff>
    </xdr:to>
    <mc:AlternateContent xmlns:mc="http://schemas.openxmlformats.org/markup-compatibility/2006" xmlns:a14="http://schemas.microsoft.com/office/drawing/2010/main">
      <mc:Choice Requires="a14">
        <xdr:graphicFrame macro="">
          <xdr:nvGraphicFramePr>
            <xdr:cNvPr id="11" name="Order Type">
              <a:extLst>
                <a:ext uri="{FF2B5EF4-FFF2-40B4-BE49-F238E27FC236}">
                  <a16:creationId xmlns:a16="http://schemas.microsoft.com/office/drawing/2014/main" id="{ABE8FB89-D37A-4FB6-B6B2-160CAFD50B9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30923" y="630115"/>
              <a:ext cx="3683244"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571499</xdr:colOff>
      <xdr:row>3</xdr:row>
      <xdr:rowOff>43962</xdr:rowOff>
    </xdr:from>
    <xdr:to>
      <xdr:col>27</xdr:col>
      <xdr:colOff>571499</xdr:colOff>
      <xdr:row>7</xdr:row>
      <xdr:rowOff>43962</xdr:rowOff>
    </xdr:to>
    <mc:AlternateContent xmlns:mc="http://schemas.openxmlformats.org/markup-compatibility/2006" xmlns:a14="http://schemas.microsoft.com/office/drawing/2010/main">
      <mc:Choice Requires="a14">
        <xdr:graphicFrame macro="">
          <xdr:nvGraphicFramePr>
            <xdr:cNvPr id="12" name="Agent">
              <a:extLst>
                <a:ext uri="{FF2B5EF4-FFF2-40B4-BE49-F238E27FC236}">
                  <a16:creationId xmlns:a16="http://schemas.microsoft.com/office/drawing/2014/main" id="{5E136E06-DCA1-4C2B-A208-405A59818377}"/>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2265268" y="615462"/>
              <a:ext cx="4923693"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0.507872916663" createdVersion="8" refreshedVersion="8" minRefreshableVersion="3" recordCount="794" xr:uid="{C63B51AC-DFF8-4EF5-8CFD-DE1410303C8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290649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0.68925289352" createdVersion="8" refreshedVersion="8" minRefreshableVersion="3" recordCount="794" xr:uid="{125428C4-F0DC-4D6B-962B-9D3F4D172DE8}">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100" groupInterval="200"/>
        <groupItems count="7">
          <s v="&lt;100"/>
          <s v="100-299"/>
          <s v="300-499"/>
          <s v="500-699"/>
          <s v="700-899"/>
          <s v="900-1100"/>
          <s v="&gt;11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8152163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1.70034166667" createdVersion="8" refreshedVersion="8" minRefreshableVersion="3" recordCount="794" xr:uid="{E2CE023B-88BF-4B30-A3EB-C6B1AA6AD98E}">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0909552198885573E-3" maxValue="0.99875696190664742"/>
    </cacheField>
    <cacheField name="Rev-Before Discount" numFmtId="0">
      <sharedItems containsSemiMixedTypes="0" containsString="0" containsNumber="1" containsInteger="1" minValue="190" maxValue="1000"/>
    </cacheField>
    <cacheField name="Rev-After Discount" numFmtId="0">
      <sharedItems containsSemiMixedTypes="0" containsString="0" containsNumber="1" containsInteger="1" minValue="1" maxValue="981"/>
    </cacheField>
    <cacheField name="Avg Discount Amount" numFmtId="0">
      <sharedItems containsSemiMixedTypes="0" containsString="0" containsNumber="1" containsInteger="1" minValue="-932" maxValue="-2"/>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25538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n v="568"/>
    <n v="-8"/>
  </r>
  <r>
    <s v="PBOR00002"/>
    <s v="PIZB0002"/>
    <x v="1"/>
    <x v="1"/>
    <x v="1"/>
    <n v="65"/>
    <x v="1"/>
    <n v="7"/>
    <n v="2.2083854314921911E-2"/>
    <n v="455"/>
    <n v="445"/>
    <n v="-10"/>
  </r>
  <r>
    <s v="PBOR00003"/>
    <s v="PIZB0003"/>
    <x v="2"/>
    <x v="2"/>
    <x v="0"/>
    <n v="250"/>
    <x v="2"/>
    <n v="3"/>
    <n v="0.92842323956324613"/>
    <n v="750"/>
    <n v="54"/>
    <n v="-696"/>
  </r>
  <r>
    <s v="PBOR00004"/>
    <s v="PIZB0004"/>
    <x v="3"/>
    <x v="3"/>
    <x v="1"/>
    <n v="130"/>
    <x v="0"/>
    <n v="5"/>
    <n v="0.20990358910221096"/>
    <n v="650"/>
    <n v="514"/>
    <n v="-136"/>
  </r>
  <r>
    <s v="PBOR00005"/>
    <s v="PIZB0001"/>
    <x v="4"/>
    <x v="0"/>
    <x v="0"/>
    <n v="72"/>
    <x v="1"/>
    <n v="4"/>
    <n v="0.184343159134289"/>
    <n v="288"/>
    <n v="235"/>
    <n v="-53"/>
  </r>
  <r>
    <s v="PBOR00006"/>
    <s v="PIZB0002"/>
    <x v="5"/>
    <x v="1"/>
    <x v="1"/>
    <n v="65"/>
    <x v="2"/>
    <n v="8"/>
    <n v="0.11144429073382323"/>
    <n v="520"/>
    <n v="462"/>
    <n v="-58"/>
  </r>
  <r>
    <s v="PBOR00007"/>
    <s v="PIZB0003"/>
    <x v="1"/>
    <x v="2"/>
    <x v="0"/>
    <n v="250"/>
    <x v="0"/>
    <n v="3"/>
    <n v="0.56286929186816415"/>
    <n v="750"/>
    <n v="328"/>
    <n v="-422"/>
  </r>
  <r>
    <s v="PBOR00009"/>
    <s v="PIZB0004"/>
    <x v="6"/>
    <x v="3"/>
    <x v="1"/>
    <n v="130"/>
    <x v="1"/>
    <n v="6"/>
    <n v="3.138956050307417E-2"/>
    <n v="780"/>
    <n v="756"/>
    <n v="-24"/>
  </r>
  <r>
    <s v="PBOR00010"/>
    <s v="PIZB0005"/>
    <x v="7"/>
    <x v="4"/>
    <x v="0"/>
    <n v="60"/>
    <x v="2"/>
    <n v="7"/>
    <n v="0.23798278495106248"/>
    <n v="420"/>
    <n v="320"/>
    <n v="-100"/>
  </r>
  <r>
    <s v="PBOR00011"/>
    <s v="PIZB0001"/>
    <x v="6"/>
    <x v="0"/>
    <x v="1"/>
    <n v="72"/>
    <x v="0"/>
    <n v="9"/>
    <n v="0.19712344024473996"/>
    <n v="648"/>
    <n v="520"/>
    <n v="-128"/>
  </r>
  <r>
    <s v="PBOR00012"/>
    <s v="PIZB0002"/>
    <x v="2"/>
    <x v="1"/>
    <x v="0"/>
    <n v="65"/>
    <x v="1"/>
    <n v="4"/>
    <n v="6.8295799738434873E-2"/>
    <n v="260"/>
    <n v="242"/>
    <n v="-18"/>
  </r>
  <r>
    <s v="PBOR00013"/>
    <s v="PIZB0003"/>
    <x v="8"/>
    <x v="2"/>
    <x v="1"/>
    <n v="250"/>
    <x v="2"/>
    <n v="3"/>
    <n v="1.6828522965904168E-2"/>
    <n v="750"/>
    <n v="737"/>
    <n v="-13"/>
  </r>
  <r>
    <s v="PBOR00014"/>
    <s v="PIZB0004"/>
    <x v="9"/>
    <x v="3"/>
    <x v="0"/>
    <n v="130"/>
    <x v="0"/>
    <n v="5"/>
    <n v="0.26661284065553453"/>
    <n v="650"/>
    <n v="477"/>
    <n v="-173"/>
  </r>
  <r>
    <s v="PBOR00015"/>
    <s v="PIZB0001"/>
    <x v="4"/>
    <x v="0"/>
    <x v="1"/>
    <n v="72"/>
    <x v="1"/>
    <n v="12"/>
    <n v="0.21251347110701568"/>
    <n v="864"/>
    <n v="680"/>
    <n v="-184"/>
  </r>
  <r>
    <s v="PBOR00016"/>
    <s v="PIZB0002"/>
    <x v="10"/>
    <x v="1"/>
    <x v="0"/>
    <n v="65"/>
    <x v="2"/>
    <n v="4"/>
    <n v="0.10994257661413849"/>
    <n v="260"/>
    <n v="231"/>
    <n v="-29"/>
  </r>
  <r>
    <s v="PBOR00017"/>
    <s v="PIZB0003"/>
    <x v="10"/>
    <x v="2"/>
    <x v="1"/>
    <n v="250"/>
    <x v="0"/>
    <n v="3"/>
    <n v="0.53607498908607099"/>
    <n v="750"/>
    <n v="348"/>
    <n v="-402"/>
  </r>
  <r>
    <s v="PBOR00018"/>
    <s v="PIZB0004"/>
    <x v="6"/>
    <x v="3"/>
    <x v="0"/>
    <n v="130"/>
    <x v="1"/>
    <n v="5"/>
    <n v="3.7515550327758003E-2"/>
    <n v="650"/>
    <n v="626"/>
    <n v="-24"/>
  </r>
  <r>
    <s v="PBOR00019"/>
    <s v="PIZB0005"/>
    <x v="9"/>
    <x v="4"/>
    <x v="0"/>
    <n v="60"/>
    <x v="2"/>
    <n v="13"/>
    <n v="2.4938289886663061E-2"/>
    <n v="780"/>
    <n v="761"/>
    <n v="-19"/>
  </r>
  <r>
    <s v="PBOR00020"/>
    <s v="PIZB0006"/>
    <x v="10"/>
    <x v="5"/>
    <x v="1"/>
    <n v="95"/>
    <x v="0"/>
    <n v="5"/>
    <n v="1.0123391970414241E-2"/>
    <n v="475"/>
    <n v="470"/>
    <n v="-5"/>
  </r>
  <r>
    <s v="PBOR00021"/>
    <s v="PIZB0001"/>
    <x v="9"/>
    <x v="0"/>
    <x v="1"/>
    <n v="72"/>
    <x v="1"/>
    <n v="5"/>
    <n v="0.1308869366379137"/>
    <n v="360"/>
    <n v="313"/>
    <n v="-47"/>
  </r>
  <r>
    <s v="PBOR00022"/>
    <s v="PIZB0002"/>
    <x v="10"/>
    <x v="1"/>
    <x v="1"/>
    <n v="65"/>
    <x v="2"/>
    <n v="4"/>
    <n v="6.6961969492996459E-2"/>
    <n v="260"/>
    <n v="243"/>
    <n v="-17"/>
  </r>
  <r>
    <s v="PBOR00023"/>
    <s v="PIZB0003"/>
    <x v="2"/>
    <x v="2"/>
    <x v="0"/>
    <n v="250"/>
    <x v="0"/>
    <n v="3"/>
    <n v="0.36350761794645753"/>
    <n v="750"/>
    <n v="477"/>
    <n v="-273"/>
  </r>
  <r>
    <s v="PBOR00024"/>
    <s v="PIZB0004"/>
    <x v="11"/>
    <x v="3"/>
    <x v="0"/>
    <n v="130"/>
    <x v="1"/>
    <n v="6"/>
    <n v="0.30841415491993102"/>
    <n v="780"/>
    <n v="539"/>
    <n v="-241"/>
  </r>
  <r>
    <s v="PBOR00025"/>
    <s v="PIZB0001"/>
    <x v="9"/>
    <x v="0"/>
    <x v="0"/>
    <n v="72"/>
    <x v="2"/>
    <n v="8"/>
    <n v="0.21287301321989574"/>
    <n v="576"/>
    <n v="453"/>
    <n v="-123"/>
  </r>
  <r>
    <s v="PBOR00026"/>
    <s v="PIZB0002"/>
    <x v="12"/>
    <x v="1"/>
    <x v="0"/>
    <n v="65"/>
    <x v="0"/>
    <n v="5"/>
    <n v="0.11047742601795077"/>
    <n v="325"/>
    <n v="289"/>
    <n v="-36"/>
  </r>
  <r>
    <s v="PBOR00027"/>
    <s v="PIZB0003"/>
    <x v="4"/>
    <x v="2"/>
    <x v="0"/>
    <n v="250"/>
    <x v="1"/>
    <n v="2"/>
    <n v="4.8799156151631218E-2"/>
    <n v="500"/>
    <n v="476"/>
    <n v="-24"/>
  </r>
  <r>
    <s v="PBOR00035"/>
    <s v="PIZB0004"/>
    <x v="10"/>
    <x v="3"/>
    <x v="0"/>
    <n v="130"/>
    <x v="2"/>
    <n v="3"/>
    <n v="0.27879506176921365"/>
    <n v="390"/>
    <n v="281"/>
    <n v="-109"/>
  </r>
  <r>
    <s v="PBOR00029"/>
    <s v="PIZB0005"/>
    <x v="10"/>
    <x v="4"/>
    <x v="0"/>
    <n v="60"/>
    <x v="0"/>
    <n v="14"/>
    <n v="7.6045534046593019E-2"/>
    <n v="840"/>
    <n v="776"/>
    <n v="-64"/>
  </r>
  <r>
    <s v="PBOR00030"/>
    <s v="PIZB0001"/>
    <x v="2"/>
    <x v="0"/>
    <x v="0"/>
    <n v="72"/>
    <x v="1"/>
    <n v="12"/>
    <n v="0.12055762754740325"/>
    <n v="864"/>
    <n v="760"/>
    <n v="-104"/>
  </r>
  <r>
    <s v="PBOR00031"/>
    <s v="PIZB0002"/>
    <x v="5"/>
    <x v="1"/>
    <x v="0"/>
    <n v="65"/>
    <x v="2"/>
    <n v="5"/>
    <n v="0.30283946337780637"/>
    <n v="325"/>
    <n v="227"/>
    <n v="-98"/>
  </r>
  <r>
    <s v="PBOR00032"/>
    <s v="PIZB0003"/>
    <x v="11"/>
    <x v="2"/>
    <x v="1"/>
    <n v="250"/>
    <x v="0"/>
    <n v="1"/>
    <n v="0.41401829873258272"/>
    <n v="250"/>
    <n v="146"/>
    <n v="-104"/>
  </r>
  <r>
    <s v="PBOR00033"/>
    <s v="PIZB0004"/>
    <x v="13"/>
    <x v="3"/>
    <x v="0"/>
    <n v="130"/>
    <x v="1"/>
    <n v="4"/>
    <n v="6.1603660271292333E-3"/>
    <n v="520"/>
    <n v="517"/>
    <n v="-3"/>
  </r>
  <r>
    <s v="PBOR00036"/>
    <s v="PIZB0001"/>
    <x v="14"/>
    <x v="0"/>
    <x v="0"/>
    <n v="72"/>
    <x v="2"/>
    <n v="8"/>
    <n v="0.10495963672233184"/>
    <n v="576"/>
    <n v="516"/>
    <n v="-60"/>
  </r>
  <r>
    <s v="PBOR00037"/>
    <s v="PIZB0002"/>
    <x v="9"/>
    <x v="1"/>
    <x v="0"/>
    <n v="65"/>
    <x v="0"/>
    <n v="12"/>
    <n v="0.29377273906475571"/>
    <n v="780"/>
    <n v="551"/>
    <n v="-229"/>
  </r>
  <r>
    <s v="PBOR00038"/>
    <s v="PIZB0003"/>
    <x v="7"/>
    <x v="2"/>
    <x v="0"/>
    <n v="250"/>
    <x v="1"/>
    <n v="3"/>
    <n v="0.56559810101924179"/>
    <n v="750"/>
    <n v="326"/>
    <n v="-424"/>
  </r>
  <r>
    <s v="PBOR00040"/>
    <s v="PIZB0004"/>
    <x v="15"/>
    <x v="3"/>
    <x v="0"/>
    <n v="130"/>
    <x v="2"/>
    <n v="3"/>
    <n v="0.14180367825735268"/>
    <n v="390"/>
    <n v="335"/>
    <n v="-55"/>
  </r>
  <r>
    <s v="PBOR00041"/>
    <s v="PIZB0005"/>
    <x v="15"/>
    <x v="4"/>
    <x v="1"/>
    <n v="60"/>
    <x v="0"/>
    <n v="11"/>
    <n v="0.19727585407121537"/>
    <n v="660"/>
    <n v="530"/>
    <n v="-130"/>
  </r>
  <r>
    <s v="PBOR00042"/>
    <s v="PIZB0006"/>
    <x v="8"/>
    <x v="5"/>
    <x v="0"/>
    <n v="95"/>
    <x v="1"/>
    <n v="8"/>
    <n v="0.16026707373910823"/>
    <n v="760"/>
    <n v="638"/>
    <n v="-122"/>
  </r>
  <r>
    <s v="PBOR00043"/>
    <s v="PIZB0001"/>
    <x v="4"/>
    <x v="0"/>
    <x v="0"/>
    <n v="72"/>
    <x v="2"/>
    <n v="5"/>
    <n v="3.6754234817017679E-2"/>
    <n v="360"/>
    <n v="347"/>
    <n v="-13"/>
  </r>
  <r>
    <s v="PBOR00044"/>
    <s v="PIZB0002"/>
    <x v="12"/>
    <x v="1"/>
    <x v="0"/>
    <n v="65"/>
    <x v="0"/>
    <n v="6"/>
    <n v="0.12047427034169578"/>
    <n v="390"/>
    <n v="343"/>
    <n v="-47"/>
  </r>
  <r>
    <s v="PBOR00045"/>
    <s v="PIZB0003"/>
    <x v="5"/>
    <x v="2"/>
    <x v="1"/>
    <n v="250"/>
    <x v="1"/>
    <n v="1"/>
    <n v="0.38636401364592987"/>
    <n v="250"/>
    <n v="153"/>
    <n v="-97"/>
  </r>
  <r>
    <s v="PBOR00046"/>
    <s v="PIZB0004"/>
    <x v="8"/>
    <x v="3"/>
    <x v="1"/>
    <n v="130"/>
    <x v="2"/>
    <n v="7"/>
    <n v="0.25111930985495906"/>
    <n v="910"/>
    <n v="681"/>
    <n v="-229"/>
  </r>
  <r>
    <s v="PBOR00047"/>
    <s v="PIZB0001"/>
    <x v="15"/>
    <x v="0"/>
    <x v="1"/>
    <n v="72"/>
    <x v="0"/>
    <n v="7"/>
    <n v="0.18099169049889144"/>
    <n v="504"/>
    <n v="413"/>
    <n v="-91"/>
  </r>
  <r>
    <s v="PBOR00048"/>
    <s v="PIZB0002"/>
    <x v="10"/>
    <x v="1"/>
    <x v="1"/>
    <n v="65"/>
    <x v="1"/>
    <n v="3"/>
    <n v="0.17363786365000505"/>
    <n v="195"/>
    <n v="161"/>
    <n v="-34"/>
  </r>
  <r>
    <s v="PBOR00049"/>
    <s v="PIZB0003"/>
    <x v="9"/>
    <x v="2"/>
    <x v="1"/>
    <n v="250"/>
    <x v="2"/>
    <n v="1"/>
    <n v="0.75489814137474298"/>
    <n v="250"/>
    <n v="61"/>
    <n v="-189"/>
  </r>
  <r>
    <s v="PBOR00050"/>
    <s v="PIZB0004"/>
    <x v="7"/>
    <x v="3"/>
    <x v="1"/>
    <n v="130"/>
    <x v="0"/>
    <n v="6"/>
    <n v="0.41826226246410803"/>
    <n v="780"/>
    <n v="454"/>
    <n v="-326"/>
  </r>
  <r>
    <s v="PBOR00051"/>
    <s v="PIZB0001"/>
    <x v="14"/>
    <x v="0"/>
    <x v="0"/>
    <n v="72"/>
    <x v="0"/>
    <n v="4"/>
    <n v="1.372080123313592E-2"/>
    <n v="288"/>
    <n v="284"/>
    <n v="-4"/>
  </r>
  <r>
    <s v="PBOR00052"/>
    <s v="PIZB0002"/>
    <x v="16"/>
    <x v="1"/>
    <x v="1"/>
    <n v="65"/>
    <x v="1"/>
    <n v="6"/>
    <n v="2.2083854314921911E-2"/>
    <n v="390"/>
    <n v="381"/>
    <n v="-9"/>
  </r>
  <r>
    <s v="PBOR00053"/>
    <s v="PIZB0003"/>
    <x v="17"/>
    <x v="2"/>
    <x v="0"/>
    <n v="250"/>
    <x v="2"/>
    <n v="3"/>
    <n v="0.92842323956324613"/>
    <n v="750"/>
    <n v="54"/>
    <n v="-696"/>
  </r>
  <r>
    <s v="PBOR00054"/>
    <s v="PIZB0004"/>
    <x v="17"/>
    <x v="3"/>
    <x v="1"/>
    <n v="130"/>
    <x v="0"/>
    <n v="2"/>
    <n v="0.20990358910221096"/>
    <n v="260"/>
    <n v="205"/>
    <n v="-55"/>
  </r>
  <r>
    <s v="PBOR00055"/>
    <s v="PIZB0001"/>
    <x v="5"/>
    <x v="0"/>
    <x v="0"/>
    <n v="72"/>
    <x v="1"/>
    <n v="5"/>
    <n v="0.184343159134289"/>
    <n v="360"/>
    <n v="294"/>
    <n v="-66"/>
  </r>
  <r>
    <s v="PBOR00056"/>
    <s v="PIZB0002"/>
    <x v="16"/>
    <x v="1"/>
    <x v="1"/>
    <n v="65"/>
    <x v="2"/>
    <n v="8"/>
    <n v="0.11144429073382323"/>
    <n v="520"/>
    <n v="462"/>
    <n v="-58"/>
  </r>
  <r>
    <s v="PBOR00057"/>
    <s v="PIZB0003"/>
    <x v="1"/>
    <x v="2"/>
    <x v="0"/>
    <n v="250"/>
    <x v="0"/>
    <n v="3"/>
    <n v="0.56286929186816415"/>
    <n v="750"/>
    <n v="328"/>
    <n v="-422"/>
  </r>
  <r>
    <s v="PBOR00058"/>
    <s v="PIZB0004"/>
    <x v="18"/>
    <x v="3"/>
    <x v="1"/>
    <n v="130"/>
    <x v="1"/>
    <n v="3"/>
    <n v="3.138956050307417E-2"/>
    <n v="390"/>
    <n v="378"/>
    <n v="-12"/>
  </r>
  <r>
    <s v="PBOR00059"/>
    <s v="PIZB0005"/>
    <x v="3"/>
    <x v="4"/>
    <x v="0"/>
    <n v="60"/>
    <x v="2"/>
    <n v="13"/>
    <n v="0.23798278495106248"/>
    <n v="780"/>
    <n v="594"/>
    <n v="-186"/>
  </r>
  <r>
    <s v="PBOR00060"/>
    <s v="PIZB0001"/>
    <x v="19"/>
    <x v="0"/>
    <x v="1"/>
    <n v="72"/>
    <x v="0"/>
    <n v="5"/>
    <n v="0.19712344024473996"/>
    <n v="360"/>
    <n v="289"/>
    <n v="-71"/>
  </r>
  <r>
    <s v="PBOR00061"/>
    <s v="PIZB0002"/>
    <x v="20"/>
    <x v="1"/>
    <x v="0"/>
    <n v="65"/>
    <x v="1"/>
    <n v="7"/>
    <n v="6.8295799738434873E-2"/>
    <n v="455"/>
    <n v="424"/>
    <n v="-31"/>
  </r>
  <r>
    <s v="PBOR00062"/>
    <s v="PIZB0003"/>
    <x v="21"/>
    <x v="2"/>
    <x v="1"/>
    <n v="250"/>
    <x v="2"/>
    <n v="3"/>
    <n v="1.6828522965904168E-2"/>
    <n v="750"/>
    <n v="737"/>
    <n v="-13"/>
  </r>
  <r>
    <s v="PBOR00063"/>
    <s v="PIZB0004"/>
    <x v="22"/>
    <x v="3"/>
    <x v="0"/>
    <n v="130"/>
    <x v="0"/>
    <n v="6"/>
    <n v="0.26661284065553453"/>
    <n v="780"/>
    <n v="572"/>
    <n v="-208"/>
  </r>
  <r>
    <s v="PBOR00064"/>
    <s v="PIZB0001"/>
    <x v="23"/>
    <x v="0"/>
    <x v="1"/>
    <n v="72"/>
    <x v="1"/>
    <n v="11"/>
    <n v="0.21251347110701568"/>
    <n v="792"/>
    <n v="624"/>
    <n v="-168"/>
  </r>
  <r>
    <s v="PBOR00065"/>
    <s v="PIZB0002"/>
    <x v="24"/>
    <x v="1"/>
    <x v="0"/>
    <n v="65"/>
    <x v="2"/>
    <n v="12"/>
    <n v="0.10994257661413849"/>
    <n v="780"/>
    <n v="694"/>
    <n v="-86"/>
  </r>
  <r>
    <s v="PBOR00066"/>
    <s v="PIZB0003"/>
    <x v="16"/>
    <x v="2"/>
    <x v="1"/>
    <n v="250"/>
    <x v="0"/>
    <n v="2"/>
    <n v="0.53607498908607099"/>
    <n v="500"/>
    <n v="232"/>
    <n v="-268"/>
  </r>
  <r>
    <s v="PBOR00067"/>
    <s v="PIZB0004"/>
    <x v="25"/>
    <x v="3"/>
    <x v="0"/>
    <n v="130"/>
    <x v="1"/>
    <n v="6"/>
    <n v="3.7515550327758003E-2"/>
    <n v="780"/>
    <n v="751"/>
    <n v="-29"/>
  </r>
  <r>
    <s v="PBOR00068"/>
    <s v="PIZB0005"/>
    <x v="6"/>
    <x v="4"/>
    <x v="0"/>
    <n v="60"/>
    <x v="2"/>
    <n v="15"/>
    <n v="2.4938289886663061E-2"/>
    <n v="900"/>
    <n v="878"/>
    <n v="-22"/>
  </r>
  <r>
    <s v="PBOR00069"/>
    <s v="PIZB0006"/>
    <x v="2"/>
    <x v="5"/>
    <x v="1"/>
    <n v="95"/>
    <x v="0"/>
    <n v="9"/>
    <n v="1.0123391970414241E-2"/>
    <n v="855"/>
    <n v="846"/>
    <n v="-9"/>
  </r>
  <r>
    <s v="PBOR00070"/>
    <s v="PIZB0001"/>
    <x v="26"/>
    <x v="0"/>
    <x v="1"/>
    <n v="72"/>
    <x v="1"/>
    <n v="12"/>
    <n v="0.1308869366379137"/>
    <n v="864"/>
    <n v="751"/>
    <n v="-113"/>
  </r>
  <r>
    <s v="PBOR00071"/>
    <s v="PIZB0002"/>
    <x v="4"/>
    <x v="1"/>
    <x v="1"/>
    <n v="65"/>
    <x v="2"/>
    <n v="7"/>
    <n v="6.6961969492996459E-2"/>
    <n v="455"/>
    <n v="425"/>
    <n v="-30"/>
  </r>
  <r>
    <s v="PBOR00072"/>
    <s v="PIZB0003"/>
    <x v="27"/>
    <x v="2"/>
    <x v="0"/>
    <n v="250"/>
    <x v="0"/>
    <n v="3"/>
    <n v="0.36350761794645753"/>
    <n v="750"/>
    <n v="477"/>
    <n v="-273"/>
  </r>
  <r>
    <s v="PBOR00073"/>
    <s v="PIZB0004"/>
    <x v="15"/>
    <x v="3"/>
    <x v="0"/>
    <n v="130"/>
    <x v="1"/>
    <n v="6"/>
    <n v="0.30841415491993102"/>
    <n v="780"/>
    <n v="539"/>
    <n v="-241"/>
  </r>
  <r>
    <s v="PBOR00074"/>
    <s v="PIZB0001"/>
    <x v="28"/>
    <x v="0"/>
    <x v="0"/>
    <n v="72"/>
    <x v="2"/>
    <n v="9"/>
    <n v="0.21287301321989574"/>
    <n v="648"/>
    <n v="510"/>
    <n v="-138"/>
  </r>
  <r>
    <s v="PBOR00075"/>
    <s v="PIZB0002"/>
    <x v="8"/>
    <x v="1"/>
    <x v="0"/>
    <n v="65"/>
    <x v="0"/>
    <n v="4"/>
    <n v="0.11047742601795077"/>
    <n v="260"/>
    <n v="231"/>
    <n v="-29"/>
  </r>
  <r>
    <s v="PBOR00076"/>
    <s v="PIZB0003"/>
    <x v="6"/>
    <x v="2"/>
    <x v="0"/>
    <n v="250"/>
    <x v="1"/>
    <n v="2"/>
    <n v="4.8799156151631218E-2"/>
    <n v="500"/>
    <n v="476"/>
    <n v="-24"/>
  </r>
  <r>
    <s v="PBOR00077"/>
    <s v="PIZB0004"/>
    <x v="27"/>
    <x v="3"/>
    <x v="0"/>
    <n v="130"/>
    <x v="2"/>
    <n v="6"/>
    <n v="0.27879506176921365"/>
    <n v="780"/>
    <n v="563"/>
    <n v="-217"/>
  </r>
  <r>
    <s v="PBOR00078"/>
    <s v="PIZB0005"/>
    <x v="10"/>
    <x v="4"/>
    <x v="0"/>
    <n v="60"/>
    <x v="0"/>
    <n v="9"/>
    <n v="7.6045534046593019E-2"/>
    <n v="540"/>
    <n v="499"/>
    <n v="-41"/>
  </r>
  <r>
    <s v="PBOR00079"/>
    <s v="PIZB0001"/>
    <x v="29"/>
    <x v="0"/>
    <x v="0"/>
    <n v="72"/>
    <x v="1"/>
    <n v="11"/>
    <n v="0.12055762754740325"/>
    <n v="792"/>
    <n v="697"/>
    <n v="-95"/>
  </r>
  <r>
    <s v="PBOR00080"/>
    <s v="PIZB0002"/>
    <x v="30"/>
    <x v="1"/>
    <x v="0"/>
    <n v="65"/>
    <x v="2"/>
    <n v="13"/>
    <n v="0.30283946337780637"/>
    <n v="845"/>
    <n v="589"/>
    <n v="-256"/>
  </r>
  <r>
    <s v="PBOR00081"/>
    <s v="PIZB0003"/>
    <x v="31"/>
    <x v="2"/>
    <x v="1"/>
    <n v="250"/>
    <x v="0"/>
    <n v="2"/>
    <n v="0.41401829873258272"/>
    <n v="500"/>
    <n v="293"/>
    <n v="-207"/>
  </r>
  <r>
    <s v="PBOR00082"/>
    <s v="PIZB0004"/>
    <x v="27"/>
    <x v="3"/>
    <x v="0"/>
    <n v="130"/>
    <x v="1"/>
    <n v="6"/>
    <n v="6.1603660271292333E-3"/>
    <n v="780"/>
    <n v="775"/>
    <n v="-5"/>
  </r>
  <r>
    <s v="PBOR00083"/>
    <s v="PIZB0001"/>
    <x v="29"/>
    <x v="0"/>
    <x v="0"/>
    <n v="72"/>
    <x v="2"/>
    <n v="12"/>
    <n v="0.10495963672233184"/>
    <n v="864"/>
    <n v="773"/>
    <n v="-91"/>
  </r>
  <r>
    <s v="PBOR00084"/>
    <s v="PIZB0002"/>
    <x v="1"/>
    <x v="1"/>
    <x v="0"/>
    <n v="65"/>
    <x v="0"/>
    <n v="11"/>
    <n v="0.29377273906475571"/>
    <n v="715"/>
    <n v="505"/>
    <n v="-210"/>
  </r>
  <r>
    <s v="PBOR00085"/>
    <s v="PIZB0003"/>
    <x v="11"/>
    <x v="2"/>
    <x v="0"/>
    <n v="250"/>
    <x v="1"/>
    <n v="3"/>
    <n v="0.56559810101924179"/>
    <n v="750"/>
    <n v="326"/>
    <n v="-424"/>
  </r>
  <r>
    <s v="PBOR00086"/>
    <s v="PIZB0004"/>
    <x v="5"/>
    <x v="3"/>
    <x v="0"/>
    <n v="130"/>
    <x v="2"/>
    <n v="4"/>
    <n v="0.14180367825735268"/>
    <n v="520"/>
    <n v="446"/>
    <n v="-74"/>
  </r>
  <r>
    <s v="PBOR00087"/>
    <s v="PIZB0005"/>
    <x v="2"/>
    <x v="4"/>
    <x v="1"/>
    <n v="60"/>
    <x v="0"/>
    <n v="14"/>
    <n v="0.19727585407121537"/>
    <n v="840"/>
    <n v="674"/>
    <n v="-166"/>
  </r>
  <r>
    <s v="PBOR00088"/>
    <s v="PIZB0006"/>
    <x v="31"/>
    <x v="5"/>
    <x v="0"/>
    <n v="95"/>
    <x v="1"/>
    <n v="2"/>
    <n v="0.16026707373910823"/>
    <n v="190"/>
    <n v="160"/>
    <n v="-30"/>
  </r>
  <r>
    <s v="PBOR00089"/>
    <s v="PIZB0001"/>
    <x v="3"/>
    <x v="0"/>
    <x v="0"/>
    <n v="72"/>
    <x v="2"/>
    <n v="4"/>
    <n v="3.6754234817017679E-2"/>
    <n v="288"/>
    <n v="277"/>
    <n v="-11"/>
  </r>
  <r>
    <s v="PBOR00090"/>
    <s v="PIZB0002"/>
    <x v="25"/>
    <x v="1"/>
    <x v="0"/>
    <n v="65"/>
    <x v="0"/>
    <n v="6"/>
    <n v="0.12047427034169578"/>
    <n v="390"/>
    <n v="343"/>
    <n v="-47"/>
  </r>
  <r>
    <s v="PBOR00091"/>
    <s v="PIZB0003"/>
    <x v="7"/>
    <x v="2"/>
    <x v="1"/>
    <n v="250"/>
    <x v="1"/>
    <n v="2"/>
    <n v="0.38636401364592987"/>
    <n v="500"/>
    <n v="307"/>
    <n v="-193"/>
  </r>
  <r>
    <s v="PBOR00092"/>
    <s v="PIZB0004"/>
    <x v="25"/>
    <x v="3"/>
    <x v="1"/>
    <n v="130"/>
    <x v="2"/>
    <n v="5"/>
    <n v="0.25111930985495906"/>
    <n v="650"/>
    <n v="487"/>
    <n v="-163"/>
  </r>
  <r>
    <s v="PBOR00093"/>
    <s v="PIZB0001"/>
    <x v="32"/>
    <x v="0"/>
    <x v="1"/>
    <n v="72"/>
    <x v="0"/>
    <n v="6"/>
    <n v="0.18099169049889144"/>
    <n v="432"/>
    <n v="354"/>
    <n v="-78"/>
  </r>
  <r>
    <s v="PBOR00094"/>
    <s v="PIZB0002"/>
    <x v="33"/>
    <x v="1"/>
    <x v="1"/>
    <n v="65"/>
    <x v="1"/>
    <n v="6"/>
    <n v="0.17363786365000505"/>
    <n v="390"/>
    <n v="322"/>
    <n v="-68"/>
  </r>
  <r>
    <s v="PBOR00095"/>
    <s v="PIZB0003"/>
    <x v="33"/>
    <x v="2"/>
    <x v="1"/>
    <n v="250"/>
    <x v="2"/>
    <n v="3"/>
    <n v="0.75489814137474298"/>
    <n v="750"/>
    <n v="184"/>
    <n v="-566"/>
  </r>
  <r>
    <s v="PBOR00096"/>
    <s v="PIZB0004"/>
    <x v="22"/>
    <x v="3"/>
    <x v="1"/>
    <n v="130"/>
    <x v="0"/>
    <n v="4"/>
    <n v="0.41826226246410803"/>
    <n v="520"/>
    <n v="303"/>
    <n v="-217"/>
  </r>
  <r>
    <s v="PBOR00097"/>
    <s v="PIZB0001"/>
    <x v="34"/>
    <x v="0"/>
    <x v="0"/>
    <n v="72"/>
    <x v="0"/>
    <n v="11"/>
    <n v="0.52183512590850833"/>
    <n v="792"/>
    <n v="379"/>
    <n v="-413"/>
  </r>
  <r>
    <s v="PBOR00098"/>
    <s v="PIZB0002"/>
    <x v="7"/>
    <x v="1"/>
    <x v="1"/>
    <n v="65"/>
    <x v="1"/>
    <n v="12"/>
    <n v="0.4407264983607897"/>
    <n v="780"/>
    <n v="436"/>
    <n v="-344"/>
  </r>
  <r>
    <s v="PBOR00099"/>
    <s v="PIZB0003"/>
    <x v="3"/>
    <x v="2"/>
    <x v="0"/>
    <n v="250"/>
    <x v="2"/>
    <n v="3"/>
    <n v="0.30123769132028422"/>
    <n v="750"/>
    <n v="524"/>
    <n v="-226"/>
  </r>
  <r>
    <s v="PBOR00100"/>
    <s v="PIZB0004"/>
    <x v="31"/>
    <x v="3"/>
    <x v="1"/>
    <n v="130"/>
    <x v="0"/>
    <n v="4"/>
    <n v="0.42020557863905661"/>
    <n v="520"/>
    <n v="301"/>
    <n v="-219"/>
  </r>
  <r>
    <s v="PBOR00101"/>
    <s v="PIZB0001"/>
    <x v="4"/>
    <x v="0"/>
    <x v="0"/>
    <n v="72"/>
    <x v="1"/>
    <n v="10"/>
    <n v="0.38179966249899233"/>
    <n v="720"/>
    <n v="445"/>
    <n v="-275"/>
  </r>
  <r>
    <s v="PBOR00102"/>
    <s v="PIZB0002"/>
    <x v="34"/>
    <x v="1"/>
    <x v="1"/>
    <n v="65"/>
    <x v="2"/>
    <n v="5"/>
    <n v="4.8435914836800764E-3"/>
    <n v="325"/>
    <n v="323"/>
    <n v="-2"/>
  </r>
  <r>
    <s v="PBOR00103"/>
    <s v="PIZB0003"/>
    <x v="13"/>
    <x v="2"/>
    <x v="0"/>
    <n v="250"/>
    <x v="0"/>
    <n v="2"/>
    <n v="0.63857584714373206"/>
    <n v="500"/>
    <n v="181"/>
    <n v="-319"/>
  </r>
  <r>
    <s v="PBOR00104"/>
    <s v="PIZB0004"/>
    <x v="35"/>
    <x v="3"/>
    <x v="1"/>
    <n v="130"/>
    <x v="1"/>
    <n v="7"/>
    <n v="0.92544771931561698"/>
    <n v="910"/>
    <n v="68"/>
    <n v="-842"/>
  </r>
  <r>
    <s v="PBOR00105"/>
    <s v="PIZB0005"/>
    <x v="2"/>
    <x v="4"/>
    <x v="0"/>
    <n v="60"/>
    <x v="2"/>
    <n v="10"/>
    <n v="4.9069353138029403E-2"/>
    <n v="600"/>
    <n v="571"/>
    <n v="-29"/>
  </r>
  <r>
    <s v="PBOR00106"/>
    <s v="PIZB0001"/>
    <x v="13"/>
    <x v="0"/>
    <x v="1"/>
    <n v="72"/>
    <x v="0"/>
    <n v="11"/>
    <n v="0.7875779554918797"/>
    <n v="792"/>
    <n v="168"/>
    <n v="-624"/>
  </r>
  <r>
    <s v="PBOR00107"/>
    <s v="PIZB0002"/>
    <x v="18"/>
    <x v="1"/>
    <x v="0"/>
    <n v="65"/>
    <x v="1"/>
    <n v="13"/>
    <n v="0.4468603878067412"/>
    <n v="845"/>
    <n v="467"/>
    <n v="-378"/>
  </r>
  <r>
    <s v="PBOR00108"/>
    <s v="PIZB0003"/>
    <x v="23"/>
    <x v="2"/>
    <x v="1"/>
    <n v="250"/>
    <x v="2"/>
    <n v="2"/>
    <n v="0.89674363393446022"/>
    <n v="500"/>
    <n v="52"/>
    <n v="-448"/>
  </r>
  <r>
    <s v="PBOR00109"/>
    <s v="PIZB0004"/>
    <x v="36"/>
    <x v="3"/>
    <x v="0"/>
    <n v="130"/>
    <x v="0"/>
    <n v="6"/>
    <n v="3.2373342558606799E-2"/>
    <n v="780"/>
    <n v="755"/>
    <n v="-25"/>
  </r>
  <r>
    <s v="PBOR00110"/>
    <s v="PIZB0001"/>
    <x v="37"/>
    <x v="0"/>
    <x v="1"/>
    <n v="72"/>
    <x v="1"/>
    <n v="11"/>
    <n v="0.94247200152138155"/>
    <n v="792"/>
    <n v="46"/>
    <n v="-746"/>
  </r>
  <r>
    <s v="PBOR00111"/>
    <s v="PIZB0002"/>
    <x v="4"/>
    <x v="1"/>
    <x v="0"/>
    <n v="65"/>
    <x v="2"/>
    <n v="7"/>
    <n v="0.24863680679080546"/>
    <n v="455"/>
    <n v="342"/>
    <n v="-113"/>
  </r>
  <r>
    <s v="PBOR00112"/>
    <s v="PIZB0003"/>
    <x v="3"/>
    <x v="2"/>
    <x v="1"/>
    <n v="250"/>
    <x v="0"/>
    <n v="1"/>
    <n v="4.9896521056402299E-2"/>
    <n v="250"/>
    <n v="238"/>
    <n v="-12"/>
  </r>
  <r>
    <s v="PBOR00113"/>
    <s v="PIZB0004"/>
    <x v="35"/>
    <x v="3"/>
    <x v="0"/>
    <n v="130"/>
    <x v="1"/>
    <n v="7"/>
    <n v="0.49618340188276622"/>
    <n v="910"/>
    <n v="458"/>
    <n v="-452"/>
  </r>
  <r>
    <s v="PBOR00114"/>
    <s v="PIZB0005"/>
    <x v="11"/>
    <x v="4"/>
    <x v="0"/>
    <n v="60"/>
    <x v="2"/>
    <n v="13"/>
    <n v="0.62889621592411693"/>
    <n v="780"/>
    <n v="289"/>
    <n v="-491"/>
  </r>
  <r>
    <s v="PBOR00115"/>
    <s v="PIZB0006"/>
    <x v="10"/>
    <x v="5"/>
    <x v="1"/>
    <n v="95"/>
    <x v="0"/>
    <n v="8"/>
    <n v="0.87580490637929664"/>
    <n v="760"/>
    <n v="94"/>
    <n v="-666"/>
  </r>
  <r>
    <s v="PBOR00116"/>
    <s v="PIZB0001"/>
    <x v="1"/>
    <x v="0"/>
    <x v="1"/>
    <n v="72"/>
    <x v="1"/>
    <n v="11"/>
    <n v="0.37069854126093349"/>
    <n v="792"/>
    <n v="498"/>
    <n v="-294"/>
  </r>
  <r>
    <s v="PBOR00117"/>
    <s v="PIZB0002"/>
    <x v="17"/>
    <x v="1"/>
    <x v="1"/>
    <n v="65"/>
    <x v="2"/>
    <n v="10"/>
    <n v="0.64422602074286228"/>
    <n v="650"/>
    <n v="231"/>
    <n v="-419"/>
  </r>
  <r>
    <s v="PBOR00118"/>
    <s v="PIZB0003"/>
    <x v="17"/>
    <x v="2"/>
    <x v="0"/>
    <n v="250"/>
    <x v="0"/>
    <n v="2"/>
    <n v="0.76652707543193765"/>
    <n v="500"/>
    <n v="117"/>
    <n v="-383"/>
  </r>
  <r>
    <s v="PBOR00119"/>
    <s v="PIZB0004"/>
    <x v="37"/>
    <x v="3"/>
    <x v="0"/>
    <n v="130"/>
    <x v="1"/>
    <n v="2"/>
    <n v="0.74416329829954486"/>
    <n v="260"/>
    <n v="67"/>
    <n v="-193"/>
  </r>
  <r>
    <s v="PBOR00120"/>
    <s v="PIZB0001"/>
    <x v="4"/>
    <x v="0"/>
    <x v="0"/>
    <n v="72"/>
    <x v="2"/>
    <n v="8"/>
    <n v="0.48484032292333201"/>
    <n v="576"/>
    <n v="297"/>
    <n v="-279"/>
  </r>
  <r>
    <s v="PBOR00121"/>
    <s v="PIZB0002"/>
    <x v="2"/>
    <x v="1"/>
    <x v="0"/>
    <n v="65"/>
    <x v="0"/>
    <n v="8"/>
    <n v="0.10556900790048951"/>
    <n v="520"/>
    <n v="465"/>
    <n v="-55"/>
  </r>
  <r>
    <s v="PBOR00122"/>
    <s v="PIZB0003"/>
    <x v="12"/>
    <x v="2"/>
    <x v="0"/>
    <n v="250"/>
    <x v="1"/>
    <n v="1"/>
    <n v="0.35681327352398817"/>
    <n v="250"/>
    <n v="161"/>
    <n v="-89"/>
  </r>
  <r>
    <s v="PBOR00123"/>
    <s v="PIZB0004"/>
    <x v="0"/>
    <x v="3"/>
    <x v="0"/>
    <n v="130"/>
    <x v="2"/>
    <n v="2"/>
    <n v="0.38966155247167111"/>
    <n v="260"/>
    <n v="159"/>
    <n v="-101"/>
  </r>
  <r>
    <s v="PBOR00124"/>
    <s v="PIZB0005"/>
    <x v="38"/>
    <x v="4"/>
    <x v="0"/>
    <n v="60"/>
    <x v="0"/>
    <n v="6"/>
    <n v="0.27342799854809485"/>
    <n v="360"/>
    <n v="262"/>
    <n v="-98"/>
  </r>
  <r>
    <s v="PBOR00125"/>
    <s v="PIZB0001"/>
    <x v="1"/>
    <x v="0"/>
    <x v="0"/>
    <n v="72"/>
    <x v="1"/>
    <n v="11"/>
    <n v="0.68404340685026022"/>
    <n v="792"/>
    <n v="250"/>
    <n v="-542"/>
  </r>
  <r>
    <s v="PBOR00126"/>
    <s v="PIZB0002"/>
    <x v="2"/>
    <x v="1"/>
    <x v="0"/>
    <n v="65"/>
    <x v="2"/>
    <n v="4"/>
    <n v="0.30511671475159663"/>
    <n v="260"/>
    <n v="181"/>
    <n v="-79"/>
  </r>
  <r>
    <s v="PBOR00127"/>
    <s v="PIZB0003"/>
    <x v="5"/>
    <x v="2"/>
    <x v="1"/>
    <n v="250"/>
    <x v="0"/>
    <n v="3"/>
    <n v="0.26634683182511409"/>
    <n v="750"/>
    <n v="550"/>
    <n v="-200"/>
  </r>
  <r>
    <s v="PBOR00128"/>
    <s v="PIZB0004"/>
    <x v="3"/>
    <x v="3"/>
    <x v="0"/>
    <n v="130"/>
    <x v="1"/>
    <n v="2"/>
    <n v="0.95598379426073032"/>
    <n v="260"/>
    <n v="11"/>
    <n v="-249"/>
  </r>
  <r>
    <s v="PBOR00129"/>
    <s v="PIZB0001"/>
    <x v="36"/>
    <x v="0"/>
    <x v="0"/>
    <n v="72"/>
    <x v="2"/>
    <n v="3"/>
    <n v="0.78465682989488972"/>
    <n v="216"/>
    <n v="47"/>
    <n v="-169"/>
  </r>
  <r>
    <s v="PBOR00130"/>
    <s v="PIZB0002"/>
    <x v="24"/>
    <x v="1"/>
    <x v="0"/>
    <n v="65"/>
    <x v="0"/>
    <n v="4"/>
    <n v="0.92531650826605816"/>
    <n v="260"/>
    <n v="19"/>
    <n v="-241"/>
  </r>
  <r>
    <s v="PBOR00131"/>
    <s v="PIZB0003"/>
    <x v="21"/>
    <x v="2"/>
    <x v="0"/>
    <n v="250"/>
    <x v="1"/>
    <n v="3"/>
    <n v="0.91314982692991542"/>
    <n v="750"/>
    <n v="65"/>
    <n v="-685"/>
  </r>
  <r>
    <s v="PBOR00132"/>
    <s v="PIZB0004"/>
    <x v="32"/>
    <x v="3"/>
    <x v="0"/>
    <n v="130"/>
    <x v="2"/>
    <n v="2"/>
    <n v="8.4586093307030152E-2"/>
    <n v="260"/>
    <n v="238"/>
    <n v="-22"/>
  </r>
  <r>
    <s v="PBOR00133"/>
    <s v="PIZB0005"/>
    <x v="4"/>
    <x v="4"/>
    <x v="1"/>
    <n v="60"/>
    <x v="0"/>
    <n v="7"/>
    <n v="0.92983220282837542"/>
    <n v="420"/>
    <n v="29"/>
    <n v="-391"/>
  </r>
  <r>
    <s v="PBOR00134"/>
    <s v="PIZB0006"/>
    <x v="2"/>
    <x v="5"/>
    <x v="0"/>
    <n v="95"/>
    <x v="1"/>
    <n v="6"/>
    <n v="0.13029960752667558"/>
    <n v="570"/>
    <n v="496"/>
    <n v="-74"/>
  </r>
  <r>
    <s v="PBOR00135"/>
    <s v="PIZB0001"/>
    <x v="27"/>
    <x v="0"/>
    <x v="0"/>
    <n v="72"/>
    <x v="2"/>
    <n v="6"/>
    <n v="0.41456728266200249"/>
    <n v="432"/>
    <n v="253"/>
    <n v="-179"/>
  </r>
  <r>
    <s v="PBOR00136"/>
    <s v="PIZB0002"/>
    <x v="0"/>
    <x v="1"/>
    <x v="0"/>
    <n v="65"/>
    <x v="0"/>
    <n v="8"/>
    <n v="0.77953807822657883"/>
    <n v="520"/>
    <n v="115"/>
    <n v="-405"/>
  </r>
  <r>
    <s v="PBOR00137"/>
    <s v="PIZB0003"/>
    <x v="1"/>
    <x v="2"/>
    <x v="1"/>
    <n v="250"/>
    <x v="1"/>
    <n v="3"/>
    <n v="0.56602493379943331"/>
    <n v="750"/>
    <n v="325"/>
    <n v="-425"/>
  </r>
  <r>
    <s v="PBOR00138"/>
    <s v="PIZB0004"/>
    <x v="28"/>
    <x v="3"/>
    <x v="1"/>
    <n v="130"/>
    <x v="2"/>
    <n v="2"/>
    <n v="0.7922771947085826"/>
    <n v="260"/>
    <n v="54"/>
    <n v="-206"/>
  </r>
  <r>
    <s v="PBOR00139"/>
    <s v="PIZB0001"/>
    <x v="8"/>
    <x v="0"/>
    <x v="1"/>
    <n v="72"/>
    <x v="0"/>
    <n v="9"/>
    <n v="9.6806596410280221E-2"/>
    <n v="648"/>
    <n v="585"/>
    <n v="-63"/>
  </r>
  <r>
    <s v="PBOR00140"/>
    <s v="PIZB0002"/>
    <x v="33"/>
    <x v="1"/>
    <x v="1"/>
    <n v="65"/>
    <x v="1"/>
    <n v="8"/>
    <n v="0.10738058788365801"/>
    <n v="520"/>
    <n v="464"/>
    <n v="-56"/>
  </r>
  <r>
    <s v="PBOR00141"/>
    <s v="PIZB0003"/>
    <x v="14"/>
    <x v="2"/>
    <x v="1"/>
    <n v="250"/>
    <x v="2"/>
    <n v="1"/>
    <n v="0.68298720032284699"/>
    <n v="250"/>
    <n v="79"/>
    <n v="-171"/>
  </r>
  <r>
    <s v="PBOR00142"/>
    <s v="PIZB0004"/>
    <x v="16"/>
    <x v="3"/>
    <x v="1"/>
    <n v="130"/>
    <x v="0"/>
    <n v="2"/>
    <n v="8.8476327566971991E-2"/>
    <n v="260"/>
    <n v="237"/>
    <n v="-23"/>
  </r>
  <r>
    <s v="PBOR00143"/>
    <s v="PIZB0001"/>
    <x v="17"/>
    <x v="0"/>
    <x v="0"/>
    <n v="72"/>
    <x v="0"/>
    <n v="9"/>
    <n v="0.12263076179640997"/>
    <n v="648"/>
    <n v="569"/>
    <n v="-79"/>
  </r>
  <r>
    <s v="PBOR00144"/>
    <s v="PIZB0002"/>
    <x v="17"/>
    <x v="1"/>
    <x v="1"/>
    <n v="65"/>
    <x v="1"/>
    <n v="7"/>
    <n v="0.21348123854438894"/>
    <n v="455"/>
    <n v="358"/>
    <n v="-97"/>
  </r>
  <r>
    <s v="PBOR00145"/>
    <s v="PIZB0003"/>
    <x v="5"/>
    <x v="2"/>
    <x v="0"/>
    <n v="250"/>
    <x v="2"/>
    <n v="3"/>
    <n v="0.51777110877083832"/>
    <n v="750"/>
    <n v="362"/>
    <n v="-388"/>
  </r>
  <r>
    <s v="PBOR00146"/>
    <s v="PIZB0004"/>
    <x v="16"/>
    <x v="3"/>
    <x v="1"/>
    <n v="130"/>
    <x v="0"/>
    <n v="3"/>
    <n v="0.2471412366587864"/>
    <n v="390"/>
    <n v="294"/>
    <n v="-96"/>
  </r>
  <r>
    <s v="PBOR00147"/>
    <s v="PIZB0001"/>
    <x v="1"/>
    <x v="0"/>
    <x v="0"/>
    <n v="72"/>
    <x v="1"/>
    <n v="4"/>
    <n v="0.74108890181243625"/>
    <n v="288"/>
    <n v="75"/>
    <n v="-213"/>
  </r>
  <r>
    <s v="PBOR00148"/>
    <s v="PIZB0002"/>
    <x v="18"/>
    <x v="1"/>
    <x v="1"/>
    <n v="65"/>
    <x v="2"/>
    <n v="5"/>
    <n v="0.7589550474918334"/>
    <n v="325"/>
    <n v="78"/>
    <n v="-247"/>
  </r>
  <r>
    <s v="PBOR00149"/>
    <s v="PIZB0003"/>
    <x v="3"/>
    <x v="2"/>
    <x v="0"/>
    <n v="250"/>
    <x v="0"/>
    <n v="4"/>
    <n v="0.39519452416647527"/>
    <n v="1000"/>
    <n v="605"/>
    <n v="-395"/>
  </r>
  <r>
    <s v="PBOR00150"/>
    <s v="PIZB0004"/>
    <x v="19"/>
    <x v="3"/>
    <x v="1"/>
    <n v="130"/>
    <x v="1"/>
    <n v="5"/>
    <n v="2.5857814158937731E-2"/>
    <n v="650"/>
    <n v="633"/>
    <n v="-17"/>
  </r>
  <r>
    <s v="PBOR00151"/>
    <s v="PIZB0005"/>
    <x v="20"/>
    <x v="4"/>
    <x v="0"/>
    <n v="60"/>
    <x v="2"/>
    <n v="10"/>
    <n v="0.35224195755599907"/>
    <n v="600"/>
    <n v="389"/>
    <n v="-211"/>
  </r>
  <r>
    <s v="PBOR00152"/>
    <s v="PIZB0001"/>
    <x v="21"/>
    <x v="0"/>
    <x v="1"/>
    <n v="72"/>
    <x v="0"/>
    <n v="12"/>
    <n v="4.2934737769464881E-2"/>
    <n v="864"/>
    <n v="827"/>
    <n v="-37"/>
  </r>
  <r>
    <s v="PBOR00153"/>
    <s v="PIZB0002"/>
    <x v="22"/>
    <x v="1"/>
    <x v="0"/>
    <n v="65"/>
    <x v="1"/>
    <n v="12"/>
    <n v="6.8824781708392013E-3"/>
    <n v="780"/>
    <n v="775"/>
    <n v="-5"/>
  </r>
  <r>
    <s v="PBOR00154"/>
    <s v="PIZB0003"/>
    <x v="23"/>
    <x v="2"/>
    <x v="1"/>
    <n v="250"/>
    <x v="2"/>
    <n v="1"/>
    <n v="0.8553400747255635"/>
    <n v="250"/>
    <n v="36"/>
    <n v="-214"/>
  </r>
  <r>
    <s v="PBOR00155"/>
    <s v="PIZB0004"/>
    <x v="24"/>
    <x v="3"/>
    <x v="0"/>
    <n v="130"/>
    <x v="0"/>
    <n v="6"/>
    <n v="0.62107648533214554"/>
    <n v="780"/>
    <n v="296"/>
    <n v="-484"/>
  </r>
  <r>
    <s v="PBOR00156"/>
    <s v="PIZB0001"/>
    <x v="16"/>
    <x v="0"/>
    <x v="1"/>
    <n v="72"/>
    <x v="1"/>
    <n v="3"/>
    <n v="0.93819201157518672"/>
    <n v="216"/>
    <n v="13"/>
    <n v="-203"/>
  </r>
  <r>
    <s v="PBOR00157"/>
    <s v="PIZB0002"/>
    <x v="25"/>
    <x v="1"/>
    <x v="0"/>
    <n v="65"/>
    <x v="2"/>
    <n v="12"/>
    <n v="0.97731506347213748"/>
    <n v="780"/>
    <n v="18"/>
    <n v="-762"/>
  </r>
  <r>
    <s v="PBOR00158"/>
    <s v="PIZB0003"/>
    <x v="6"/>
    <x v="2"/>
    <x v="1"/>
    <n v="250"/>
    <x v="0"/>
    <n v="3"/>
    <n v="0.93618769203099483"/>
    <n v="750"/>
    <n v="48"/>
    <n v="-702"/>
  </r>
  <r>
    <s v="PBOR00159"/>
    <s v="PIZB0004"/>
    <x v="2"/>
    <x v="3"/>
    <x v="0"/>
    <n v="130"/>
    <x v="1"/>
    <n v="5"/>
    <n v="0.92747059451906588"/>
    <n v="650"/>
    <n v="47"/>
    <n v="-603"/>
  </r>
  <r>
    <s v="PBOR00160"/>
    <s v="PIZB0005"/>
    <x v="26"/>
    <x v="4"/>
    <x v="0"/>
    <n v="60"/>
    <x v="2"/>
    <n v="8"/>
    <n v="9.8331104648150314E-2"/>
    <n v="480"/>
    <n v="433"/>
    <n v="-47"/>
  </r>
  <r>
    <s v="PBOR00161"/>
    <s v="PIZB0006"/>
    <x v="4"/>
    <x v="5"/>
    <x v="1"/>
    <n v="95"/>
    <x v="0"/>
    <n v="5"/>
    <n v="4.5012478047171678E-3"/>
    <n v="475"/>
    <n v="473"/>
    <n v="-2"/>
  </r>
  <r>
    <s v="PBOR00162"/>
    <s v="PIZB0001"/>
    <x v="27"/>
    <x v="0"/>
    <x v="1"/>
    <n v="72"/>
    <x v="1"/>
    <n v="9"/>
    <n v="0.22169192366246837"/>
    <n v="648"/>
    <n v="504"/>
    <n v="-144"/>
  </r>
  <r>
    <s v="PBOR00163"/>
    <s v="PIZB0002"/>
    <x v="15"/>
    <x v="1"/>
    <x v="1"/>
    <n v="65"/>
    <x v="2"/>
    <n v="6"/>
    <n v="0.91624709117858605"/>
    <n v="390"/>
    <n v="33"/>
    <n v="-357"/>
  </r>
  <r>
    <s v="PBOR00164"/>
    <s v="PIZB0003"/>
    <x v="28"/>
    <x v="2"/>
    <x v="0"/>
    <n v="250"/>
    <x v="0"/>
    <n v="3"/>
    <n v="0.61362516317019966"/>
    <n v="750"/>
    <n v="290"/>
    <n v="-460"/>
  </r>
  <r>
    <s v="PBOR00165"/>
    <s v="PIZB0004"/>
    <x v="8"/>
    <x v="3"/>
    <x v="0"/>
    <n v="130"/>
    <x v="1"/>
    <n v="4"/>
    <n v="0.81572623665656485"/>
    <n v="520"/>
    <n v="96"/>
    <n v="-424"/>
  </r>
  <r>
    <s v="PBOR00166"/>
    <s v="PIZB0001"/>
    <x v="6"/>
    <x v="0"/>
    <x v="0"/>
    <n v="72"/>
    <x v="2"/>
    <n v="11"/>
    <n v="0.60394772308749511"/>
    <n v="792"/>
    <n v="314"/>
    <n v="-478"/>
  </r>
  <r>
    <s v="PBOR00167"/>
    <s v="PIZB0002"/>
    <x v="27"/>
    <x v="1"/>
    <x v="0"/>
    <n v="65"/>
    <x v="0"/>
    <n v="7"/>
    <n v="0.2716676542664398"/>
    <n v="455"/>
    <n v="331"/>
    <n v="-124"/>
  </r>
  <r>
    <s v="PBOR00168"/>
    <s v="PIZB0003"/>
    <x v="10"/>
    <x v="2"/>
    <x v="0"/>
    <n v="250"/>
    <x v="1"/>
    <n v="2"/>
    <n v="0.56293228162406539"/>
    <n v="500"/>
    <n v="219"/>
    <n v="-281"/>
  </r>
  <r>
    <s v="PBOR00169"/>
    <s v="PIZB0004"/>
    <x v="29"/>
    <x v="3"/>
    <x v="0"/>
    <n v="130"/>
    <x v="2"/>
    <n v="4"/>
    <n v="0.73579140219525918"/>
    <n v="520"/>
    <n v="137"/>
    <n v="-383"/>
  </r>
  <r>
    <s v="PBOR00170"/>
    <s v="PIZB0005"/>
    <x v="30"/>
    <x v="4"/>
    <x v="0"/>
    <n v="60"/>
    <x v="0"/>
    <n v="12"/>
    <n v="0.44112931781121201"/>
    <n v="720"/>
    <n v="402"/>
    <n v="-318"/>
  </r>
  <r>
    <s v="PBOR00171"/>
    <s v="PIZB0001"/>
    <x v="31"/>
    <x v="0"/>
    <x v="0"/>
    <n v="72"/>
    <x v="1"/>
    <n v="11"/>
    <n v="0.67026763876764872"/>
    <n v="792"/>
    <n v="261"/>
    <n v="-531"/>
  </r>
  <r>
    <s v="PBOR00172"/>
    <s v="PIZB0002"/>
    <x v="27"/>
    <x v="1"/>
    <x v="0"/>
    <n v="65"/>
    <x v="2"/>
    <n v="9"/>
    <n v="0.21501842814819261"/>
    <n v="585"/>
    <n v="459"/>
    <n v="-126"/>
  </r>
  <r>
    <s v="PBOR00173"/>
    <s v="PIZB0003"/>
    <x v="29"/>
    <x v="2"/>
    <x v="1"/>
    <n v="250"/>
    <x v="0"/>
    <n v="3"/>
    <n v="0.77528388030776896"/>
    <n v="750"/>
    <n v="169"/>
    <n v="-581"/>
  </r>
  <r>
    <s v="PBOR00174"/>
    <s v="PIZB0004"/>
    <x v="1"/>
    <x v="3"/>
    <x v="0"/>
    <n v="130"/>
    <x v="1"/>
    <n v="3"/>
    <n v="0.32334348690445713"/>
    <n v="390"/>
    <n v="264"/>
    <n v="-126"/>
  </r>
  <r>
    <s v="PBOR00175"/>
    <s v="PIZB0001"/>
    <x v="11"/>
    <x v="0"/>
    <x v="0"/>
    <n v="72"/>
    <x v="2"/>
    <n v="5"/>
    <n v="0.2117276391971491"/>
    <n v="360"/>
    <n v="284"/>
    <n v="-76"/>
  </r>
  <r>
    <s v="PBOR00176"/>
    <s v="PIZB0002"/>
    <x v="5"/>
    <x v="1"/>
    <x v="0"/>
    <n v="65"/>
    <x v="0"/>
    <n v="10"/>
    <n v="0.99817658128489728"/>
    <n v="650"/>
    <n v="1"/>
    <n v="-649"/>
  </r>
  <r>
    <s v="PBOR00177"/>
    <s v="PIZB0003"/>
    <x v="2"/>
    <x v="2"/>
    <x v="0"/>
    <n v="250"/>
    <x v="1"/>
    <n v="3"/>
    <n v="0.34321661485625221"/>
    <n v="750"/>
    <n v="493"/>
    <n v="-257"/>
  </r>
  <r>
    <s v="PBOR00178"/>
    <s v="PIZB0004"/>
    <x v="31"/>
    <x v="3"/>
    <x v="0"/>
    <n v="130"/>
    <x v="2"/>
    <n v="6"/>
    <n v="0.17688363553653064"/>
    <n v="780"/>
    <n v="642"/>
    <n v="-138"/>
  </r>
  <r>
    <s v="PBOR00179"/>
    <s v="PIZB0005"/>
    <x v="3"/>
    <x v="4"/>
    <x v="1"/>
    <n v="60"/>
    <x v="0"/>
    <n v="12"/>
    <n v="0.54853763527560739"/>
    <n v="720"/>
    <n v="325"/>
    <n v="-395"/>
  </r>
  <r>
    <s v="PBOR00180"/>
    <s v="PIZB0006"/>
    <x v="25"/>
    <x v="5"/>
    <x v="0"/>
    <n v="95"/>
    <x v="1"/>
    <n v="7"/>
    <n v="0.40612729229894939"/>
    <n v="665"/>
    <n v="395"/>
    <n v="-270"/>
  </r>
  <r>
    <s v="PBOR00181"/>
    <s v="PIZB0001"/>
    <x v="7"/>
    <x v="0"/>
    <x v="0"/>
    <n v="72"/>
    <x v="2"/>
    <n v="6"/>
    <n v="0.16780300089638589"/>
    <n v="432"/>
    <n v="360"/>
    <n v="-72"/>
  </r>
  <r>
    <s v="PBOR00182"/>
    <s v="PIZB0002"/>
    <x v="25"/>
    <x v="1"/>
    <x v="0"/>
    <n v="65"/>
    <x v="0"/>
    <n v="10"/>
    <n v="0.91086777790941564"/>
    <n v="650"/>
    <n v="58"/>
    <n v="-592"/>
  </r>
  <r>
    <s v="PBOR00183"/>
    <s v="PIZB0003"/>
    <x v="32"/>
    <x v="2"/>
    <x v="1"/>
    <n v="250"/>
    <x v="1"/>
    <n v="3"/>
    <n v="0.2731985494536886"/>
    <n v="750"/>
    <n v="545"/>
    <n v="-205"/>
  </r>
  <r>
    <s v="PBOR00184"/>
    <s v="PIZB0004"/>
    <x v="33"/>
    <x v="3"/>
    <x v="1"/>
    <n v="130"/>
    <x v="2"/>
    <n v="4"/>
    <n v="0.81984662786178419"/>
    <n v="520"/>
    <n v="94"/>
    <n v="-426"/>
  </r>
  <r>
    <s v="PBOR00185"/>
    <s v="PIZB0001"/>
    <x v="33"/>
    <x v="0"/>
    <x v="1"/>
    <n v="72"/>
    <x v="0"/>
    <n v="7"/>
    <n v="0.89980934003543744"/>
    <n v="504"/>
    <n v="50"/>
    <n v="-454"/>
  </r>
  <r>
    <s v="PBOR00186"/>
    <s v="PIZB0002"/>
    <x v="22"/>
    <x v="1"/>
    <x v="1"/>
    <n v="65"/>
    <x v="1"/>
    <n v="5"/>
    <n v="0.73522347452625669"/>
    <n v="325"/>
    <n v="86"/>
    <n v="-239"/>
  </r>
  <r>
    <s v="PBOR00187"/>
    <s v="PIZB0003"/>
    <x v="34"/>
    <x v="2"/>
    <x v="1"/>
    <n v="250"/>
    <x v="2"/>
    <n v="3"/>
    <n v="0.36579213338930128"/>
    <n v="750"/>
    <n v="476"/>
    <n v="-274"/>
  </r>
  <r>
    <s v="PBOR00188"/>
    <s v="PIZB0004"/>
    <x v="7"/>
    <x v="3"/>
    <x v="1"/>
    <n v="130"/>
    <x v="0"/>
    <n v="2"/>
    <n v="0.79313642440033238"/>
    <n v="260"/>
    <n v="54"/>
    <n v="-206"/>
  </r>
  <r>
    <s v="PBOR00189"/>
    <s v="PIZB0001"/>
    <x v="3"/>
    <x v="0"/>
    <x v="0"/>
    <n v="72"/>
    <x v="0"/>
    <n v="4"/>
    <n v="8.0407664979564641E-2"/>
    <n v="288"/>
    <n v="265"/>
    <n v="-23"/>
  </r>
  <r>
    <s v="PBOR00190"/>
    <s v="PIZB0002"/>
    <x v="31"/>
    <x v="1"/>
    <x v="1"/>
    <n v="65"/>
    <x v="1"/>
    <n v="12"/>
    <n v="0.38525936096781821"/>
    <n v="780"/>
    <n v="479"/>
    <n v="-301"/>
  </r>
  <r>
    <s v="PBOR00191"/>
    <s v="PIZB0003"/>
    <x v="4"/>
    <x v="2"/>
    <x v="0"/>
    <n v="250"/>
    <x v="2"/>
    <n v="1"/>
    <n v="0.45507177071325888"/>
    <n v="250"/>
    <n v="136"/>
    <n v="-114"/>
  </r>
  <r>
    <s v="PBOR00192"/>
    <s v="PIZB0004"/>
    <x v="34"/>
    <x v="3"/>
    <x v="1"/>
    <n v="130"/>
    <x v="0"/>
    <n v="4"/>
    <n v="0.93827031337312128"/>
    <n v="520"/>
    <n v="32"/>
    <n v="-488"/>
  </r>
  <r>
    <s v="PBOR00193"/>
    <s v="PIZB0001"/>
    <x v="13"/>
    <x v="0"/>
    <x v="0"/>
    <n v="72"/>
    <x v="1"/>
    <n v="7"/>
    <n v="0.14716035331195043"/>
    <n v="504"/>
    <n v="430"/>
    <n v="-74"/>
  </r>
  <r>
    <s v="PBOR00194"/>
    <s v="PIZB0002"/>
    <x v="35"/>
    <x v="1"/>
    <x v="1"/>
    <n v="65"/>
    <x v="2"/>
    <n v="12"/>
    <n v="0.10159867043013626"/>
    <n v="780"/>
    <n v="701"/>
    <n v="-79"/>
  </r>
  <r>
    <s v="PBOR00195"/>
    <s v="PIZB0003"/>
    <x v="2"/>
    <x v="2"/>
    <x v="0"/>
    <n v="250"/>
    <x v="0"/>
    <n v="2"/>
    <n v="0.50060788399709522"/>
    <n v="500"/>
    <n v="250"/>
    <n v="-250"/>
  </r>
  <r>
    <s v="PBOR00196"/>
    <s v="PIZB0004"/>
    <x v="13"/>
    <x v="3"/>
    <x v="1"/>
    <n v="130"/>
    <x v="1"/>
    <n v="6"/>
    <n v="0.70539643021834586"/>
    <n v="780"/>
    <n v="230"/>
    <n v="-550"/>
  </r>
  <r>
    <s v="PBOR00197"/>
    <s v="PIZB0005"/>
    <x v="18"/>
    <x v="4"/>
    <x v="0"/>
    <n v="60"/>
    <x v="2"/>
    <n v="12"/>
    <n v="0.72481379032239401"/>
    <n v="720"/>
    <n v="198"/>
    <n v="-522"/>
  </r>
  <r>
    <s v="PBOR00198"/>
    <s v="PIZB0001"/>
    <x v="23"/>
    <x v="0"/>
    <x v="1"/>
    <n v="72"/>
    <x v="0"/>
    <n v="6"/>
    <n v="0.21833121955544521"/>
    <n v="432"/>
    <n v="338"/>
    <n v="-94"/>
  </r>
  <r>
    <s v="PBOR00199"/>
    <s v="PIZB0002"/>
    <x v="36"/>
    <x v="1"/>
    <x v="0"/>
    <n v="65"/>
    <x v="1"/>
    <n v="8"/>
    <n v="0.33253524453952932"/>
    <n v="520"/>
    <n v="347"/>
    <n v="-173"/>
  </r>
  <r>
    <s v="PBOR00200"/>
    <s v="PIZB0003"/>
    <x v="37"/>
    <x v="2"/>
    <x v="1"/>
    <n v="250"/>
    <x v="2"/>
    <n v="2"/>
    <n v="0.39793552100289009"/>
    <n v="500"/>
    <n v="301"/>
    <n v="-199"/>
  </r>
  <r>
    <s v="PBOR00201"/>
    <s v="PIZB0004"/>
    <x v="4"/>
    <x v="3"/>
    <x v="0"/>
    <n v="130"/>
    <x v="0"/>
    <n v="4"/>
    <n v="0.83519533088641318"/>
    <n v="520"/>
    <n v="86"/>
    <n v="-434"/>
  </r>
  <r>
    <s v="PBOR00202"/>
    <s v="PIZB0001"/>
    <x v="3"/>
    <x v="0"/>
    <x v="1"/>
    <n v="72"/>
    <x v="1"/>
    <n v="10"/>
    <n v="8.7312208799101843E-3"/>
    <n v="720"/>
    <n v="714"/>
    <n v="-6"/>
  </r>
  <r>
    <s v="PBOR00203"/>
    <s v="PIZB0002"/>
    <x v="35"/>
    <x v="1"/>
    <x v="0"/>
    <n v="65"/>
    <x v="2"/>
    <n v="12"/>
    <n v="0.95071636556912675"/>
    <n v="780"/>
    <n v="38"/>
    <n v="-742"/>
  </r>
  <r>
    <s v="PBOR00204"/>
    <s v="PIZB0003"/>
    <x v="11"/>
    <x v="2"/>
    <x v="1"/>
    <n v="250"/>
    <x v="0"/>
    <n v="4"/>
    <n v="6.5110770871939172E-2"/>
    <n v="1000"/>
    <n v="935"/>
    <n v="-65"/>
  </r>
  <r>
    <s v="PBOR00205"/>
    <s v="PIZB0004"/>
    <x v="10"/>
    <x v="3"/>
    <x v="0"/>
    <n v="130"/>
    <x v="1"/>
    <n v="6"/>
    <n v="0.43772024513265795"/>
    <n v="780"/>
    <n v="439"/>
    <n v="-341"/>
  </r>
  <r>
    <s v="PBOR00206"/>
    <s v="PIZB0005"/>
    <x v="1"/>
    <x v="4"/>
    <x v="0"/>
    <n v="60"/>
    <x v="2"/>
    <n v="7"/>
    <n v="0.41853663840169475"/>
    <n v="420"/>
    <n v="244"/>
    <n v="-176"/>
  </r>
  <r>
    <s v="PBOR00207"/>
    <s v="PIZB0006"/>
    <x v="17"/>
    <x v="5"/>
    <x v="1"/>
    <n v="95"/>
    <x v="0"/>
    <n v="7"/>
    <n v="0.38824165845812764"/>
    <n v="665"/>
    <n v="407"/>
    <n v="-258"/>
  </r>
  <r>
    <s v="PBOR00208"/>
    <s v="PIZB0001"/>
    <x v="17"/>
    <x v="0"/>
    <x v="1"/>
    <n v="72"/>
    <x v="1"/>
    <n v="3"/>
    <n v="0.75434060698733896"/>
    <n v="216"/>
    <n v="53"/>
    <n v="-163"/>
  </r>
  <r>
    <s v="PBOR00209"/>
    <s v="PIZB0002"/>
    <x v="37"/>
    <x v="1"/>
    <x v="1"/>
    <n v="65"/>
    <x v="2"/>
    <n v="12"/>
    <n v="0.61587381700020483"/>
    <n v="780"/>
    <n v="300"/>
    <n v="-480"/>
  </r>
  <r>
    <s v="PBOR00210"/>
    <s v="PIZB0003"/>
    <x v="4"/>
    <x v="2"/>
    <x v="0"/>
    <n v="250"/>
    <x v="0"/>
    <n v="2"/>
    <n v="0.80006888756762451"/>
    <n v="500"/>
    <n v="100"/>
    <n v="-400"/>
  </r>
  <r>
    <s v="PBOR00211"/>
    <s v="PIZB0004"/>
    <x v="2"/>
    <x v="3"/>
    <x v="0"/>
    <n v="130"/>
    <x v="1"/>
    <n v="5"/>
    <n v="0.68228949683615203"/>
    <n v="650"/>
    <n v="207"/>
    <n v="-443"/>
  </r>
  <r>
    <s v="PBOR00212"/>
    <s v="PIZB0001"/>
    <x v="12"/>
    <x v="0"/>
    <x v="0"/>
    <n v="72"/>
    <x v="2"/>
    <n v="10"/>
    <n v="1.6479509006877335E-2"/>
    <n v="720"/>
    <n v="708"/>
    <n v="-12"/>
  </r>
  <r>
    <s v="PBOR00213"/>
    <s v="PIZB0002"/>
    <x v="0"/>
    <x v="1"/>
    <x v="0"/>
    <n v="65"/>
    <x v="0"/>
    <n v="10"/>
    <n v="0.23078123893127422"/>
    <n v="650"/>
    <n v="500"/>
    <n v="-150"/>
  </r>
  <r>
    <s v="PBOR00214"/>
    <s v="PIZB0003"/>
    <x v="38"/>
    <x v="2"/>
    <x v="0"/>
    <n v="250"/>
    <x v="1"/>
    <n v="3"/>
    <n v="2.2225272121484729E-2"/>
    <n v="750"/>
    <n v="733"/>
    <n v="-17"/>
  </r>
  <r>
    <s v="PBOR00215"/>
    <s v="PIZB0004"/>
    <x v="1"/>
    <x v="3"/>
    <x v="0"/>
    <n v="130"/>
    <x v="2"/>
    <n v="3"/>
    <n v="0.72206439626516772"/>
    <n v="390"/>
    <n v="108"/>
    <n v="-282"/>
  </r>
  <r>
    <s v="PBOR00216"/>
    <s v="PIZB0005"/>
    <x v="2"/>
    <x v="4"/>
    <x v="0"/>
    <n v="60"/>
    <x v="0"/>
    <n v="7"/>
    <n v="0.66067744665264683"/>
    <n v="420"/>
    <n v="143"/>
    <n v="-277"/>
  </r>
  <r>
    <s v="PBOR00217"/>
    <s v="PIZB0001"/>
    <x v="5"/>
    <x v="0"/>
    <x v="0"/>
    <n v="72"/>
    <x v="1"/>
    <n v="6"/>
    <n v="0.14048396352986114"/>
    <n v="432"/>
    <n v="371"/>
    <n v="-61"/>
  </r>
  <r>
    <s v="PBOR00218"/>
    <s v="PIZB0002"/>
    <x v="3"/>
    <x v="1"/>
    <x v="0"/>
    <n v="65"/>
    <x v="2"/>
    <n v="8"/>
    <n v="0.37872981249566817"/>
    <n v="520"/>
    <n v="323"/>
    <n v="-197"/>
  </r>
  <r>
    <s v="PBOR00219"/>
    <s v="PIZB0003"/>
    <x v="36"/>
    <x v="2"/>
    <x v="1"/>
    <n v="250"/>
    <x v="0"/>
    <n v="2"/>
    <n v="0.71515589694127546"/>
    <n v="500"/>
    <n v="142"/>
    <n v="-358"/>
  </r>
  <r>
    <s v="PBOR00220"/>
    <s v="PIZB0004"/>
    <x v="24"/>
    <x v="3"/>
    <x v="0"/>
    <n v="130"/>
    <x v="1"/>
    <n v="6"/>
    <n v="0.21412519358799298"/>
    <n v="780"/>
    <n v="613"/>
    <n v="-167"/>
  </r>
  <r>
    <s v="PBOR00221"/>
    <s v="PIZB0001"/>
    <x v="21"/>
    <x v="0"/>
    <x v="0"/>
    <n v="72"/>
    <x v="2"/>
    <n v="6"/>
    <n v="0.16455091596073168"/>
    <n v="432"/>
    <n v="361"/>
    <n v="-71"/>
  </r>
  <r>
    <s v="PBOR00222"/>
    <s v="PIZB0002"/>
    <x v="32"/>
    <x v="1"/>
    <x v="0"/>
    <n v="65"/>
    <x v="0"/>
    <n v="4"/>
    <n v="0.25666907491668522"/>
    <n v="260"/>
    <n v="193"/>
    <n v="-67"/>
  </r>
  <r>
    <s v="PBOR00223"/>
    <s v="PIZB0003"/>
    <x v="4"/>
    <x v="2"/>
    <x v="0"/>
    <n v="250"/>
    <x v="1"/>
    <n v="3"/>
    <n v="0.90160231788426648"/>
    <n v="750"/>
    <n v="74"/>
    <n v="-676"/>
  </r>
  <r>
    <s v="PBOR00224"/>
    <s v="PIZB0004"/>
    <x v="2"/>
    <x v="3"/>
    <x v="0"/>
    <n v="130"/>
    <x v="2"/>
    <n v="2"/>
    <n v="0.320164833885899"/>
    <n v="260"/>
    <n v="177"/>
    <n v="-83"/>
  </r>
  <r>
    <s v="PBOR00225"/>
    <s v="PIZB0005"/>
    <x v="27"/>
    <x v="4"/>
    <x v="1"/>
    <n v="60"/>
    <x v="0"/>
    <n v="9"/>
    <n v="0.13498450487731639"/>
    <n v="540"/>
    <n v="467"/>
    <n v="-73"/>
  </r>
  <r>
    <s v="PBOR00226"/>
    <s v="PIZB0006"/>
    <x v="0"/>
    <x v="5"/>
    <x v="0"/>
    <n v="95"/>
    <x v="1"/>
    <n v="5"/>
    <n v="0.91789593738279973"/>
    <n v="475"/>
    <n v="39"/>
    <n v="-436"/>
  </r>
  <r>
    <s v="PBOR00227"/>
    <s v="PIZB0001"/>
    <x v="1"/>
    <x v="0"/>
    <x v="0"/>
    <n v="72"/>
    <x v="2"/>
    <n v="3"/>
    <n v="0.98021726342122206"/>
    <n v="216"/>
    <n v="4"/>
    <n v="-212"/>
  </r>
  <r>
    <s v="PBOR00228"/>
    <s v="PIZB0002"/>
    <x v="28"/>
    <x v="1"/>
    <x v="0"/>
    <n v="65"/>
    <x v="0"/>
    <n v="7"/>
    <n v="6.7354248366482961E-2"/>
    <n v="455"/>
    <n v="424"/>
    <n v="-31"/>
  </r>
  <r>
    <s v="PBOR00229"/>
    <s v="PIZB0003"/>
    <x v="8"/>
    <x v="2"/>
    <x v="1"/>
    <n v="250"/>
    <x v="1"/>
    <n v="2"/>
    <n v="0.49907272133883429"/>
    <n v="500"/>
    <n v="250"/>
    <n v="-250"/>
  </r>
  <r>
    <s v="PBOR00230"/>
    <s v="PIZB0004"/>
    <x v="33"/>
    <x v="3"/>
    <x v="1"/>
    <n v="130"/>
    <x v="2"/>
    <n v="5"/>
    <n v="0.61466468459589796"/>
    <n v="650"/>
    <n v="250"/>
    <n v="-400"/>
  </r>
  <r>
    <s v="PBOR00231"/>
    <s v="PIZB0001"/>
    <x v="14"/>
    <x v="0"/>
    <x v="1"/>
    <n v="72"/>
    <x v="0"/>
    <n v="7"/>
    <n v="0.94639798804768638"/>
    <n v="504"/>
    <n v="27"/>
    <n v="-477"/>
  </r>
  <r>
    <s v="PBOR00232"/>
    <s v="PIZB0002"/>
    <x v="16"/>
    <x v="1"/>
    <x v="1"/>
    <n v="65"/>
    <x v="1"/>
    <n v="10"/>
    <n v="0.95168663838417633"/>
    <n v="650"/>
    <n v="31"/>
    <n v="-619"/>
  </r>
  <r>
    <s v="PBOR00233"/>
    <s v="PIZB0003"/>
    <x v="17"/>
    <x v="2"/>
    <x v="1"/>
    <n v="250"/>
    <x v="2"/>
    <n v="2"/>
    <n v="0.55958868077394219"/>
    <n v="500"/>
    <n v="220"/>
    <n v="-280"/>
  </r>
  <r>
    <s v="PBOR00234"/>
    <s v="PIZB0004"/>
    <x v="17"/>
    <x v="3"/>
    <x v="1"/>
    <n v="130"/>
    <x v="0"/>
    <n v="2"/>
    <n v="0.81003936677165544"/>
    <n v="260"/>
    <n v="49"/>
    <n v="-211"/>
  </r>
  <r>
    <s v="PBOR00235"/>
    <s v="PIZB0001"/>
    <x v="5"/>
    <x v="0"/>
    <x v="1"/>
    <n v="72"/>
    <x v="0"/>
    <n v="12"/>
    <n v="0.35450072343254235"/>
    <n v="864"/>
    <n v="558"/>
    <n v="-306"/>
  </r>
  <r>
    <s v="PBOR00236"/>
    <s v="PIZB0002"/>
    <x v="16"/>
    <x v="1"/>
    <x v="0"/>
    <n v="65"/>
    <x v="1"/>
    <n v="11"/>
    <n v="0.34895469608332785"/>
    <n v="715"/>
    <n v="465"/>
    <n v="-250"/>
  </r>
  <r>
    <s v="PBOR00237"/>
    <s v="PIZB0003"/>
    <x v="1"/>
    <x v="2"/>
    <x v="0"/>
    <n v="250"/>
    <x v="2"/>
    <n v="2"/>
    <n v="0.52279578451533193"/>
    <n v="500"/>
    <n v="239"/>
    <n v="-261"/>
  </r>
  <r>
    <s v="PBOR00238"/>
    <s v="PIZB0004"/>
    <x v="18"/>
    <x v="3"/>
    <x v="0"/>
    <n v="130"/>
    <x v="0"/>
    <n v="3"/>
    <n v="0.69617887937852907"/>
    <n v="390"/>
    <n v="118"/>
    <n v="-272"/>
  </r>
  <r>
    <s v="PBOR00239"/>
    <s v="PIZB0001"/>
    <x v="3"/>
    <x v="0"/>
    <x v="1"/>
    <n v="72"/>
    <x v="1"/>
    <n v="6"/>
    <n v="0.55638354082081654"/>
    <n v="432"/>
    <n v="192"/>
    <n v="-240"/>
  </r>
  <r>
    <s v="PBOR00240"/>
    <s v="PIZB0002"/>
    <x v="19"/>
    <x v="1"/>
    <x v="1"/>
    <n v="65"/>
    <x v="2"/>
    <n v="8"/>
    <n v="7.8132692098414003E-2"/>
    <n v="520"/>
    <n v="479"/>
    <n v="-41"/>
  </r>
  <r>
    <s v="PBOR00241"/>
    <s v="PIZB0003"/>
    <x v="20"/>
    <x v="2"/>
    <x v="1"/>
    <n v="250"/>
    <x v="0"/>
    <n v="1"/>
    <n v="0.37783112687678633"/>
    <n v="250"/>
    <n v="156"/>
    <n v="-94"/>
  </r>
  <r>
    <s v="PBOR00242"/>
    <s v="PIZB0004"/>
    <x v="21"/>
    <x v="3"/>
    <x v="1"/>
    <n v="130"/>
    <x v="1"/>
    <n v="7"/>
    <n v="0.34200944354303275"/>
    <n v="910"/>
    <n v="599"/>
    <n v="-311"/>
  </r>
  <r>
    <s v="PBOR00243"/>
    <s v="PIZB0005"/>
    <x v="22"/>
    <x v="4"/>
    <x v="1"/>
    <n v="60"/>
    <x v="2"/>
    <n v="11"/>
    <n v="0.92737976442865855"/>
    <n v="660"/>
    <n v="48"/>
    <n v="-612"/>
  </r>
  <r>
    <s v="PBOR00244"/>
    <s v="PIZB0001"/>
    <x v="23"/>
    <x v="0"/>
    <x v="1"/>
    <n v="72"/>
    <x v="0"/>
    <n v="6"/>
    <n v="0.96938667185148797"/>
    <n v="432"/>
    <n v="13"/>
    <n v="-419"/>
  </r>
  <r>
    <s v="PBOR00245"/>
    <s v="PIZB0002"/>
    <x v="24"/>
    <x v="1"/>
    <x v="1"/>
    <n v="65"/>
    <x v="1"/>
    <n v="6"/>
    <n v="0.24406307827004359"/>
    <n v="390"/>
    <n v="295"/>
    <n v="-95"/>
  </r>
  <r>
    <s v="PBOR00246"/>
    <s v="PIZB0003"/>
    <x v="16"/>
    <x v="2"/>
    <x v="0"/>
    <n v="250"/>
    <x v="2"/>
    <n v="2"/>
    <n v="0.931057824254786"/>
    <n v="500"/>
    <n v="34"/>
    <n v="-466"/>
  </r>
  <r>
    <s v="PBOR00247"/>
    <s v="PIZB0004"/>
    <x v="25"/>
    <x v="3"/>
    <x v="0"/>
    <n v="130"/>
    <x v="0"/>
    <n v="4"/>
    <n v="0.67570229189541975"/>
    <n v="520"/>
    <n v="169"/>
    <n v="-351"/>
  </r>
  <r>
    <s v="PBOR00248"/>
    <s v="PIZB0001"/>
    <x v="6"/>
    <x v="0"/>
    <x v="0"/>
    <n v="72"/>
    <x v="1"/>
    <n v="7"/>
    <n v="0.91192982577548221"/>
    <n v="504"/>
    <n v="44"/>
    <n v="-460"/>
  </r>
  <r>
    <s v="PBOR00249"/>
    <s v="PIZB0002"/>
    <x v="2"/>
    <x v="1"/>
    <x v="1"/>
    <n v="65"/>
    <x v="2"/>
    <n v="13"/>
    <n v="0.46313611506175134"/>
    <n v="845"/>
    <n v="454"/>
    <n v="-391"/>
  </r>
  <r>
    <s v="PBOR00250"/>
    <s v="PIZB0003"/>
    <x v="26"/>
    <x v="2"/>
    <x v="1"/>
    <n v="250"/>
    <x v="0"/>
    <n v="1"/>
    <n v="5.3530222562513607E-2"/>
    <n v="250"/>
    <n v="237"/>
    <n v="-13"/>
  </r>
  <r>
    <s v="PBOR00251"/>
    <s v="PIZB0004"/>
    <x v="4"/>
    <x v="3"/>
    <x v="1"/>
    <n v="130"/>
    <x v="1"/>
    <n v="2"/>
    <n v="0.10135414856508229"/>
    <n v="260"/>
    <n v="234"/>
    <n v="-26"/>
  </r>
  <r>
    <s v="PBOR00252"/>
    <s v="PIZB0005"/>
    <x v="27"/>
    <x v="4"/>
    <x v="1"/>
    <n v="60"/>
    <x v="2"/>
    <n v="10"/>
    <n v="0.15413196820236597"/>
    <n v="600"/>
    <n v="508"/>
    <n v="-92"/>
  </r>
  <r>
    <s v="PBOR00253"/>
    <s v="PIZB0006"/>
    <x v="15"/>
    <x v="5"/>
    <x v="1"/>
    <n v="95"/>
    <x v="0"/>
    <n v="4"/>
    <n v="0.99147229272651061"/>
    <n v="380"/>
    <n v="3"/>
    <n v="-377"/>
  </r>
  <r>
    <s v="PBOR00254"/>
    <s v="PIZB0001"/>
    <x v="28"/>
    <x v="0"/>
    <x v="1"/>
    <n v="72"/>
    <x v="1"/>
    <n v="4"/>
    <n v="0.26792541838229555"/>
    <n v="288"/>
    <n v="211"/>
    <n v="-77"/>
  </r>
  <r>
    <s v="PBOR00255"/>
    <s v="PIZB0002"/>
    <x v="8"/>
    <x v="1"/>
    <x v="1"/>
    <n v="65"/>
    <x v="2"/>
    <n v="7"/>
    <n v="0.67400237007588726"/>
    <n v="455"/>
    <n v="148"/>
    <n v="-307"/>
  </r>
  <r>
    <s v="PBOR00256"/>
    <s v="PIZB0003"/>
    <x v="6"/>
    <x v="2"/>
    <x v="0"/>
    <n v="250"/>
    <x v="0"/>
    <n v="2"/>
    <n v="0.10779012567415547"/>
    <n v="500"/>
    <n v="446"/>
    <n v="-54"/>
  </r>
  <r>
    <s v="PBOR00257"/>
    <s v="PIZB0004"/>
    <x v="27"/>
    <x v="3"/>
    <x v="0"/>
    <n v="130"/>
    <x v="1"/>
    <n v="4"/>
    <n v="6.5825812137458972E-2"/>
    <n v="520"/>
    <n v="486"/>
    <n v="-34"/>
  </r>
  <r>
    <s v="PBOR00258"/>
    <s v="PIZB0001"/>
    <x v="10"/>
    <x v="0"/>
    <x v="0"/>
    <n v="72"/>
    <x v="2"/>
    <n v="11"/>
    <n v="0.36167362480508147"/>
    <n v="792"/>
    <n v="506"/>
    <n v="-286"/>
  </r>
  <r>
    <s v="PBOR00259"/>
    <s v="PIZB0002"/>
    <x v="29"/>
    <x v="1"/>
    <x v="1"/>
    <n v="65"/>
    <x v="0"/>
    <n v="9"/>
    <n v="0.15611277710708626"/>
    <n v="585"/>
    <n v="494"/>
    <n v="-91"/>
  </r>
  <r>
    <s v="PBOR00260"/>
    <s v="PIZB0003"/>
    <x v="30"/>
    <x v="2"/>
    <x v="1"/>
    <n v="250"/>
    <x v="1"/>
    <n v="2"/>
    <n v="0.11892962947938523"/>
    <n v="500"/>
    <n v="441"/>
    <n v="-59"/>
  </r>
  <r>
    <s v="PBOR00261"/>
    <s v="PIZB0004"/>
    <x v="31"/>
    <x v="3"/>
    <x v="1"/>
    <n v="130"/>
    <x v="2"/>
    <n v="5"/>
    <n v="0.94178498482348294"/>
    <n v="650"/>
    <n v="38"/>
    <n v="-612"/>
  </r>
  <r>
    <s v="PBOR00262"/>
    <s v="PIZB0005"/>
    <x v="27"/>
    <x v="4"/>
    <x v="1"/>
    <n v="60"/>
    <x v="0"/>
    <n v="5"/>
    <n v="0.82224390590219021"/>
    <n v="300"/>
    <n v="53"/>
    <n v="-247"/>
  </r>
  <r>
    <s v="PBOR00263"/>
    <s v="PIZB0001"/>
    <x v="29"/>
    <x v="0"/>
    <x v="1"/>
    <n v="72"/>
    <x v="1"/>
    <n v="10"/>
    <n v="1.5473035826796155E-2"/>
    <n v="720"/>
    <n v="709"/>
    <n v="-11"/>
  </r>
  <r>
    <s v="PBOR00264"/>
    <s v="PIZB0002"/>
    <x v="1"/>
    <x v="1"/>
    <x v="1"/>
    <n v="65"/>
    <x v="2"/>
    <n v="3"/>
    <n v="0.57002189482885535"/>
    <n v="195"/>
    <n v="84"/>
    <n v="-111"/>
  </r>
  <r>
    <s v="PBOR00265"/>
    <s v="PIZB0003"/>
    <x v="11"/>
    <x v="2"/>
    <x v="0"/>
    <n v="250"/>
    <x v="0"/>
    <n v="3"/>
    <n v="0.22169123462523532"/>
    <n v="750"/>
    <n v="584"/>
    <n v="-166"/>
  </r>
  <r>
    <s v="PBOR00266"/>
    <s v="PIZB0004"/>
    <x v="5"/>
    <x v="3"/>
    <x v="1"/>
    <n v="130"/>
    <x v="1"/>
    <n v="6"/>
    <n v="0.16327712663351335"/>
    <n v="780"/>
    <n v="653"/>
    <n v="-127"/>
  </r>
  <r>
    <s v="PBOR00267"/>
    <s v="PIZB0001"/>
    <x v="2"/>
    <x v="0"/>
    <x v="0"/>
    <n v="72"/>
    <x v="2"/>
    <n v="9"/>
    <n v="0.71431849239690393"/>
    <n v="648"/>
    <n v="185"/>
    <n v="-463"/>
  </r>
  <r>
    <s v="PBOR00268"/>
    <s v="PIZB0002"/>
    <x v="31"/>
    <x v="1"/>
    <x v="1"/>
    <n v="65"/>
    <x v="0"/>
    <n v="7"/>
    <n v="0.58151491016386692"/>
    <n v="455"/>
    <n v="190"/>
    <n v="-265"/>
  </r>
  <r>
    <s v="PBOR00269"/>
    <s v="PIZB0003"/>
    <x v="3"/>
    <x v="2"/>
    <x v="0"/>
    <n v="250"/>
    <x v="1"/>
    <n v="1"/>
    <n v="0.94025500085845537"/>
    <n v="250"/>
    <n v="15"/>
    <n v="-235"/>
  </r>
  <r>
    <s v="PBOR00270"/>
    <s v="PIZB0004"/>
    <x v="25"/>
    <x v="3"/>
    <x v="1"/>
    <n v="130"/>
    <x v="2"/>
    <n v="3"/>
    <n v="0.85696007733376245"/>
    <n v="390"/>
    <n v="56"/>
    <n v="-334"/>
  </r>
  <r>
    <s v="PBOR00271"/>
    <s v="PIZB0005"/>
    <x v="7"/>
    <x v="4"/>
    <x v="0"/>
    <n v="60"/>
    <x v="0"/>
    <n v="6"/>
    <n v="0.73704670632037661"/>
    <n v="360"/>
    <n v="95"/>
    <n v="-265"/>
  </r>
  <r>
    <s v="PBOR00272"/>
    <s v="PIZB0006"/>
    <x v="25"/>
    <x v="5"/>
    <x v="1"/>
    <n v="95"/>
    <x v="1"/>
    <n v="5"/>
    <n v="0.99556674564351355"/>
    <n v="475"/>
    <n v="2"/>
    <n v="-473"/>
  </r>
  <r>
    <s v="PBOR00273"/>
    <s v="PIZB0001"/>
    <x v="32"/>
    <x v="0"/>
    <x v="0"/>
    <n v="72"/>
    <x v="2"/>
    <n v="8"/>
    <n v="0.82336237784945987"/>
    <n v="576"/>
    <n v="102"/>
    <n v="-474"/>
  </r>
  <r>
    <s v="PBOR00274"/>
    <s v="PIZB0002"/>
    <x v="33"/>
    <x v="1"/>
    <x v="1"/>
    <n v="65"/>
    <x v="0"/>
    <n v="13"/>
    <n v="0.21429857063805535"/>
    <n v="845"/>
    <n v="664"/>
    <n v="-181"/>
  </r>
  <r>
    <s v="PBOR00275"/>
    <s v="PIZB0003"/>
    <x v="33"/>
    <x v="2"/>
    <x v="0"/>
    <n v="250"/>
    <x v="1"/>
    <n v="2"/>
    <n v="0.9858246368711242"/>
    <n v="500"/>
    <n v="7"/>
    <n v="-493"/>
  </r>
  <r>
    <s v="PBOR00276"/>
    <s v="PIZB0004"/>
    <x v="22"/>
    <x v="3"/>
    <x v="1"/>
    <n v="130"/>
    <x v="2"/>
    <n v="6"/>
    <n v="2.0787857004193944E-2"/>
    <n v="780"/>
    <n v="764"/>
    <n v="-16"/>
  </r>
  <r>
    <s v="PBOR00277"/>
    <s v="PIZB0001"/>
    <x v="34"/>
    <x v="0"/>
    <x v="0"/>
    <n v="72"/>
    <x v="0"/>
    <n v="8"/>
    <n v="0.4043041551106823"/>
    <n v="576"/>
    <n v="343"/>
    <n v="-233"/>
  </r>
  <r>
    <s v="PBOR00278"/>
    <s v="PIZB0002"/>
    <x v="7"/>
    <x v="1"/>
    <x v="1"/>
    <n v="65"/>
    <x v="1"/>
    <n v="6"/>
    <n v="0.86228936216370378"/>
    <n v="390"/>
    <n v="54"/>
    <n v="-336"/>
  </r>
  <r>
    <s v="PBOR00279"/>
    <s v="PIZB0003"/>
    <x v="3"/>
    <x v="2"/>
    <x v="0"/>
    <n v="250"/>
    <x v="2"/>
    <n v="3"/>
    <n v="0.20267200262393703"/>
    <n v="750"/>
    <n v="598"/>
    <n v="-152"/>
  </r>
  <r>
    <s v="PBOR00280"/>
    <s v="PIZB0004"/>
    <x v="31"/>
    <x v="0"/>
    <x v="1"/>
    <n v="72"/>
    <x v="0"/>
    <n v="6"/>
    <n v="0.42721330596562979"/>
    <n v="432"/>
    <n v="247"/>
    <n v="-185"/>
  </r>
  <r>
    <s v="PBOR00281"/>
    <s v="PIZB0001"/>
    <x v="4"/>
    <x v="1"/>
    <x v="0"/>
    <n v="65"/>
    <x v="0"/>
    <n v="13"/>
    <n v="0.87108149970897442"/>
    <n v="845"/>
    <n v="109"/>
    <n v="-736"/>
  </r>
  <r>
    <s v="PBOR00282"/>
    <s v="PIZB0002"/>
    <x v="34"/>
    <x v="2"/>
    <x v="1"/>
    <n v="250"/>
    <x v="1"/>
    <n v="1"/>
    <n v="2.6358009716956676E-2"/>
    <n v="250"/>
    <n v="243"/>
    <n v="-7"/>
  </r>
  <r>
    <s v="PBOR00283"/>
    <s v="PIZB0003"/>
    <x v="13"/>
    <x v="3"/>
    <x v="1"/>
    <n v="130"/>
    <x v="2"/>
    <n v="3"/>
    <n v="0.77767785740350603"/>
    <n v="390"/>
    <n v="87"/>
    <n v="-303"/>
  </r>
  <r>
    <s v="PBOR00284"/>
    <s v="PIZB0004"/>
    <x v="35"/>
    <x v="0"/>
    <x v="1"/>
    <n v="72"/>
    <x v="0"/>
    <n v="3"/>
    <n v="0.68682565144107521"/>
    <n v="216"/>
    <n v="68"/>
    <n v="-148"/>
  </r>
  <r>
    <s v="PBOR00285"/>
    <s v="PIZB0001"/>
    <x v="2"/>
    <x v="1"/>
    <x v="1"/>
    <n v="65"/>
    <x v="1"/>
    <n v="14"/>
    <n v="0.58269109940879071"/>
    <n v="910"/>
    <n v="380"/>
    <n v="-530"/>
  </r>
  <r>
    <s v="PBOR00286"/>
    <s v="PIZB0002"/>
    <x v="13"/>
    <x v="2"/>
    <x v="1"/>
    <n v="250"/>
    <x v="2"/>
    <n v="3"/>
    <n v="0.44339908275720785"/>
    <n v="750"/>
    <n v="417"/>
    <n v="-333"/>
  </r>
  <r>
    <s v="PBOR00287"/>
    <s v="PIZB0003"/>
    <x v="18"/>
    <x v="3"/>
    <x v="0"/>
    <n v="130"/>
    <x v="0"/>
    <n v="3"/>
    <n v="0.12575036810320794"/>
    <n v="390"/>
    <n v="341"/>
    <n v="-49"/>
  </r>
  <r>
    <s v="PBOR00288"/>
    <s v="PIZB0004"/>
    <x v="23"/>
    <x v="4"/>
    <x v="1"/>
    <n v="60"/>
    <x v="1"/>
    <n v="13"/>
    <n v="0.58443763111426095"/>
    <n v="780"/>
    <n v="324"/>
    <n v="-456"/>
  </r>
  <r>
    <s v="PBOR00289"/>
    <s v="PIZB0005"/>
    <x v="36"/>
    <x v="0"/>
    <x v="0"/>
    <n v="72"/>
    <x v="2"/>
    <n v="11"/>
    <n v="0.20269838427382159"/>
    <n v="792"/>
    <n v="631"/>
    <n v="-161"/>
  </r>
  <r>
    <s v="PBOR00290"/>
    <s v="PIZB0001"/>
    <x v="37"/>
    <x v="1"/>
    <x v="1"/>
    <n v="65"/>
    <x v="0"/>
    <n v="5"/>
    <n v="0.34588473967990274"/>
    <n v="325"/>
    <n v="213"/>
    <n v="-112"/>
  </r>
  <r>
    <s v="PBOR00291"/>
    <s v="PIZB0002"/>
    <x v="4"/>
    <x v="2"/>
    <x v="0"/>
    <n v="250"/>
    <x v="1"/>
    <n v="3"/>
    <n v="0.44863071332488991"/>
    <n v="750"/>
    <n v="414"/>
    <n v="-336"/>
  </r>
  <r>
    <s v="PBOR00292"/>
    <s v="PIZB0003"/>
    <x v="3"/>
    <x v="3"/>
    <x v="1"/>
    <n v="130"/>
    <x v="2"/>
    <n v="2"/>
    <n v="0.41195662281860623"/>
    <n v="260"/>
    <n v="153"/>
    <n v="-107"/>
  </r>
  <r>
    <s v="PBOR00293"/>
    <s v="PIZB0004"/>
    <x v="35"/>
    <x v="0"/>
    <x v="0"/>
    <n v="72"/>
    <x v="0"/>
    <n v="10"/>
    <n v="0.78611978286567918"/>
    <n v="720"/>
    <n v="154"/>
    <n v="-566"/>
  </r>
  <r>
    <s v="PBOR00294"/>
    <s v="PIZB0001"/>
    <x v="11"/>
    <x v="1"/>
    <x v="1"/>
    <n v="65"/>
    <x v="1"/>
    <n v="12"/>
    <n v="0.82093526112515247"/>
    <n v="780"/>
    <n v="140"/>
    <n v="-640"/>
  </r>
  <r>
    <s v="PBOR00295"/>
    <s v="PIZB0002"/>
    <x v="10"/>
    <x v="2"/>
    <x v="0"/>
    <n v="250"/>
    <x v="2"/>
    <n v="3"/>
    <n v="0.5655055849614361"/>
    <n v="750"/>
    <n v="326"/>
    <n v="-424"/>
  </r>
  <r>
    <s v="PBOR00296"/>
    <s v="PIZB0003"/>
    <x v="1"/>
    <x v="3"/>
    <x v="1"/>
    <n v="130"/>
    <x v="0"/>
    <n v="4"/>
    <n v="0.48001599413027629"/>
    <n v="520"/>
    <n v="270"/>
    <n v="-250"/>
  </r>
  <r>
    <s v="PBOR00297"/>
    <s v="PIZB0004"/>
    <x v="17"/>
    <x v="4"/>
    <x v="0"/>
    <n v="60"/>
    <x v="1"/>
    <n v="9"/>
    <n v="0.80703544305681518"/>
    <n v="540"/>
    <n v="104"/>
    <n v="-436"/>
  </r>
  <r>
    <s v="PBOR00298"/>
    <s v="PIZB0005"/>
    <x v="17"/>
    <x v="5"/>
    <x v="1"/>
    <n v="95"/>
    <x v="2"/>
    <n v="6"/>
    <n v="0.13472953271650978"/>
    <n v="570"/>
    <n v="493"/>
    <n v="-77"/>
  </r>
  <r>
    <s v="PBOR00299"/>
    <s v="PIZB0006"/>
    <x v="37"/>
    <x v="0"/>
    <x v="0"/>
    <n v="72"/>
    <x v="0"/>
    <n v="9"/>
    <n v="0.53735244514022174"/>
    <n v="648"/>
    <n v="300"/>
    <n v="-348"/>
  </r>
  <r>
    <s v="PBOR00300"/>
    <s v="PIZB0001"/>
    <x v="4"/>
    <x v="1"/>
    <x v="1"/>
    <n v="65"/>
    <x v="1"/>
    <n v="10"/>
    <n v="0.86493253723020291"/>
    <n v="650"/>
    <n v="88"/>
    <n v="-562"/>
  </r>
  <r>
    <s v="PBOR00301"/>
    <s v="PIZB0002"/>
    <x v="2"/>
    <x v="2"/>
    <x v="0"/>
    <n v="250"/>
    <x v="2"/>
    <n v="2"/>
    <n v="0.14635193252367351"/>
    <n v="500"/>
    <n v="427"/>
    <n v="-73"/>
  </r>
  <r>
    <s v="PBOR00302"/>
    <s v="PIZB0003"/>
    <x v="12"/>
    <x v="3"/>
    <x v="1"/>
    <n v="130"/>
    <x v="0"/>
    <n v="5"/>
    <n v="0.49930216593502397"/>
    <n v="650"/>
    <n v="325"/>
    <n v="-325"/>
  </r>
  <r>
    <s v="PBOR00303"/>
    <s v="PIZB0004"/>
    <x v="0"/>
    <x v="0"/>
    <x v="0"/>
    <n v="72"/>
    <x v="1"/>
    <n v="4"/>
    <n v="0.16760369217058779"/>
    <n v="288"/>
    <n v="240"/>
    <n v="-48"/>
  </r>
  <r>
    <s v="PBOR00304"/>
    <s v="PIZB0001"/>
    <x v="38"/>
    <x v="1"/>
    <x v="1"/>
    <n v="65"/>
    <x v="2"/>
    <n v="13"/>
    <n v="0.57040391639924315"/>
    <n v="845"/>
    <n v="363"/>
    <n v="-482"/>
  </r>
  <r>
    <s v="PBOR00305"/>
    <s v="PIZB0002"/>
    <x v="1"/>
    <x v="2"/>
    <x v="1"/>
    <n v="250"/>
    <x v="0"/>
    <n v="2"/>
    <n v="0.35240472893682595"/>
    <n v="500"/>
    <n v="324"/>
    <n v="-176"/>
  </r>
  <r>
    <s v="PBOR00306"/>
    <s v="PIZB0003"/>
    <x v="2"/>
    <x v="3"/>
    <x v="1"/>
    <n v="130"/>
    <x v="1"/>
    <n v="3"/>
    <n v="0.11208092156242278"/>
    <n v="390"/>
    <n v="346"/>
    <n v="-44"/>
  </r>
  <r>
    <s v="PBOR00307"/>
    <s v="PIZB0004"/>
    <x v="5"/>
    <x v="4"/>
    <x v="1"/>
    <n v="60"/>
    <x v="2"/>
    <n v="10"/>
    <n v="0.57839134647100132"/>
    <n v="600"/>
    <n v="253"/>
    <n v="-347"/>
  </r>
  <r>
    <s v="PBOR00308"/>
    <s v="PIZB0005"/>
    <x v="3"/>
    <x v="0"/>
    <x v="1"/>
    <n v="72"/>
    <x v="0"/>
    <n v="9"/>
    <n v="0.18785567306752626"/>
    <n v="648"/>
    <n v="526"/>
    <n v="-122"/>
  </r>
  <r>
    <s v="PBOR00309"/>
    <s v="PIZB0001"/>
    <x v="36"/>
    <x v="1"/>
    <x v="0"/>
    <n v="65"/>
    <x v="1"/>
    <n v="8"/>
    <n v="0.69234786906479862"/>
    <n v="520"/>
    <n v="160"/>
    <n v="-360"/>
  </r>
  <r>
    <s v="PBOR00310"/>
    <s v="PIZB0002"/>
    <x v="24"/>
    <x v="2"/>
    <x v="1"/>
    <n v="250"/>
    <x v="2"/>
    <n v="3"/>
    <n v="0.7313105471637672"/>
    <n v="750"/>
    <n v="202"/>
    <n v="-548"/>
  </r>
  <r>
    <s v="PBOR00311"/>
    <s v="PIZB0003"/>
    <x v="21"/>
    <x v="3"/>
    <x v="0"/>
    <n v="130"/>
    <x v="0"/>
    <n v="3"/>
    <n v="0.39651294953245186"/>
    <n v="390"/>
    <n v="235"/>
    <n v="-155"/>
  </r>
  <r>
    <s v="PBOR00312"/>
    <s v="PIZB0004"/>
    <x v="32"/>
    <x v="0"/>
    <x v="1"/>
    <n v="72"/>
    <x v="1"/>
    <n v="5"/>
    <n v="0.47053293956185105"/>
    <n v="360"/>
    <n v="191"/>
    <n v="-169"/>
  </r>
  <r>
    <s v="PBOR00313"/>
    <s v="PIZB0001"/>
    <x v="4"/>
    <x v="1"/>
    <x v="0"/>
    <n v="65"/>
    <x v="2"/>
    <n v="9"/>
    <n v="0.9022424845836422"/>
    <n v="585"/>
    <n v="57"/>
    <n v="-528"/>
  </r>
  <r>
    <s v="PBOR00314"/>
    <s v="PIZB0002"/>
    <x v="2"/>
    <x v="2"/>
    <x v="1"/>
    <n v="250"/>
    <x v="0"/>
    <n v="1"/>
    <n v="0.25057968884738369"/>
    <n v="250"/>
    <n v="187"/>
    <n v="-63"/>
  </r>
  <r>
    <s v="PBOR00315"/>
    <s v="PIZB0003"/>
    <x v="27"/>
    <x v="3"/>
    <x v="0"/>
    <n v="130"/>
    <x v="1"/>
    <n v="4"/>
    <n v="0.56892266919679113"/>
    <n v="520"/>
    <n v="224"/>
    <n v="-296"/>
  </r>
  <r>
    <s v="PBOR00316"/>
    <s v="PIZB0004"/>
    <x v="0"/>
    <x v="4"/>
    <x v="1"/>
    <n v="60"/>
    <x v="2"/>
    <n v="6"/>
    <n v="3.357106137416721E-2"/>
    <n v="360"/>
    <n v="348"/>
    <n v="-12"/>
  </r>
  <r>
    <s v="PBOR00317"/>
    <s v="PIZB0005"/>
    <x v="1"/>
    <x v="5"/>
    <x v="0"/>
    <n v="95"/>
    <x v="0"/>
    <n v="4"/>
    <n v="0.11797039324964398"/>
    <n v="380"/>
    <n v="335"/>
    <n v="-45"/>
  </r>
  <r>
    <s v="PBOR00318"/>
    <s v="PIZB0006"/>
    <x v="28"/>
    <x v="0"/>
    <x v="1"/>
    <n v="72"/>
    <x v="1"/>
    <n v="8"/>
    <n v="2.8176385964748696E-2"/>
    <n v="576"/>
    <n v="560"/>
    <n v="-16"/>
  </r>
  <r>
    <s v="PBOR00319"/>
    <s v="PIZB0001"/>
    <x v="8"/>
    <x v="1"/>
    <x v="0"/>
    <n v="65"/>
    <x v="2"/>
    <n v="8"/>
    <n v="0.66941136725758887"/>
    <n v="520"/>
    <n v="172"/>
    <n v="-348"/>
  </r>
  <r>
    <s v="PBOR00320"/>
    <s v="PIZB0002"/>
    <x v="33"/>
    <x v="2"/>
    <x v="1"/>
    <n v="250"/>
    <x v="0"/>
    <n v="2"/>
    <n v="0.36448172495541775"/>
    <n v="500"/>
    <n v="318"/>
    <n v="-182"/>
  </r>
  <r>
    <s v="PBOR00321"/>
    <s v="PIZB0003"/>
    <x v="14"/>
    <x v="3"/>
    <x v="0"/>
    <n v="130"/>
    <x v="1"/>
    <n v="7"/>
    <n v="0.15416488306079768"/>
    <n v="910"/>
    <n v="770"/>
    <n v="-140"/>
  </r>
  <r>
    <s v="PBOR00322"/>
    <s v="PIZB0004"/>
    <x v="16"/>
    <x v="0"/>
    <x v="1"/>
    <n v="72"/>
    <x v="2"/>
    <n v="7"/>
    <n v="0.66646609625242947"/>
    <n v="504"/>
    <n v="168"/>
    <n v="-336"/>
  </r>
  <r>
    <s v="PBOR00323"/>
    <s v="PIZB0001"/>
    <x v="17"/>
    <x v="1"/>
    <x v="0"/>
    <n v="65"/>
    <x v="0"/>
    <n v="4"/>
    <n v="0.69183752034253276"/>
    <n v="260"/>
    <n v="80"/>
    <n v="-180"/>
  </r>
  <r>
    <s v="PBOR00324"/>
    <s v="PIZB0002"/>
    <x v="17"/>
    <x v="2"/>
    <x v="1"/>
    <n v="250"/>
    <x v="1"/>
    <n v="2"/>
    <n v="0.14649599591234685"/>
    <n v="500"/>
    <n v="427"/>
    <n v="-73"/>
  </r>
  <r>
    <s v="PBOR00325"/>
    <s v="PIZB0003"/>
    <x v="5"/>
    <x v="3"/>
    <x v="0"/>
    <n v="130"/>
    <x v="2"/>
    <n v="2"/>
    <n v="0.98540635482364014"/>
    <n v="260"/>
    <n v="4"/>
    <n v="-256"/>
  </r>
  <r>
    <s v="PBOR00326"/>
    <s v="PIZB0004"/>
    <x v="16"/>
    <x v="0"/>
    <x v="1"/>
    <n v="72"/>
    <x v="0"/>
    <n v="9"/>
    <n v="0.32091320735788698"/>
    <n v="648"/>
    <n v="440"/>
    <n v="-208"/>
  </r>
  <r>
    <s v="PBOR00327"/>
    <s v="PIZB0001"/>
    <x v="1"/>
    <x v="1"/>
    <x v="1"/>
    <n v="65"/>
    <x v="0"/>
    <n v="9"/>
    <n v="0.94495394109275654"/>
    <n v="585"/>
    <n v="32"/>
    <n v="-553"/>
  </r>
  <r>
    <s v="PBOR00328"/>
    <s v="PIZB0002"/>
    <x v="18"/>
    <x v="2"/>
    <x v="1"/>
    <n v="250"/>
    <x v="1"/>
    <n v="2"/>
    <n v="0.50906748027199666"/>
    <n v="500"/>
    <n v="245"/>
    <n v="-255"/>
  </r>
  <r>
    <s v="PBOR00329"/>
    <s v="PIZB0003"/>
    <x v="3"/>
    <x v="3"/>
    <x v="1"/>
    <n v="130"/>
    <x v="2"/>
    <n v="4"/>
    <n v="0.66059053266706258"/>
    <n v="520"/>
    <n v="176"/>
    <n v="-344"/>
  </r>
  <r>
    <s v="PBOR00330"/>
    <s v="PIZB0004"/>
    <x v="19"/>
    <x v="0"/>
    <x v="1"/>
    <n v="72"/>
    <x v="0"/>
    <n v="8"/>
    <n v="0.89615601403703116"/>
    <n v="576"/>
    <n v="60"/>
    <n v="-516"/>
  </r>
  <r>
    <s v="PBOR00331"/>
    <s v="PIZB0001"/>
    <x v="20"/>
    <x v="1"/>
    <x v="0"/>
    <n v="65"/>
    <x v="1"/>
    <n v="8"/>
    <n v="0.133950017527805"/>
    <n v="520"/>
    <n v="450"/>
    <n v="-70"/>
  </r>
  <r>
    <s v="PBOR00332"/>
    <s v="PIZB0002"/>
    <x v="21"/>
    <x v="2"/>
    <x v="1"/>
    <n v="250"/>
    <x v="2"/>
    <n v="4"/>
    <n v="0.3823797297998468"/>
    <n v="1000"/>
    <n v="618"/>
    <n v="-382"/>
  </r>
  <r>
    <s v="PBOR00333"/>
    <s v="PIZB0003"/>
    <x v="22"/>
    <x v="3"/>
    <x v="0"/>
    <n v="130"/>
    <x v="0"/>
    <n v="2"/>
    <n v="0.15073825601342095"/>
    <n v="260"/>
    <n v="221"/>
    <n v="-39"/>
  </r>
  <r>
    <s v="PBOR00334"/>
    <s v="PIZB0004"/>
    <x v="23"/>
    <x v="4"/>
    <x v="1"/>
    <n v="60"/>
    <x v="1"/>
    <n v="10"/>
    <n v="0.96395128247903139"/>
    <n v="600"/>
    <n v="22"/>
    <n v="-578"/>
  </r>
  <r>
    <s v="PBOR00335"/>
    <s v="PIZB0005"/>
    <x v="24"/>
    <x v="0"/>
    <x v="0"/>
    <n v="72"/>
    <x v="2"/>
    <n v="5"/>
    <n v="0.93894083705684528"/>
    <n v="360"/>
    <n v="22"/>
    <n v="-338"/>
  </r>
  <r>
    <s v="PBOR00336"/>
    <s v="PIZB0001"/>
    <x v="16"/>
    <x v="1"/>
    <x v="1"/>
    <n v="65"/>
    <x v="0"/>
    <n v="7"/>
    <n v="0.90335270578489546"/>
    <n v="455"/>
    <n v="44"/>
    <n v="-411"/>
  </r>
  <r>
    <s v="PBOR00337"/>
    <s v="PIZB0002"/>
    <x v="25"/>
    <x v="2"/>
    <x v="0"/>
    <n v="250"/>
    <x v="1"/>
    <n v="2"/>
    <n v="0.62209777321995885"/>
    <n v="500"/>
    <n v="189"/>
    <n v="-311"/>
  </r>
  <r>
    <s v="PBOR00338"/>
    <s v="PIZB0003"/>
    <x v="6"/>
    <x v="3"/>
    <x v="1"/>
    <n v="130"/>
    <x v="2"/>
    <n v="5"/>
    <n v="6.1676790443396468E-2"/>
    <n v="650"/>
    <n v="610"/>
    <n v="-40"/>
  </r>
  <r>
    <s v="PBOR00339"/>
    <s v="PIZB0004"/>
    <x v="2"/>
    <x v="0"/>
    <x v="0"/>
    <n v="72"/>
    <x v="0"/>
    <n v="12"/>
    <n v="0.49213521317421138"/>
    <n v="864"/>
    <n v="439"/>
    <n v="-425"/>
  </r>
  <r>
    <s v="PBOR00340"/>
    <s v="PIZB0001"/>
    <x v="26"/>
    <x v="1"/>
    <x v="1"/>
    <n v="65"/>
    <x v="1"/>
    <n v="9"/>
    <n v="0.69552711985994919"/>
    <n v="585"/>
    <n v="178"/>
    <n v="-407"/>
  </r>
  <r>
    <s v="PBOR00341"/>
    <s v="PIZB0002"/>
    <x v="4"/>
    <x v="2"/>
    <x v="0"/>
    <n v="250"/>
    <x v="2"/>
    <n v="4"/>
    <n v="0.54528907278354111"/>
    <n v="1000"/>
    <n v="455"/>
    <n v="-545"/>
  </r>
  <r>
    <s v="PBOR00342"/>
    <s v="PIZB0003"/>
    <x v="27"/>
    <x v="3"/>
    <x v="1"/>
    <n v="130"/>
    <x v="0"/>
    <n v="4"/>
    <n v="0.35199536538224718"/>
    <n v="520"/>
    <n v="337"/>
    <n v="-183"/>
  </r>
  <r>
    <s v="PBOR00343"/>
    <s v="PIZB0004"/>
    <x v="15"/>
    <x v="4"/>
    <x v="0"/>
    <n v="60"/>
    <x v="1"/>
    <n v="6"/>
    <n v="6.0292533629099143E-2"/>
    <n v="360"/>
    <n v="338"/>
    <n v="-22"/>
  </r>
  <r>
    <s v="PBOR00344"/>
    <s v="PIZB0005"/>
    <x v="28"/>
    <x v="5"/>
    <x v="1"/>
    <n v="95"/>
    <x v="2"/>
    <n v="7"/>
    <n v="4.1434457281700587E-2"/>
    <n v="665"/>
    <n v="637"/>
    <n v="-28"/>
  </r>
  <r>
    <s v="PBOR00345"/>
    <s v="PIZB0006"/>
    <x v="8"/>
    <x v="0"/>
    <x v="0"/>
    <n v="72"/>
    <x v="0"/>
    <n v="3"/>
    <n v="0.29516274884520199"/>
    <n v="216"/>
    <n v="152"/>
    <n v="-64"/>
  </r>
  <r>
    <s v="PBOR00346"/>
    <s v="PIZB0001"/>
    <x v="6"/>
    <x v="1"/>
    <x v="1"/>
    <n v="65"/>
    <x v="1"/>
    <n v="4"/>
    <n v="0.68154294540119276"/>
    <n v="260"/>
    <n v="83"/>
    <n v="-177"/>
  </r>
  <r>
    <s v="PBOR00347"/>
    <s v="PIZB0002"/>
    <x v="27"/>
    <x v="2"/>
    <x v="0"/>
    <n v="250"/>
    <x v="2"/>
    <n v="1"/>
    <n v="0.52632346520297391"/>
    <n v="250"/>
    <n v="118"/>
    <n v="-132"/>
  </r>
  <r>
    <s v="PBOR00348"/>
    <s v="PIZB0003"/>
    <x v="10"/>
    <x v="3"/>
    <x v="1"/>
    <n v="130"/>
    <x v="0"/>
    <n v="6"/>
    <n v="5.4437687903536869E-2"/>
    <n v="780"/>
    <n v="738"/>
    <n v="-42"/>
  </r>
  <r>
    <s v="PBOR00349"/>
    <s v="PIZB0004"/>
    <x v="29"/>
    <x v="0"/>
    <x v="1"/>
    <n v="72"/>
    <x v="1"/>
    <n v="10"/>
    <n v="0.95350738842174898"/>
    <n v="720"/>
    <n v="33"/>
    <n v="-687"/>
  </r>
  <r>
    <s v="PBOR00350"/>
    <s v="PIZB0001"/>
    <x v="30"/>
    <x v="1"/>
    <x v="1"/>
    <n v="65"/>
    <x v="2"/>
    <n v="4"/>
    <n v="0.46726651348176196"/>
    <n v="260"/>
    <n v="139"/>
    <n v="-121"/>
  </r>
  <r>
    <s v="PBOR00351"/>
    <s v="PIZB0002"/>
    <x v="31"/>
    <x v="2"/>
    <x v="1"/>
    <n v="250"/>
    <x v="0"/>
    <n v="2"/>
    <n v="0.6015089815611987"/>
    <n v="500"/>
    <n v="199"/>
    <n v="-301"/>
  </r>
  <r>
    <s v="PBOR00352"/>
    <s v="PIZB0003"/>
    <x v="27"/>
    <x v="3"/>
    <x v="1"/>
    <n v="130"/>
    <x v="1"/>
    <n v="7"/>
    <n v="0.17158764742187849"/>
    <n v="910"/>
    <n v="754"/>
    <n v="-156"/>
  </r>
  <r>
    <s v="PBOR00353"/>
    <s v="PIZB0004"/>
    <x v="29"/>
    <x v="4"/>
    <x v="0"/>
    <n v="60"/>
    <x v="2"/>
    <n v="11"/>
    <n v="0.44731050880102885"/>
    <n v="660"/>
    <n v="365"/>
    <n v="-295"/>
  </r>
  <r>
    <s v="PBOR00354"/>
    <s v="PIZB0005"/>
    <x v="1"/>
    <x v="0"/>
    <x v="1"/>
    <n v="72"/>
    <x v="0"/>
    <n v="8"/>
    <n v="0.54246953050958213"/>
    <n v="576"/>
    <n v="264"/>
    <n v="-312"/>
  </r>
  <r>
    <s v="PBOR00355"/>
    <s v="PIZB0001"/>
    <x v="11"/>
    <x v="1"/>
    <x v="0"/>
    <n v="65"/>
    <x v="1"/>
    <n v="11"/>
    <n v="0.50484804947298401"/>
    <n v="715"/>
    <n v="354"/>
    <n v="-361"/>
  </r>
  <r>
    <s v="PBOR00356"/>
    <s v="PIZB0002"/>
    <x v="5"/>
    <x v="2"/>
    <x v="1"/>
    <n v="250"/>
    <x v="2"/>
    <n v="4"/>
    <n v="9.2316747421295475E-2"/>
    <n v="1000"/>
    <n v="908"/>
    <n v="-92"/>
  </r>
  <r>
    <s v="PBOR00357"/>
    <s v="PIZB0003"/>
    <x v="2"/>
    <x v="3"/>
    <x v="0"/>
    <n v="130"/>
    <x v="0"/>
    <n v="7"/>
    <n v="0.34907542272706216"/>
    <n v="910"/>
    <n v="592"/>
    <n v="-318"/>
  </r>
  <r>
    <s v="PBOR00358"/>
    <s v="PIZB0004"/>
    <x v="31"/>
    <x v="0"/>
    <x v="1"/>
    <n v="72"/>
    <x v="1"/>
    <n v="4"/>
    <n v="0.90031823580716619"/>
    <n v="288"/>
    <n v="29"/>
    <n v="-259"/>
  </r>
  <r>
    <s v="PBOR00359"/>
    <s v="PIZB0001"/>
    <x v="3"/>
    <x v="1"/>
    <x v="0"/>
    <n v="65"/>
    <x v="2"/>
    <n v="5"/>
    <n v="0.18050692795462731"/>
    <n v="325"/>
    <n v="266"/>
    <n v="-59"/>
  </r>
  <r>
    <s v="PBOR00360"/>
    <s v="PIZB0002"/>
    <x v="25"/>
    <x v="2"/>
    <x v="1"/>
    <n v="250"/>
    <x v="0"/>
    <n v="1"/>
    <n v="2.5445092820001292E-2"/>
    <n v="250"/>
    <n v="244"/>
    <n v="-6"/>
  </r>
  <r>
    <s v="PBOR00361"/>
    <s v="PIZB0003"/>
    <x v="7"/>
    <x v="3"/>
    <x v="0"/>
    <n v="130"/>
    <x v="1"/>
    <n v="2"/>
    <n v="0.79643741142705549"/>
    <n v="260"/>
    <n v="53"/>
    <n v="-207"/>
  </r>
  <r>
    <s v="PBOR00362"/>
    <s v="PIZB0004"/>
    <x v="25"/>
    <x v="4"/>
    <x v="1"/>
    <n v="60"/>
    <x v="2"/>
    <n v="14"/>
    <n v="0.16077213359827813"/>
    <n v="840"/>
    <n v="705"/>
    <n v="-135"/>
  </r>
  <r>
    <s v="PBOR00363"/>
    <s v="PIZB0005"/>
    <x v="32"/>
    <x v="5"/>
    <x v="0"/>
    <n v="95"/>
    <x v="0"/>
    <n v="9"/>
    <n v="0.24693836978869843"/>
    <n v="855"/>
    <n v="644"/>
    <n v="-211"/>
  </r>
  <r>
    <s v="PBOR00364"/>
    <s v="PIZB0006"/>
    <x v="33"/>
    <x v="0"/>
    <x v="1"/>
    <n v="72"/>
    <x v="1"/>
    <n v="8"/>
    <n v="0.22148207946738752"/>
    <n v="576"/>
    <n v="448"/>
    <n v="-128"/>
  </r>
  <r>
    <s v="PBOR00365"/>
    <s v="PIZB0001"/>
    <x v="33"/>
    <x v="1"/>
    <x v="0"/>
    <n v="65"/>
    <x v="2"/>
    <n v="11"/>
    <n v="0.71458846230959472"/>
    <n v="715"/>
    <n v="204"/>
    <n v="-511"/>
  </r>
  <r>
    <s v="PBOR00366"/>
    <s v="PIZB0002"/>
    <x v="22"/>
    <x v="2"/>
    <x v="1"/>
    <n v="250"/>
    <x v="0"/>
    <n v="4"/>
    <n v="0.11286694488931481"/>
    <n v="1000"/>
    <n v="887"/>
    <n v="-113"/>
  </r>
  <r>
    <s v="PBOR00367"/>
    <s v="PIZB0003"/>
    <x v="34"/>
    <x v="3"/>
    <x v="0"/>
    <n v="130"/>
    <x v="1"/>
    <n v="6"/>
    <n v="6.5283590828819849E-2"/>
    <n v="780"/>
    <n v="729"/>
    <n v="-51"/>
  </r>
  <r>
    <s v="PBOR00368"/>
    <s v="PIZB0004"/>
    <x v="7"/>
    <x v="0"/>
    <x v="1"/>
    <n v="72"/>
    <x v="2"/>
    <n v="11"/>
    <n v="0.46681751998353072"/>
    <n v="792"/>
    <n v="422"/>
    <n v="-370"/>
  </r>
  <r>
    <s v="PBOR00369"/>
    <s v="PIZB0001"/>
    <x v="3"/>
    <x v="1"/>
    <x v="0"/>
    <n v="65"/>
    <x v="0"/>
    <n v="9"/>
    <n v="0.92202770154223668"/>
    <n v="585"/>
    <n v="46"/>
    <n v="-539"/>
  </r>
  <r>
    <s v="PBOR00370"/>
    <s v="PIZB0002"/>
    <x v="31"/>
    <x v="2"/>
    <x v="1"/>
    <n v="250"/>
    <x v="1"/>
    <n v="2"/>
    <n v="0.18840485753727232"/>
    <n v="500"/>
    <n v="406"/>
    <n v="-94"/>
  </r>
  <r>
    <s v="PBOR00371"/>
    <s v="PIZB0003"/>
    <x v="4"/>
    <x v="3"/>
    <x v="1"/>
    <n v="130"/>
    <x v="2"/>
    <n v="2"/>
    <n v="0.27847072137209206"/>
    <n v="260"/>
    <n v="188"/>
    <n v="-72"/>
  </r>
  <r>
    <s v="PBOR00372"/>
    <s v="PIZB0001"/>
    <x v="34"/>
    <x v="0"/>
    <x v="1"/>
    <n v="72"/>
    <x v="0"/>
    <n v="10"/>
    <n v="0.78884251376405168"/>
    <n v="720"/>
    <n v="152"/>
    <n v="-568"/>
  </r>
  <r>
    <s v="PBOR00373"/>
    <s v="PIZB0002"/>
    <x v="13"/>
    <x v="1"/>
    <x v="1"/>
    <n v="65"/>
    <x v="0"/>
    <n v="5"/>
    <n v="0.18299168548896383"/>
    <n v="325"/>
    <n v="266"/>
    <n v="-59"/>
  </r>
  <r>
    <s v="PBOR00374"/>
    <s v="PIZB0003"/>
    <x v="35"/>
    <x v="2"/>
    <x v="1"/>
    <n v="250"/>
    <x v="1"/>
    <n v="3"/>
    <n v="0.20591715888096995"/>
    <n v="750"/>
    <n v="596"/>
    <n v="-154"/>
  </r>
  <r>
    <s v="PBOR00375"/>
    <s v="PIZB0004"/>
    <x v="2"/>
    <x v="3"/>
    <x v="0"/>
    <n v="130"/>
    <x v="2"/>
    <n v="2"/>
    <n v="2.128339836887938E-2"/>
    <n v="260"/>
    <n v="254"/>
    <n v="-6"/>
  </r>
  <r>
    <s v="PBOR00376"/>
    <s v="PIZB0001"/>
    <x v="13"/>
    <x v="0"/>
    <x v="1"/>
    <n v="72"/>
    <x v="0"/>
    <n v="4"/>
    <n v="2.2806889019524657E-2"/>
    <n v="288"/>
    <n v="281"/>
    <n v="-7"/>
  </r>
  <r>
    <s v="PBOR00377"/>
    <s v="PIZB0002"/>
    <x v="18"/>
    <x v="1"/>
    <x v="0"/>
    <n v="65"/>
    <x v="1"/>
    <n v="6"/>
    <n v="0.66448214030499053"/>
    <n v="390"/>
    <n v="131"/>
    <n v="-259"/>
  </r>
  <r>
    <s v="PBOR00378"/>
    <s v="PIZB0003"/>
    <x v="23"/>
    <x v="2"/>
    <x v="1"/>
    <n v="250"/>
    <x v="2"/>
    <n v="3"/>
    <n v="0.29151955249280481"/>
    <n v="750"/>
    <n v="531"/>
    <n v="-219"/>
  </r>
  <r>
    <s v="PBOR00379"/>
    <s v="PIZB0004"/>
    <x v="36"/>
    <x v="3"/>
    <x v="0"/>
    <n v="130"/>
    <x v="0"/>
    <n v="5"/>
    <n v="0.55684098110336311"/>
    <n v="650"/>
    <n v="288"/>
    <n v="-362"/>
  </r>
  <r>
    <s v="PBOR00380"/>
    <s v="PIZB0005"/>
    <x v="37"/>
    <x v="4"/>
    <x v="1"/>
    <n v="60"/>
    <x v="1"/>
    <n v="14"/>
    <n v="0.57240542144015649"/>
    <n v="840"/>
    <n v="359"/>
    <n v="-481"/>
  </r>
  <r>
    <s v="PBOR00381"/>
    <s v="PIZB0001"/>
    <x v="4"/>
    <x v="0"/>
    <x v="0"/>
    <n v="72"/>
    <x v="2"/>
    <n v="3"/>
    <n v="8.6221643115211744E-2"/>
    <n v="216"/>
    <n v="197"/>
    <n v="-19"/>
  </r>
  <r>
    <s v="PBOR00382"/>
    <s v="PIZB0002"/>
    <x v="3"/>
    <x v="1"/>
    <x v="1"/>
    <n v="65"/>
    <x v="0"/>
    <n v="10"/>
    <n v="0.95609718609661631"/>
    <n v="650"/>
    <n v="29"/>
    <n v="-621"/>
  </r>
  <r>
    <s v="PBOR00383"/>
    <s v="PIZB0003"/>
    <x v="35"/>
    <x v="2"/>
    <x v="0"/>
    <n v="250"/>
    <x v="1"/>
    <n v="2"/>
    <n v="0.2455223768222089"/>
    <n v="500"/>
    <n v="377"/>
    <n v="-123"/>
  </r>
  <r>
    <s v="PBOR00384"/>
    <s v="PIZB0004"/>
    <x v="11"/>
    <x v="3"/>
    <x v="1"/>
    <n v="130"/>
    <x v="2"/>
    <n v="7"/>
    <n v="0.56637632681080741"/>
    <n v="910"/>
    <n v="395"/>
    <n v="-515"/>
  </r>
  <r>
    <s v="PBOR00385"/>
    <s v="PIZB0001"/>
    <x v="10"/>
    <x v="0"/>
    <x v="0"/>
    <n v="72"/>
    <x v="0"/>
    <n v="11"/>
    <n v="4.5179835219914199E-2"/>
    <n v="792"/>
    <n v="756"/>
    <n v="-36"/>
  </r>
  <r>
    <s v="PBOR00386"/>
    <s v="PIZB0002"/>
    <x v="1"/>
    <x v="1"/>
    <x v="1"/>
    <n v="65"/>
    <x v="1"/>
    <n v="13"/>
    <n v="0.97345529924354934"/>
    <n v="845"/>
    <n v="22"/>
    <n v="-823"/>
  </r>
  <r>
    <s v="PBOR00387"/>
    <s v="PIZB0003"/>
    <x v="17"/>
    <x v="2"/>
    <x v="0"/>
    <n v="250"/>
    <x v="2"/>
    <n v="3"/>
    <n v="0.56733394419124217"/>
    <n v="750"/>
    <n v="324"/>
    <n v="-426"/>
  </r>
  <r>
    <s v="PBOR00388"/>
    <s v="PIZB0004"/>
    <x v="17"/>
    <x v="3"/>
    <x v="1"/>
    <n v="130"/>
    <x v="0"/>
    <n v="6"/>
    <n v="0.37928431149731212"/>
    <n v="780"/>
    <n v="484"/>
    <n v="-296"/>
  </r>
  <r>
    <s v="PBOR00389"/>
    <s v="PIZB0005"/>
    <x v="37"/>
    <x v="4"/>
    <x v="0"/>
    <n v="60"/>
    <x v="1"/>
    <n v="15"/>
    <n v="0.62865911330533553"/>
    <n v="900"/>
    <n v="334"/>
    <n v="-566"/>
  </r>
  <r>
    <s v="PBOR00390"/>
    <s v="PIZB0006"/>
    <x v="4"/>
    <x v="5"/>
    <x v="1"/>
    <n v="95"/>
    <x v="2"/>
    <n v="6"/>
    <n v="0.37937934610324464"/>
    <n v="570"/>
    <n v="354"/>
    <n v="-216"/>
  </r>
  <r>
    <s v="PBOR00391"/>
    <s v="PIZB0001"/>
    <x v="2"/>
    <x v="0"/>
    <x v="0"/>
    <n v="72"/>
    <x v="0"/>
    <n v="11"/>
    <n v="0.35891515866951118"/>
    <n v="792"/>
    <n v="508"/>
    <n v="-284"/>
  </r>
  <r>
    <s v="PBOR00392"/>
    <s v="PIZB0002"/>
    <x v="12"/>
    <x v="1"/>
    <x v="1"/>
    <n v="65"/>
    <x v="1"/>
    <n v="13"/>
    <n v="0.90122352916020354"/>
    <n v="845"/>
    <n v="83"/>
    <n v="-762"/>
  </r>
  <r>
    <s v="PBOR00393"/>
    <s v="PIZB0003"/>
    <x v="0"/>
    <x v="2"/>
    <x v="1"/>
    <n v="250"/>
    <x v="2"/>
    <n v="3"/>
    <n v="0.37786597877728811"/>
    <n v="750"/>
    <n v="467"/>
    <n v="-283"/>
  </r>
  <r>
    <s v="PBOR00394"/>
    <s v="PIZB0004"/>
    <x v="38"/>
    <x v="3"/>
    <x v="1"/>
    <n v="130"/>
    <x v="0"/>
    <n v="3"/>
    <n v="0.38913445453338702"/>
    <n v="390"/>
    <n v="238"/>
    <n v="-152"/>
  </r>
  <r>
    <s v="PBOR00395"/>
    <s v="PIZB0001"/>
    <x v="1"/>
    <x v="0"/>
    <x v="1"/>
    <n v="72"/>
    <x v="1"/>
    <n v="12"/>
    <n v="0.60714667724340543"/>
    <n v="864"/>
    <n v="339"/>
    <n v="-525"/>
  </r>
  <r>
    <s v="PBOR00396"/>
    <s v="PIZB0002"/>
    <x v="2"/>
    <x v="1"/>
    <x v="1"/>
    <n v="65"/>
    <x v="2"/>
    <n v="8"/>
    <n v="0.17261163513710231"/>
    <n v="520"/>
    <n v="430"/>
    <n v="-90"/>
  </r>
  <r>
    <s v="PBOR00397"/>
    <s v="PIZB0003"/>
    <x v="5"/>
    <x v="2"/>
    <x v="0"/>
    <n v="250"/>
    <x v="0"/>
    <n v="1"/>
    <n v="3.4451566476951467E-2"/>
    <n v="250"/>
    <n v="241"/>
    <n v="-9"/>
  </r>
  <r>
    <s v="PBOR00398"/>
    <s v="PIZB0004"/>
    <x v="3"/>
    <x v="3"/>
    <x v="1"/>
    <n v="130"/>
    <x v="1"/>
    <n v="4"/>
    <n v="0.36600821552214791"/>
    <n v="520"/>
    <n v="330"/>
    <n v="-190"/>
  </r>
  <r>
    <s v="PBOR00399"/>
    <s v="PIZB0005"/>
    <x v="36"/>
    <x v="4"/>
    <x v="0"/>
    <n v="60"/>
    <x v="2"/>
    <n v="4"/>
    <n v="0.36876304797324455"/>
    <n v="240"/>
    <n v="151"/>
    <n v="-89"/>
  </r>
  <r>
    <s v="PBOR00400"/>
    <s v="PIZB0001"/>
    <x v="24"/>
    <x v="0"/>
    <x v="1"/>
    <n v="72"/>
    <x v="0"/>
    <n v="12"/>
    <n v="0.78491525862060318"/>
    <n v="864"/>
    <n v="186"/>
    <n v="-678"/>
  </r>
  <r>
    <s v="PBOR00401"/>
    <s v="PIZB0002"/>
    <x v="21"/>
    <x v="1"/>
    <x v="0"/>
    <n v="65"/>
    <x v="1"/>
    <n v="4"/>
    <n v="0.89433154555842931"/>
    <n v="260"/>
    <n v="27"/>
    <n v="-233"/>
  </r>
  <r>
    <s v="PBOR00402"/>
    <s v="PIZB0003"/>
    <x v="32"/>
    <x v="2"/>
    <x v="1"/>
    <n v="250"/>
    <x v="2"/>
    <n v="1"/>
    <n v="0.54494310667938251"/>
    <n v="250"/>
    <n v="114"/>
    <n v="-136"/>
  </r>
  <r>
    <s v="PBOR00403"/>
    <s v="PIZB0004"/>
    <x v="4"/>
    <x v="3"/>
    <x v="0"/>
    <n v="130"/>
    <x v="0"/>
    <n v="7"/>
    <n v="0.84443209424513666"/>
    <n v="910"/>
    <n v="142"/>
    <n v="-768"/>
  </r>
  <r>
    <s v="PBOR00404"/>
    <s v="PIZB0001"/>
    <x v="2"/>
    <x v="0"/>
    <x v="1"/>
    <n v="72"/>
    <x v="1"/>
    <n v="7"/>
    <n v="0.11084077878058052"/>
    <n v="504"/>
    <n v="448"/>
    <n v="-56"/>
  </r>
  <r>
    <s v="PBOR00405"/>
    <s v="PIZB0002"/>
    <x v="27"/>
    <x v="1"/>
    <x v="0"/>
    <n v="65"/>
    <x v="2"/>
    <n v="9"/>
    <n v="0.26630312920291821"/>
    <n v="585"/>
    <n v="429"/>
    <n v="-156"/>
  </r>
  <r>
    <s v="PBOR00406"/>
    <s v="PIZB0003"/>
    <x v="0"/>
    <x v="2"/>
    <x v="1"/>
    <n v="250"/>
    <x v="0"/>
    <n v="3"/>
    <n v="0.13279161787420113"/>
    <n v="750"/>
    <n v="650"/>
    <n v="-100"/>
  </r>
  <r>
    <s v="PBOR00407"/>
    <s v="PIZB0004"/>
    <x v="1"/>
    <x v="3"/>
    <x v="0"/>
    <n v="130"/>
    <x v="1"/>
    <n v="4"/>
    <n v="0.20794478004129135"/>
    <n v="520"/>
    <n v="412"/>
    <n v="-108"/>
  </r>
  <r>
    <s v="PBOR00408"/>
    <s v="PIZB0005"/>
    <x v="28"/>
    <x v="4"/>
    <x v="1"/>
    <n v="60"/>
    <x v="2"/>
    <n v="12"/>
    <n v="0.76031378549826045"/>
    <n v="720"/>
    <n v="173"/>
    <n v="-547"/>
  </r>
  <r>
    <s v="PBOR00409"/>
    <s v="PIZB0006"/>
    <x v="8"/>
    <x v="5"/>
    <x v="0"/>
    <n v="95"/>
    <x v="0"/>
    <n v="8"/>
    <n v="0.23804641255169789"/>
    <n v="760"/>
    <n v="579"/>
    <n v="-181"/>
  </r>
  <r>
    <s v="PBOR00410"/>
    <s v="PIZB0001"/>
    <x v="33"/>
    <x v="0"/>
    <x v="1"/>
    <n v="72"/>
    <x v="1"/>
    <n v="5"/>
    <n v="0.12523689369936652"/>
    <n v="360"/>
    <n v="315"/>
    <n v="-45"/>
  </r>
  <r>
    <s v="PBOR00411"/>
    <s v="PIZB0002"/>
    <x v="14"/>
    <x v="1"/>
    <x v="0"/>
    <n v="65"/>
    <x v="2"/>
    <n v="4"/>
    <n v="6.7101746358327108E-2"/>
    <n v="260"/>
    <n v="243"/>
    <n v="-17"/>
  </r>
  <r>
    <s v="PBOR00412"/>
    <s v="PIZB0003"/>
    <x v="16"/>
    <x v="2"/>
    <x v="1"/>
    <n v="250"/>
    <x v="0"/>
    <n v="2"/>
    <n v="0.98970617123906524"/>
    <n v="500"/>
    <n v="5"/>
    <n v="-495"/>
  </r>
  <r>
    <s v="PBOR00413"/>
    <s v="PIZB0004"/>
    <x v="17"/>
    <x v="3"/>
    <x v="0"/>
    <n v="130"/>
    <x v="1"/>
    <n v="2"/>
    <n v="0.26202679185175082"/>
    <n v="260"/>
    <n v="192"/>
    <n v="-68"/>
  </r>
  <r>
    <s v="PBOR00414"/>
    <s v="PIZB0001"/>
    <x v="17"/>
    <x v="0"/>
    <x v="1"/>
    <n v="72"/>
    <x v="2"/>
    <n v="10"/>
    <n v="0.87263143953916489"/>
    <n v="720"/>
    <n v="92"/>
    <n v="-628"/>
  </r>
  <r>
    <s v="PBOR00415"/>
    <s v="PIZB0002"/>
    <x v="5"/>
    <x v="1"/>
    <x v="1"/>
    <n v="65"/>
    <x v="0"/>
    <n v="6"/>
    <n v="0.76778137062272289"/>
    <n v="390"/>
    <n v="91"/>
    <n v="-299"/>
  </r>
  <r>
    <s v="PBOR00416"/>
    <s v="PIZB0003"/>
    <x v="16"/>
    <x v="2"/>
    <x v="1"/>
    <n v="250"/>
    <x v="1"/>
    <n v="1"/>
    <n v="0.15750010631121669"/>
    <n v="250"/>
    <n v="211"/>
    <n v="-39"/>
  </r>
  <r>
    <s v="PBOR00417"/>
    <s v="PIZB0004"/>
    <x v="1"/>
    <x v="0"/>
    <x v="1"/>
    <n v="72"/>
    <x v="2"/>
    <n v="9"/>
    <n v="0.53570171465492589"/>
    <n v="648"/>
    <n v="301"/>
    <n v="-347"/>
  </r>
  <r>
    <s v="PBOR00418"/>
    <s v="PIZB0001"/>
    <x v="18"/>
    <x v="1"/>
    <x v="1"/>
    <n v="65"/>
    <x v="0"/>
    <n v="7"/>
    <n v="0.88217490075954386"/>
    <n v="455"/>
    <n v="54"/>
    <n v="-401"/>
  </r>
  <r>
    <s v="PBOR00419"/>
    <s v="PIZB0002"/>
    <x v="3"/>
    <x v="2"/>
    <x v="0"/>
    <n v="250"/>
    <x v="0"/>
    <n v="3"/>
    <n v="7.4850081465574259E-2"/>
    <n v="750"/>
    <n v="694"/>
    <n v="-56"/>
  </r>
  <r>
    <s v="PBOR00420"/>
    <s v="PIZB0003"/>
    <x v="19"/>
    <x v="3"/>
    <x v="1"/>
    <n v="130"/>
    <x v="1"/>
    <n v="4"/>
    <n v="0.4623515242530305"/>
    <n v="520"/>
    <n v="280"/>
    <n v="-240"/>
  </r>
  <r>
    <s v="PBOR00421"/>
    <s v="PIZB0004"/>
    <x v="20"/>
    <x v="0"/>
    <x v="0"/>
    <n v="72"/>
    <x v="2"/>
    <n v="10"/>
    <n v="0.34462700763177134"/>
    <n v="720"/>
    <n v="472"/>
    <n v="-248"/>
  </r>
  <r>
    <s v="PBOR00422"/>
    <s v="PIZB0001"/>
    <x v="21"/>
    <x v="1"/>
    <x v="1"/>
    <n v="65"/>
    <x v="0"/>
    <n v="7"/>
    <n v="0.69911624131260175"/>
    <n v="455"/>
    <n v="137"/>
    <n v="-318"/>
  </r>
  <r>
    <s v="PBOR00423"/>
    <s v="PIZB0002"/>
    <x v="22"/>
    <x v="2"/>
    <x v="0"/>
    <n v="250"/>
    <x v="1"/>
    <n v="1"/>
    <n v="1.890946986705988E-2"/>
    <n v="250"/>
    <n v="245"/>
    <n v="-5"/>
  </r>
  <r>
    <s v="PBOR00424"/>
    <s v="PIZB0003"/>
    <x v="23"/>
    <x v="3"/>
    <x v="1"/>
    <n v="130"/>
    <x v="2"/>
    <n v="5"/>
    <n v="0.73245470088007136"/>
    <n v="650"/>
    <n v="174"/>
    <n v="-476"/>
  </r>
  <r>
    <s v="PBOR00425"/>
    <s v="PIZB0004"/>
    <x v="24"/>
    <x v="4"/>
    <x v="0"/>
    <n v="60"/>
    <x v="0"/>
    <n v="5"/>
    <n v="0.72297451744539321"/>
    <n v="300"/>
    <n v="83"/>
    <n v="-217"/>
  </r>
  <r>
    <s v="PBOR00426"/>
    <s v="PIZB0005"/>
    <x v="16"/>
    <x v="0"/>
    <x v="1"/>
    <n v="72"/>
    <x v="1"/>
    <n v="9"/>
    <n v="0.97417776505363807"/>
    <n v="648"/>
    <n v="17"/>
    <n v="-631"/>
  </r>
  <r>
    <s v="PBOR00427"/>
    <s v="PIZB0001"/>
    <x v="25"/>
    <x v="1"/>
    <x v="0"/>
    <n v="65"/>
    <x v="2"/>
    <n v="7"/>
    <n v="0.92441295707634297"/>
    <n v="455"/>
    <n v="34"/>
    <n v="-421"/>
  </r>
  <r>
    <s v="PBOR00428"/>
    <s v="PIZB0002"/>
    <x v="6"/>
    <x v="2"/>
    <x v="1"/>
    <n v="250"/>
    <x v="0"/>
    <n v="3"/>
    <n v="0.34841204291363526"/>
    <n v="750"/>
    <n v="489"/>
    <n v="-261"/>
  </r>
  <r>
    <s v="PBOR00429"/>
    <s v="PIZB0003"/>
    <x v="2"/>
    <x v="3"/>
    <x v="0"/>
    <n v="130"/>
    <x v="1"/>
    <n v="7"/>
    <n v="0.36862795502486845"/>
    <n v="910"/>
    <n v="575"/>
    <n v="-335"/>
  </r>
  <r>
    <s v="PBOR00430"/>
    <s v="PIZB0004"/>
    <x v="26"/>
    <x v="0"/>
    <x v="1"/>
    <n v="72"/>
    <x v="2"/>
    <n v="12"/>
    <n v="0.38279600115505574"/>
    <n v="864"/>
    <n v="533"/>
    <n v="-331"/>
  </r>
  <r>
    <s v="PBOR00431"/>
    <s v="PIZB0001"/>
    <x v="4"/>
    <x v="1"/>
    <x v="0"/>
    <n v="65"/>
    <x v="0"/>
    <n v="7"/>
    <n v="0.77278161923763322"/>
    <n v="455"/>
    <n v="103"/>
    <n v="-352"/>
  </r>
  <r>
    <s v="PBOR00432"/>
    <s v="PIZB0002"/>
    <x v="27"/>
    <x v="2"/>
    <x v="1"/>
    <n v="250"/>
    <x v="1"/>
    <n v="3"/>
    <n v="0.98194581947705439"/>
    <n v="750"/>
    <n v="14"/>
    <n v="-736"/>
  </r>
  <r>
    <s v="PBOR00433"/>
    <s v="PIZB0003"/>
    <x v="15"/>
    <x v="3"/>
    <x v="0"/>
    <n v="130"/>
    <x v="2"/>
    <n v="6"/>
    <n v="0.24372632968767749"/>
    <n v="780"/>
    <n v="590"/>
    <n v="-190"/>
  </r>
  <r>
    <s v="PBOR00434"/>
    <s v="PIZB0004"/>
    <x v="28"/>
    <x v="4"/>
    <x v="1"/>
    <n v="60"/>
    <x v="0"/>
    <n v="14"/>
    <n v="0.50977491571581557"/>
    <n v="840"/>
    <n v="412"/>
    <n v="-428"/>
  </r>
  <r>
    <s v="PBOR00435"/>
    <s v="PIZB0005"/>
    <x v="8"/>
    <x v="5"/>
    <x v="0"/>
    <n v="95"/>
    <x v="1"/>
    <n v="7"/>
    <n v="0.99123744515485723"/>
    <n v="665"/>
    <n v="6"/>
    <n v="-659"/>
  </r>
  <r>
    <s v="PBOR00436"/>
    <s v="PIZB0006"/>
    <x v="6"/>
    <x v="0"/>
    <x v="1"/>
    <n v="72"/>
    <x v="2"/>
    <n v="5"/>
    <n v="0.58001027642401182"/>
    <n v="360"/>
    <n v="151"/>
    <n v="-209"/>
  </r>
  <r>
    <s v="PBOR00437"/>
    <s v="PIZB0001"/>
    <x v="27"/>
    <x v="1"/>
    <x v="1"/>
    <n v="65"/>
    <x v="0"/>
    <n v="8"/>
    <n v="0.20099809520802481"/>
    <n v="520"/>
    <n v="415"/>
    <n v="-105"/>
  </r>
  <r>
    <s v="PBOR00438"/>
    <s v="PIZB0002"/>
    <x v="10"/>
    <x v="2"/>
    <x v="1"/>
    <n v="250"/>
    <x v="1"/>
    <n v="3"/>
    <n v="8.7589082057090373E-2"/>
    <n v="750"/>
    <n v="684"/>
    <n v="-66"/>
  </r>
  <r>
    <s v="PBOR00439"/>
    <s v="PIZB0003"/>
    <x v="29"/>
    <x v="3"/>
    <x v="1"/>
    <n v="130"/>
    <x v="2"/>
    <n v="4"/>
    <n v="0.92203517798439572"/>
    <n v="520"/>
    <n v="41"/>
    <n v="-479"/>
  </r>
  <r>
    <s v="PBOR00440"/>
    <s v="PIZB0004"/>
    <x v="30"/>
    <x v="0"/>
    <x v="1"/>
    <n v="72"/>
    <x v="0"/>
    <n v="10"/>
    <n v="0.40646951216415605"/>
    <n v="720"/>
    <n v="427"/>
    <n v="-293"/>
  </r>
  <r>
    <s v="PBOR00441"/>
    <s v="PIZB0001"/>
    <x v="31"/>
    <x v="1"/>
    <x v="0"/>
    <n v="65"/>
    <x v="1"/>
    <n v="4"/>
    <n v="0.45522048494031297"/>
    <n v="260"/>
    <n v="142"/>
    <n v="-118"/>
  </r>
  <r>
    <s v="PBOR00442"/>
    <s v="PIZB0002"/>
    <x v="27"/>
    <x v="2"/>
    <x v="1"/>
    <n v="250"/>
    <x v="2"/>
    <n v="3"/>
    <n v="0.45514828780898176"/>
    <n v="750"/>
    <n v="409"/>
    <n v="-341"/>
  </r>
  <r>
    <s v="PBOR00443"/>
    <s v="PIZB0003"/>
    <x v="29"/>
    <x v="3"/>
    <x v="0"/>
    <n v="130"/>
    <x v="0"/>
    <n v="2"/>
    <n v="0.30126486834826394"/>
    <n v="260"/>
    <n v="182"/>
    <n v="-78"/>
  </r>
  <r>
    <s v="PBOR00444"/>
    <s v="PIZB0004"/>
    <x v="1"/>
    <x v="4"/>
    <x v="1"/>
    <n v="60"/>
    <x v="1"/>
    <n v="4"/>
    <n v="0.22886312078587356"/>
    <n v="240"/>
    <n v="185"/>
    <n v="-55"/>
  </r>
  <r>
    <s v="PBOR00445"/>
    <s v="PIZB0005"/>
    <x v="11"/>
    <x v="0"/>
    <x v="0"/>
    <n v="72"/>
    <x v="2"/>
    <n v="4"/>
    <n v="0.4885587902090005"/>
    <n v="288"/>
    <n v="147"/>
    <n v="-141"/>
  </r>
  <r>
    <s v="PBOR00446"/>
    <s v="PIZB0001"/>
    <x v="5"/>
    <x v="1"/>
    <x v="1"/>
    <n v="65"/>
    <x v="0"/>
    <n v="7"/>
    <n v="0.88301012782394861"/>
    <n v="455"/>
    <n v="53"/>
    <n v="-402"/>
  </r>
  <r>
    <s v="PBOR00447"/>
    <s v="PIZB0002"/>
    <x v="2"/>
    <x v="2"/>
    <x v="0"/>
    <n v="250"/>
    <x v="1"/>
    <n v="2"/>
    <n v="0.30705024398286174"/>
    <n v="500"/>
    <n v="346"/>
    <n v="-154"/>
  </r>
  <r>
    <s v="PBOR00448"/>
    <s v="PIZB0003"/>
    <x v="31"/>
    <x v="3"/>
    <x v="1"/>
    <n v="130"/>
    <x v="2"/>
    <n v="6"/>
    <n v="0.85704939563753491"/>
    <n v="780"/>
    <n v="112"/>
    <n v="-668"/>
  </r>
  <r>
    <s v="PBOR00449"/>
    <s v="PIZB0004"/>
    <x v="3"/>
    <x v="0"/>
    <x v="0"/>
    <n v="72"/>
    <x v="0"/>
    <n v="9"/>
    <n v="0.29159802445516347"/>
    <n v="648"/>
    <n v="459"/>
    <n v="-189"/>
  </r>
  <r>
    <s v="PBOR00450"/>
    <s v="PIZB0001"/>
    <x v="25"/>
    <x v="1"/>
    <x v="1"/>
    <n v="65"/>
    <x v="1"/>
    <n v="9"/>
    <n v="0.2589445683285162"/>
    <n v="585"/>
    <n v="434"/>
    <n v="-151"/>
  </r>
  <r>
    <s v="PBOR00451"/>
    <s v="PIZB0002"/>
    <x v="7"/>
    <x v="2"/>
    <x v="0"/>
    <n v="250"/>
    <x v="2"/>
    <n v="2"/>
    <n v="0.2954209948681138"/>
    <n v="500"/>
    <n v="352"/>
    <n v="-148"/>
  </r>
  <r>
    <s v="PBOR00452"/>
    <s v="PIZB0003"/>
    <x v="25"/>
    <x v="3"/>
    <x v="1"/>
    <n v="130"/>
    <x v="0"/>
    <n v="2"/>
    <n v="7.4202009604403041E-2"/>
    <n v="260"/>
    <n v="241"/>
    <n v="-19"/>
  </r>
  <r>
    <s v="PBOR00453"/>
    <s v="PIZB0004"/>
    <x v="32"/>
    <x v="4"/>
    <x v="0"/>
    <n v="60"/>
    <x v="1"/>
    <n v="11"/>
    <n v="3.9067003401354383E-2"/>
    <n v="660"/>
    <n v="634"/>
    <n v="-26"/>
  </r>
  <r>
    <s v="PBOR00454"/>
    <s v="PIZB0005"/>
    <x v="33"/>
    <x v="5"/>
    <x v="1"/>
    <n v="95"/>
    <x v="2"/>
    <n v="4"/>
    <n v="0.76468504660372305"/>
    <n v="380"/>
    <n v="89"/>
    <n v="-291"/>
  </r>
  <r>
    <s v="PBOR00455"/>
    <s v="PIZB0006"/>
    <x v="33"/>
    <x v="0"/>
    <x v="0"/>
    <n v="72"/>
    <x v="0"/>
    <n v="11"/>
    <n v="0.74867480539232067"/>
    <n v="792"/>
    <n v="199"/>
    <n v="-593"/>
  </r>
  <r>
    <s v="PBOR00456"/>
    <s v="PIZB0001"/>
    <x v="22"/>
    <x v="1"/>
    <x v="1"/>
    <n v="65"/>
    <x v="1"/>
    <n v="6"/>
    <n v="0.69300939202757139"/>
    <n v="390"/>
    <n v="120"/>
    <n v="-270"/>
  </r>
  <r>
    <s v="PBOR00457"/>
    <s v="PIZB0002"/>
    <x v="34"/>
    <x v="2"/>
    <x v="0"/>
    <n v="250"/>
    <x v="2"/>
    <n v="1"/>
    <n v="0.52937391222103747"/>
    <n v="250"/>
    <n v="118"/>
    <n v="-132"/>
  </r>
  <r>
    <s v="PBOR00458"/>
    <s v="PIZB0003"/>
    <x v="7"/>
    <x v="3"/>
    <x v="1"/>
    <n v="130"/>
    <x v="0"/>
    <n v="3"/>
    <n v="0.32413514859934134"/>
    <n v="390"/>
    <n v="264"/>
    <n v="-126"/>
  </r>
  <r>
    <s v="PBOR00459"/>
    <s v="PIZB0004"/>
    <x v="3"/>
    <x v="0"/>
    <x v="1"/>
    <n v="72"/>
    <x v="1"/>
    <n v="4"/>
    <n v="0.35907775149399723"/>
    <n v="288"/>
    <n v="185"/>
    <n v="-103"/>
  </r>
  <r>
    <s v="PBOR00460"/>
    <s v="PIZB0001"/>
    <x v="31"/>
    <x v="1"/>
    <x v="1"/>
    <n v="65"/>
    <x v="2"/>
    <n v="6"/>
    <n v="0.65908590258865696"/>
    <n v="390"/>
    <n v="133"/>
    <n v="-257"/>
  </r>
  <r>
    <s v="PBOR00461"/>
    <s v="PIZB0002"/>
    <x v="4"/>
    <x v="2"/>
    <x v="1"/>
    <n v="250"/>
    <x v="0"/>
    <n v="2"/>
    <n v="0.51385178684784039"/>
    <n v="500"/>
    <n v="243"/>
    <n v="-257"/>
  </r>
  <r>
    <s v="PBOR00462"/>
    <s v="PIZB0003"/>
    <x v="34"/>
    <x v="3"/>
    <x v="1"/>
    <n v="130"/>
    <x v="1"/>
    <n v="4"/>
    <n v="0.76665009072072687"/>
    <n v="520"/>
    <n v="121"/>
    <n v="-399"/>
  </r>
  <r>
    <s v="PBOR00463"/>
    <s v="PIZB0004"/>
    <x v="13"/>
    <x v="0"/>
    <x v="0"/>
    <n v="72"/>
    <x v="2"/>
    <n v="5"/>
    <n v="0.73529214203054083"/>
    <n v="360"/>
    <n v="95"/>
    <n v="-265"/>
  </r>
  <r>
    <s v="PBOR00464"/>
    <s v="PIZB0001"/>
    <x v="35"/>
    <x v="1"/>
    <x v="1"/>
    <n v="65"/>
    <x v="0"/>
    <n v="9"/>
    <n v="0.44567996518569519"/>
    <n v="585"/>
    <n v="324"/>
    <n v="-261"/>
  </r>
  <r>
    <s v="PBOR00465"/>
    <s v="PIZB0002"/>
    <x v="2"/>
    <x v="2"/>
    <x v="0"/>
    <n v="250"/>
    <x v="0"/>
    <n v="2"/>
    <n v="0.80491760131950119"/>
    <n v="500"/>
    <n v="98"/>
    <n v="-402"/>
  </r>
  <r>
    <s v="PBOR00466"/>
    <s v="PIZB0003"/>
    <x v="13"/>
    <x v="3"/>
    <x v="1"/>
    <n v="130"/>
    <x v="1"/>
    <n v="4"/>
    <n v="0.63252724233750568"/>
    <n v="520"/>
    <n v="191"/>
    <n v="-329"/>
  </r>
  <r>
    <s v="PBOR00467"/>
    <s v="PIZB0004"/>
    <x v="18"/>
    <x v="0"/>
    <x v="0"/>
    <n v="72"/>
    <x v="2"/>
    <n v="12"/>
    <n v="0.54172415841062738"/>
    <n v="864"/>
    <n v="396"/>
    <n v="-468"/>
  </r>
  <r>
    <s v="PBOR00468"/>
    <s v="PIZB0001"/>
    <x v="23"/>
    <x v="1"/>
    <x v="1"/>
    <n v="65"/>
    <x v="0"/>
    <n v="11"/>
    <n v="0.51449622999670686"/>
    <n v="715"/>
    <n v="347"/>
    <n v="-368"/>
  </r>
  <r>
    <s v="PBOR00469"/>
    <s v="PIZB0002"/>
    <x v="36"/>
    <x v="2"/>
    <x v="0"/>
    <n v="250"/>
    <x v="1"/>
    <n v="2"/>
    <n v="0.23752502847518697"/>
    <n v="500"/>
    <n v="381"/>
    <n v="-119"/>
  </r>
  <r>
    <s v="PBOR00470"/>
    <s v="PIZB0003"/>
    <x v="37"/>
    <x v="3"/>
    <x v="1"/>
    <n v="130"/>
    <x v="2"/>
    <n v="4"/>
    <n v="0.99120610081358274"/>
    <n v="520"/>
    <n v="5"/>
    <n v="-515"/>
  </r>
  <r>
    <s v="PBOR00471"/>
    <s v="PIZB0004"/>
    <x v="4"/>
    <x v="4"/>
    <x v="0"/>
    <n v="60"/>
    <x v="0"/>
    <n v="9"/>
    <n v="0.59705890981846566"/>
    <n v="540"/>
    <n v="218"/>
    <n v="-322"/>
  </r>
  <r>
    <s v="PBOR00472"/>
    <s v="PIZB0005"/>
    <x v="3"/>
    <x v="0"/>
    <x v="1"/>
    <n v="72"/>
    <x v="1"/>
    <n v="3"/>
    <n v="0.47137791834027587"/>
    <n v="216"/>
    <n v="114"/>
    <n v="-102"/>
  </r>
  <r>
    <s v="PBOR00473"/>
    <s v="PIZB0001"/>
    <x v="35"/>
    <x v="1"/>
    <x v="0"/>
    <n v="65"/>
    <x v="2"/>
    <n v="14"/>
    <n v="0.41181740780767351"/>
    <n v="910"/>
    <n v="535"/>
    <n v="-375"/>
  </r>
  <r>
    <s v="PBOR00474"/>
    <s v="PIZB0002"/>
    <x v="11"/>
    <x v="2"/>
    <x v="1"/>
    <n v="250"/>
    <x v="0"/>
    <n v="3"/>
    <n v="7.2014892327985192E-2"/>
    <n v="750"/>
    <n v="696"/>
    <n v="-54"/>
  </r>
  <r>
    <s v="PBOR00475"/>
    <s v="PIZB0003"/>
    <x v="10"/>
    <x v="3"/>
    <x v="0"/>
    <n v="130"/>
    <x v="1"/>
    <n v="7"/>
    <n v="0.28425228592980878"/>
    <n v="910"/>
    <n v="651"/>
    <n v="-259"/>
  </r>
  <r>
    <s v="PBOR00476"/>
    <s v="PIZB0004"/>
    <x v="1"/>
    <x v="0"/>
    <x v="1"/>
    <n v="72"/>
    <x v="2"/>
    <n v="3"/>
    <n v="0.51473636278960266"/>
    <n v="216"/>
    <n v="105"/>
    <n v="-111"/>
  </r>
  <r>
    <s v="PBOR00477"/>
    <s v="PIZB0001"/>
    <x v="17"/>
    <x v="1"/>
    <x v="0"/>
    <n v="65"/>
    <x v="0"/>
    <n v="7"/>
    <n v="0.84360853679959769"/>
    <n v="455"/>
    <n v="71"/>
    <n v="-384"/>
  </r>
  <r>
    <s v="PBOR00478"/>
    <s v="PIZB0002"/>
    <x v="17"/>
    <x v="2"/>
    <x v="1"/>
    <n v="250"/>
    <x v="1"/>
    <n v="3"/>
    <n v="0.79410595242208182"/>
    <n v="750"/>
    <n v="154"/>
    <n v="-596"/>
  </r>
  <r>
    <s v="PBOR00479"/>
    <s v="PIZB0003"/>
    <x v="37"/>
    <x v="3"/>
    <x v="0"/>
    <n v="130"/>
    <x v="2"/>
    <n v="4"/>
    <n v="0.43743103077150813"/>
    <n v="520"/>
    <n v="293"/>
    <n v="-227"/>
  </r>
  <r>
    <s v="PBOR00480"/>
    <s v="PIZB0004"/>
    <x v="4"/>
    <x v="4"/>
    <x v="1"/>
    <n v="60"/>
    <x v="0"/>
    <n v="7"/>
    <n v="0.62414285851347806"/>
    <n v="420"/>
    <n v="158"/>
    <n v="-262"/>
  </r>
  <r>
    <s v="PBOR00481"/>
    <s v="PIZB0005"/>
    <x v="2"/>
    <x v="5"/>
    <x v="1"/>
    <n v="95"/>
    <x v="1"/>
    <n v="4"/>
    <n v="0.8866455913476804"/>
    <n v="380"/>
    <n v="43"/>
    <n v="-337"/>
  </r>
  <r>
    <s v="PBOR00482"/>
    <s v="PIZB0006"/>
    <x v="12"/>
    <x v="0"/>
    <x v="1"/>
    <n v="72"/>
    <x v="2"/>
    <n v="6"/>
    <n v="0.18359273290431566"/>
    <n v="432"/>
    <n v="353"/>
    <n v="-79"/>
  </r>
  <r>
    <s v="PBOR00483"/>
    <s v="PIZB0001"/>
    <x v="0"/>
    <x v="1"/>
    <x v="1"/>
    <n v="65"/>
    <x v="0"/>
    <n v="5"/>
    <n v="0.15906506531321729"/>
    <n v="325"/>
    <n v="273"/>
    <n v="-52"/>
  </r>
  <r>
    <s v="PBOR00484"/>
    <s v="PIZB0002"/>
    <x v="38"/>
    <x v="2"/>
    <x v="1"/>
    <n v="250"/>
    <x v="1"/>
    <n v="2"/>
    <n v="0.29466747014106187"/>
    <n v="500"/>
    <n v="353"/>
    <n v="-147"/>
  </r>
  <r>
    <s v="PBOR00485"/>
    <s v="PIZB0003"/>
    <x v="1"/>
    <x v="3"/>
    <x v="0"/>
    <n v="130"/>
    <x v="2"/>
    <n v="2"/>
    <n v="0.35414118605930123"/>
    <n v="260"/>
    <n v="168"/>
    <n v="-92"/>
  </r>
  <r>
    <s v="PBOR00486"/>
    <s v="PIZB0004"/>
    <x v="2"/>
    <x v="0"/>
    <x v="1"/>
    <n v="72"/>
    <x v="0"/>
    <n v="4"/>
    <n v="0.40463831594750665"/>
    <n v="288"/>
    <n v="171"/>
    <n v="-117"/>
  </r>
  <r>
    <s v="PBOR00487"/>
    <s v="PIZB0001"/>
    <x v="5"/>
    <x v="1"/>
    <x v="0"/>
    <n v="65"/>
    <x v="1"/>
    <n v="10"/>
    <n v="0.56828189926736972"/>
    <n v="650"/>
    <n v="281"/>
    <n v="-369"/>
  </r>
  <r>
    <s v="PBOR00488"/>
    <s v="PIZB0002"/>
    <x v="3"/>
    <x v="2"/>
    <x v="1"/>
    <n v="250"/>
    <x v="2"/>
    <n v="1"/>
    <n v="0.68415839920111321"/>
    <n v="250"/>
    <n v="79"/>
    <n v="-171"/>
  </r>
  <r>
    <s v="PBOR00489"/>
    <s v="PIZB0003"/>
    <x v="36"/>
    <x v="3"/>
    <x v="0"/>
    <n v="130"/>
    <x v="0"/>
    <n v="6"/>
    <n v="0.47900916747418532"/>
    <n v="780"/>
    <n v="406"/>
    <n v="-374"/>
  </r>
  <r>
    <s v="PBOR00490"/>
    <s v="PIZB0004"/>
    <x v="24"/>
    <x v="4"/>
    <x v="1"/>
    <n v="60"/>
    <x v="1"/>
    <n v="4"/>
    <n v="0.89045722746488731"/>
    <n v="240"/>
    <n v="26"/>
    <n v="-214"/>
  </r>
  <r>
    <s v="PBOR00491"/>
    <s v="PIZB0005"/>
    <x v="21"/>
    <x v="0"/>
    <x v="0"/>
    <n v="72"/>
    <x v="2"/>
    <n v="7"/>
    <n v="0.50949971880500122"/>
    <n v="504"/>
    <n v="247"/>
    <n v="-257"/>
  </r>
  <r>
    <s v="PBOR00492"/>
    <s v="PIZB0001"/>
    <x v="32"/>
    <x v="1"/>
    <x v="1"/>
    <n v="65"/>
    <x v="0"/>
    <n v="12"/>
    <n v="0.78361211804502018"/>
    <n v="780"/>
    <n v="169"/>
    <n v="-611"/>
  </r>
  <r>
    <s v="PBOR00493"/>
    <s v="PIZB0002"/>
    <x v="4"/>
    <x v="2"/>
    <x v="0"/>
    <n v="250"/>
    <x v="1"/>
    <n v="1"/>
    <n v="6.596920154790531E-2"/>
    <n v="250"/>
    <n v="234"/>
    <n v="-16"/>
  </r>
  <r>
    <s v="PBOR00494"/>
    <s v="PIZB0003"/>
    <x v="2"/>
    <x v="3"/>
    <x v="1"/>
    <n v="130"/>
    <x v="2"/>
    <n v="6"/>
    <n v="0.17858014910494857"/>
    <n v="780"/>
    <n v="641"/>
    <n v="-139"/>
  </r>
  <r>
    <s v="PBOR00495"/>
    <s v="PIZB0004"/>
    <x v="27"/>
    <x v="0"/>
    <x v="0"/>
    <n v="72"/>
    <x v="0"/>
    <n v="4"/>
    <n v="0.43587855952805254"/>
    <n v="288"/>
    <n v="162"/>
    <n v="-126"/>
  </r>
  <r>
    <s v="PBOR00496"/>
    <s v="PIZB0001"/>
    <x v="0"/>
    <x v="1"/>
    <x v="1"/>
    <n v="65"/>
    <x v="1"/>
    <n v="10"/>
    <n v="0.74040338644493453"/>
    <n v="650"/>
    <n v="169"/>
    <n v="-481"/>
  </r>
  <r>
    <s v="PBOR00497"/>
    <s v="PIZB0002"/>
    <x v="1"/>
    <x v="2"/>
    <x v="0"/>
    <n v="250"/>
    <x v="2"/>
    <n v="4"/>
    <n v="0.54109571345744756"/>
    <n v="1000"/>
    <n v="459"/>
    <n v="-541"/>
  </r>
  <r>
    <s v="PBOR00498"/>
    <s v="PIZB0003"/>
    <x v="28"/>
    <x v="3"/>
    <x v="1"/>
    <n v="130"/>
    <x v="0"/>
    <n v="3"/>
    <n v="0.71271172701355112"/>
    <n v="390"/>
    <n v="112"/>
    <n v="-278"/>
  </r>
  <r>
    <s v="PBOR00499"/>
    <s v="PIZB0004"/>
    <x v="8"/>
    <x v="4"/>
    <x v="0"/>
    <n v="60"/>
    <x v="1"/>
    <n v="13"/>
    <n v="0.66248409996473057"/>
    <n v="780"/>
    <n v="263"/>
    <n v="-517"/>
  </r>
  <r>
    <s v="PBOR00500"/>
    <s v="PIZB0005"/>
    <x v="33"/>
    <x v="5"/>
    <x v="1"/>
    <n v="95"/>
    <x v="2"/>
    <n v="4"/>
    <n v="0.51300641040982664"/>
    <n v="380"/>
    <n v="185"/>
    <n v="-195"/>
  </r>
  <r>
    <s v="PBOR00501"/>
    <s v="PIZB0006"/>
    <x v="14"/>
    <x v="0"/>
    <x v="0"/>
    <n v="72"/>
    <x v="0"/>
    <n v="3"/>
    <n v="0.84951124937796896"/>
    <n v="216"/>
    <n v="33"/>
    <n v="-183"/>
  </r>
  <r>
    <s v="PBOR00502"/>
    <s v="PIZB0001"/>
    <x v="16"/>
    <x v="1"/>
    <x v="1"/>
    <n v="65"/>
    <x v="1"/>
    <n v="12"/>
    <n v="0.57786595909251792"/>
    <n v="780"/>
    <n v="329"/>
    <n v="-451"/>
  </r>
  <r>
    <s v="PBOR00503"/>
    <s v="PIZB0002"/>
    <x v="17"/>
    <x v="2"/>
    <x v="1"/>
    <n v="250"/>
    <x v="2"/>
    <n v="4"/>
    <n v="1.9027976654024337E-2"/>
    <n v="1000"/>
    <n v="981"/>
    <n v="-19"/>
  </r>
  <r>
    <s v="PBOR00504"/>
    <s v="PIZB0001"/>
    <x v="39"/>
    <x v="0"/>
    <x v="0"/>
    <n v="72"/>
    <x v="0"/>
    <n v="9"/>
    <n v="4.8088447176772853E-3"/>
    <n v="648"/>
    <n v="645"/>
    <n v="-3"/>
  </r>
  <r>
    <s v="PBOR00505"/>
    <s v="PIZB0002"/>
    <x v="40"/>
    <x v="1"/>
    <x v="1"/>
    <n v="65"/>
    <x v="1"/>
    <n v="11"/>
    <n v="0.40291289049341461"/>
    <n v="715"/>
    <n v="427"/>
    <n v="-288"/>
  </r>
  <r>
    <s v="PBOR00506"/>
    <s v="PIZB0003"/>
    <x v="41"/>
    <x v="2"/>
    <x v="0"/>
    <n v="250"/>
    <x v="2"/>
    <n v="2"/>
    <n v="0.93768347751438308"/>
    <n v="500"/>
    <n v="31"/>
    <n v="-469"/>
  </r>
  <r>
    <s v="PBOR00507"/>
    <s v="PIZB0004"/>
    <x v="42"/>
    <x v="3"/>
    <x v="1"/>
    <n v="130"/>
    <x v="0"/>
    <n v="5"/>
    <n v="0.24548736386700643"/>
    <n v="650"/>
    <n v="490"/>
    <n v="-160"/>
  </r>
  <r>
    <s v="PBOR00508"/>
    <s v="PIZB0001"/>
    <x v="43"/>
    <x v="0"/>
    <x v="0"/>
    <n v="72"/>
    <x v="1"/>
    <n v="8"/>
    <n v="2.180259504908022E-2"/>
    <n v="576"/>
    <n v="563"/>
    <n v="-13"/>
  </r>
  <r>
    <s v="PBOR00509"/>
    <s v="PIZB0002"/>
    <x v="44"/>
    <x v="1"/>
    <x v="1"/>
    <n v="65"/>
    <x v="2"/>
    <n v="5"/>
    <n v="0.59901202572380063"/>
    <n v="325"/>
    <n v="130"/>
    <n v="-195"/>
  </r>
  <r>
    <s v="PBOR00510"/>
    <s v="PIZB0003"/>
    <x v="45"/>
    <x v="2"/>
    <x v="0"/>
    <n v="250"/>
    <x v="0"/>
    <n v="2"/>
    <n v="0.90494595819620449"/>
    <n v="500"/>
    <n v="48"/>
    <n v="-452"/>
  </r>
  <r>
    <s v="PBOR00511"/>
    <s v="PIZB0004"/>
    <x v="46"/>
    <x v="3"/>
    <x v="1"/>
    <n v="130"/>
    <x v="1"/>
    <n v="4"/>
    <n v="0.20313810906459417"/>
    <n v="520"/>
    <n v="414"/>
    <n v="-106"/>
  </r>
  <r>
    <s v="PBOR00512"/>
    <s v="PIZB0005"/>
    <x v="47"/>
    <x v="4"/>
    <x v="0"/>
    <n v="60"/>
    <x v="2"/>
    <n v="12"/>
    <n v="0.61765708387747431"/>
    <n v="720"/>
    <n v="275"/>
    <n v="-445"/>
  </r>
  <r>
    <s v="PBOR00513"/>
    <s v="PIZB0001"/>
    <x v="48"/>
    <x v="0"/>
    <x v="1"/>
    <n v="72"/>
    <x v="0"/>
    <n v="12"/>
    <n v="0.49099566699461139"/>
    <n v="864"/>
    <n v="440"/>
    <n v="-424"/>
  </r>
  <r>
    <s v="PBOR00514"/>
    <s v="PIZB0002"/>
    <x v="32"/>
    <x v="1"/>
    <x v="0"/>
    <n v="65"/>
    <x v="1"/>
    <n v="9"/>
    <n v="0.66941657360695028"/>
    <n v="585"/>
    <n v="193"/>
    <n v="-392"/>
  </r>
  <r>
    <s v="PBOR00515"/>
    <s v="PIZB0003"/>
    <x v="49"/>
    <x v="2"/>
    <x v="1"/>
    <n v="250"/>
    <x v="2"/>
    <n v="3"/>
    <n v="0.72917043119578906"/>
    <n v="750"/>
    <n v="203"/>
    <n v="-547"/>
  </r>
  <r>
    <s v="PBOR00516"/>
    <s v="PIZB0004"/>
    <x v="19"/>
    <x v="3"/>
    <x v="0"/>
    <n v="130"/>
    <x v="0"/>
    <n v="6"/>
    <n v="0.43932367591861177"/>
    <n v="780"/>
    <n v="437"/>
    <n v="-343"/>
  </r>
  <r>
    <s v="PBOR00517"/>
    <s v="PIZB0001"/>
    <x v="50"/>
    <x v="0"/>
    <x v="1"/>
    <n v="72"/>
    <x v="1"/>
    <n v="8"/>
    <n v="9.5225808549895929E-2"/>
    <n v="576"/>
    <n v="521"/>
    <n v="-55"/>
  </r>
  <r>
    <s v="PBOR00518"/>
    <s v="PIZB0002"/>
    <x v="51"/>
    <x v="1"/>
    <x v="0"/>
    <n v="65"/>
    <x v="2"/>
    <n v="4"/>
    <n v="0.13799433713421028"/>
    <n v="260"/>
    <n v="224"/>
    <n v="-36"/>
  </r>
  <r>
    <s v="PBOR00519"/>
    <s v="PIZB0003"/>
    <x v="29"/>
    <x v="2"/>
    <x v="1"/>
    <n v="250"/>
    <x v="0"/>
    <n v="2"/>
    <n v="0.79013992802672695"/>
    <n v="500"/>
    <n v="105"/>
    <n v="-395"/>
  </r>
  <r>
    <s v="PBOR00520"/>
    <s v="PIZB0004"/>
    <x v="52"/>
    <x v="3"/>
    <x v="0"/>
    <n v="130"/>
    <x v="1"/>
    <n v="6"/>
    <n v="7.9215576791846765E-3"/>
    <n v="780"/>
    <n v="774"/>
    <n v="-6"/>
  </r>
  <r>
    <s v="PBOR00521"/>
    <s v="PIZB0005"/>
    <x v="26"/>
    <x v="4"/>
    <x v="0"/>
    <n v="60"/>
    <x v="2"/>
    <n v="15"/>
    <n v="0.36222535115833987"/>
    <n v="900"/>
    <n v="574"/>
    <n v="-326"/>
  </r>
  <r>
    <s v="PBOR00522"/>
    <s v="PIZB0006"/>
    <x v="47"/>
    <x v="5"/>
    <x v="1"/>
    <n v="95"/>
    <x v="0"/>
    <n v="8"/>
    <n v="0.28806931986973316"/>
    <n v="760"/>
    <n v="541"/>
    <n v="-219"/>
  </r>
  <r>
    <s v="PBOR00523"/>
    <s v="PIZB0001"/>
    <x v="46"/>
    <x v="0"/>
    <x v="1"/>
    <n v="72"/>
    <x v="1"/>
    <n v="4"/>
    <n v="9.3058924379471164E-2"/>
    <n v="288"/>
    <n v="261"/>
    <n v="-27"/>
  </r>
  <r>
    <s v="PBOR00524"/>
    <s v="PIZB0002"/>
    <x v="41"/>
    <x v="1"/>
    <x v="1"/>
    <n v="65"/>
    <x v="2"/>
    <n v="3"/>
    <n v="0.53363947409422696"/>
    <n v="195"/>
    <n v="91"/>
    <n v="-104"/>
  </r>
  <r>
    <s v="PBOR00525"/>
    <s v="PIZB0003"/>
    <x v="53"/>
    <x v="2"/>
    <x v="0"/>
    <n v="250"/>
    <x v="0"/>
    <n v="1"/>
    <n v="0.86001108505994839"/>
    <n v="250"/>
    <n v="35"/>
    <n v="-215"/>
  </r>
  <r>
    <s v="PBOR00526"/>
    <s v="PIZB0004"/>
    <x v="54"/>
    <x v="3"/>
    <x v="0"/>
    <n v="130"/>
    <x v="1"/>
    <n v="3"/>
    <n v="0.52374560618592403"/>
    <n v="390"/>
    <n v="186"/>
    <n v="-204"/>
  </r>
  <r>
    <s v="PBOR00527"/>
    <s v="PIZB0001"/>
    <x v="32"/>
    <x v="0"/>
    <x v="0"/>
    <n v="72"/>
    <x v="2"/>
    <n v="6"/>
    <n v="0.28965468600002975"/>
    <n v="432"/>
    <n v="307"/>
    <n v="-125"/>
  </r>
  <r>
    <s v="PBOR00528"/>
    <s v="PIZB0002"/>
    <x v="30"/>
    <x v="1"/>
    <x v="0"/>
    <n v="65"/>
    <x v="0"/>
    <n v="12"/>
    <n v="0.30227884471222954"/>
    <n v="780"/>
    <n v="544"/>
    <n v="-236"/>
  </r>
  <r>
    <s v="PBOR00529"/>
    <s v="PIZB0003"/>
    <x v="55"/>
    <x v="2"/>
    <x v="0"/>
    <n v="250"/>
    <x v="1"/>
    <n v="3"/>
    <n v="0.25387734742297108"/>
    <n v="750"/>
    <n v="560"/>
    <n v="-190"/>
  </r>
  <r>
    <s v="PBOR00530"/>
    <s v="PIZB0004"/>
    <x v="19"/>
    <x v="3"/>
    <x v="0"/>
    <n v="130"/>
    <x v="2"/>
    <n v="5"/>
    <n v="0.8896556952838387"/>
    <n v="650"/>
    <n v="72"/>
    <n v="-578"/>
  </r>
  <r>
    <s v="PBOR00531"/>
    <s v="PIZB0005"/>
    <x v="39"/>
    <x v="4"/>
    <x v="0"/>
    <n v="60"/>
    <x v="0"/>
    <n v="7"/>
    <n v="0.19194356856654227"/>
    <n v="420"/>
    <n v="339"/>
    <n v="-81"/>
  </r>
  <r>
    <s v="PBOR00532"/>
    <s v="PIZB0001"/>
    <x v="33"/>
    <x v="0"/>
    <x v="0"/>
    <n v="72"/>
    <x v="1"/>
    <n v="7"/>
    <n v="0.76174946028381496"/>
    <n v="504"/>
    <n v="120"/>
    <n v="-384"/>
  </r>
  <r>
    <s v="PBOR00533"/>
    <s v="PIZB0002"/>
    <x v="40"/>
    <x v="1"/>
    <x v="0"/>
    <n v="65"/>
    <x v="2"/>
    <n v="12"/>
    <n v="0.14076169467669475"/>
    <n v="780"/>
    <n v="670"/>
    <n v="-110"/>
  </r>
  <r>
    <s v="PBOR00534"/>
    <s v="PIZB0003"/>
    <x v="56"/>
    <x v="2"/>
    <x v="1"/>
    <n v="250"/>
    <x v="0"/>
    <n v="1"/>
    <n v="7.0582740239943487E-2"/>
    <n v="250"/>
    <n v="232"/>
    <n v="-18"/>
  </r>
  <r>
    <s v="PBOR00535"/>
    <s v="PIZB0004"/>
    <x v="57"/>
    <x v="3"/>
    <x v="0"/>
    <n v="130"/>
    <x v="1"/>
    <n v="2"/>
    <n v="0.26675517026079554"/>
    <n v="260"/>
    <n v="191"/>
    <n v="-69"/>
  </r>
  <r>
    <s v="PBOR00536"/>
    <s v="PIZB0001"/>
    <x v="58"/>
    <x v="0"/>
    <x v="0"/>
    <n v="72"/>
    <x v="2"/>
    <n v="7"/>
    <n v="0.97288105460034624"/>
    <n v="504"/>
    <n v="14"/>
    <n v="-490"/>
  </r>
  <r>
    <s v="PBOR00537"/>
    <s v="PIZB0002"/>
    <x v="59"/>
    <x v="1"/>
    <x v="0"/>
    <n v="65"/>
    <x v="0"/>
    <n v="3"/>
    <n v="0.75452853305438961"/>
    <n v="195"/>
    <n v="48"/>
    <n v="-147"/>
  </r>
  <r>
    <s v="PBOR00538"/>
    <s v="PIZB0003"/>
    <x v="58"/>
    <x v="2"/>
    <x v="0"/>
    <n v="250"/>
    <x v="1"/>
    <n v="2"/>
    <n v="0.98551618353233184"/>
    <n v="500"/>
    <n v="7"/>
    <n v="-493"/>
  </r>
  <r>
    <s v="PBOR00539"/>
    <s v="PIZB0004"/>
    <x v="30"/>
    <x v="3"/>
    <x v="0"/>
    <n v="130"/>
    <x v="2"/>
    <n v="3"/>
    <n v="1.4664857978822665E-2"/>
    <n v="390"/>
    <n v="384"/>
    <n v="-6"/>
  </r>
  <r>
    <s v="PBOR00540"/>
    <s v="PIZB0005"/>
    <x v="40"/>
    <x v="4"/>
    <x v="1"/>
    <n v="60"/>
    <x v="0"/>
    <n v="12"/>
    <n v="0.62045449110815853"/>
    <n v="720"/>
    <n v="273"/>
    <n v="-447"/>
  </r>
  <r>
    <s v="PBOR00541"/>
    <s v="PIZB0006"/>
    <x v="57"/>
    <x v="5"/>
    <x v="0"/>
    <n v="95"/>
    <x v="1"/>
    <n v="3"/>
    <n v="1.5304567764850341E-2"/>
    <n v="285"/>
    <n v="281"/>
    <n v="-4"/>
  </r>
  <r>
    <s v="PBOR00542"/>
    <s v="PIZB0001"/>
    <x v="58"/>
    <x v="0"/>
    <x v="0"/>
    <n v="72"/>
    <x v="2"/>
    <n v="6"/>
    <n v="0.1787378639268592"/>
    <n v="432"/>
    <n v="355"/>
    <n v="-77"/>
  </r>
  <r>
    <s v="PBOR00543"/>
    <s v="PIZB0002"/>
    <x v="60"/>
    <x v="1"/>
    <x v="0"/>
    <n v="65"/>
    <x v="0"/>
    <n v="5"/>
    <n v="0.35858705256804713"/>
    <n v="325"/>
    <n v="208"/>
    <n v="-117"/>
  </r>
  <r>
    <s v="PBOR00544"/>
    <s v="PIZB0003"/>
    <x v="61"/>
    <x v="2"/>
    <x v="1"/>
    <n v="250"/>
    <x v="1"/>
    <n v="3"/>
    <n v="0.63884682048069263"/>
    <n v="750"/>
    <n v="271"/>
    <n v="-479"/>
  </r>
  <r>
    <s v="PBOR00545"/>
    <s v="PIZB0004"/>
    <x v="56"/>
    <x v="3"/>
    <x v="1"/>
    <n v="130"/>
    <x v="2"/>
    <n v="5"/>
    <n v="0.4783078034978403"/>
    <n v="650"/>
    <n v="339"/>
    <n v="-311"/>
  </r>
  <r>
    <s v="PBOR00546"/>
    <s v="PIZB0001"/>
    <x v="30"/>
    <x v="0"/>
    <x v="1"/>
    <n v="72"/>
    <x v="0"/>
    <n v="6"/>
    <n v="0.32733495557300141"/>
    <n v="432"/>
    <n v="291"/>
    <n v="-141"/>
  </r>
  <r>
    <s v="PBOR00547"/>
    <s v="PIZB0002"/>
    <x v="43"/>
    <x v="1"/>
    <x v="1"/>
    <n v="65"/>
    <x v="1"/>
    <n v="11"/>
    <n v="0.59909316316145655"/>
    <n v="715"/>
    <n v="287"/>
    <n v="-428"/>
  </r>
  <r>
    <s v="PBOR00548"/>
    <s v="PIZB0003"/>
    <x v="62"/>
    <x v="2"/>
    <x v="1"/>
    <n v="250"/>
    <x v="2"/>
    <n v="1"/>
    <n v="0.30856725022508635"/>
    <n v="250"/>
    <n v="173"/>
    <n v="-77"/>
  </r>
  <r>
    <s v="PBOR00549"/>
    <s v="PIZB0004"/>
    <x v="51"/>
    <x v="3"/>
    <x v="1"/>
    <n v="130"/>
    <x v="0"/>
    <n v="3"/>
    <n v="0.56737385271141494"/>
    <n v="390"/>
    <n v="169"/>
    <n v="-221"/>
  </r>
  <r>
    <s v="PBOR00550"/>
    <s v="PIZB0001"/>
    <x v="63"/>
    <x v="0"/>
    <x v="0"/>
    <n v="72"/>
    <x v="0"/>
    <n v="10"/>
    <n v="0.63948954569582428"/>
    <n v="720"/>
    <n v="260"/>
    <n v="-460"/>
  </r>
  <r>
    <s v="PBOR00551"/>
    <s v="PIZB0002"/>
    <x v="64"/>
    <x v="1"/>
    <x v="1"/>
    <n v="65"/>
    <x v="1"/>
    <n v="6"/>
    <n v="0.66068542574354294"/>
    <n v="390"/>
    <n v="132"/>
    <n v="-258"/>
  </r>
  <r>
    <s v="PBOR00552"/>
    <s v="PIZB0003"/>
    <x v="63"/>
    <x v="2"/>
    <x v="0"/>
    <n v="250"/>
    <x v="2"/>
    <n v="2"/>
    <n v="0.56892769309302227"/>
    <n v="500"/>
    <n v="216"/>
    <n v="-284"/>
  </r>
  <r>
    <s v="PBOR00553"/>
    <s v="PIZB0004"/>
    <x v="61"/>
    <x v="3"/>
    <x v="1"/>
    <n v="130"/>
    <x v="0"/>
    <n v="5"/>
    <n v="0.76362099652568893"/>
    <n v="650"/>
    <n v="154"/>
    <n v="-496"/>
  </r>
  <r>
    <s v="PBOR00554"/>
    <s v="PIZB0001"/>
    <x v="62"/>
    <x v="0"/>
    <x v="0"/>
    <n v="72"/>
    <x v="1"/>
    <n v="9"/>
    <n v="1.4094645960662344E-2"/>
    <n v="648"/>
    <n v="639"/>
    <n v="-9"/>
  </r>
  <r>
    <s v="PBOR00555"/>
    <s v="PIZB0002"/>
    <x v="19"/>
    <x v="1"/>
    <x v="1"/>
    <n v="65"/>
    <x v="2"/>
    <n v="5"/>
    <n v="0.96227273734071772"/>
    <n v="325"/>
    <n v="12"/>
    <n v="-313"/>
  </r>
  <r>
    <s v="PBOR00556"/>
    <s v="PIZB0003"/>
    <x v="62"/>
    <x v="2"/>
    <x v="0"/>
    <n v="250"/>
    <x v="0"/>
    <n v="1"/>
    <n v="0.83491238222197295"/>
    <n v="250"/>
    <n v="41"/>
    <n v="-209"/>
  </r>
  <r>
    <s v="PBOR00557"/>
    <s v="PIZB0004"/>
    <x v="43"/>
    <x v="3"/>
    <x v="1"/>
    <n v="130"/>
    <x v="1"/>
    <n v="3"/>
    <n v="0.58828627970591141"/>
    <n v="390"/>
    <n v="161"/>
    <n v="-229"/>
  </r>
  <r>
    <s v="PBOR00558"/>
    <s v="PIZB0005"/>
    <x v="65"/>
    <x v="4"/>
    <x v="0"/>
    <n v="60"/>
    <x v="2"/>
    <n v="7"/>
    <n v="0.22393777231240508"/>
    <n v="420"/>
    <n v="326"/>
    <n v="-94"/>
  </r>
  <r>
    <s v="PBOR00559"/>
    <s v="PIZB0001"/>
    <x v="57"/>
    <x v="0"/>
    <x v="1"/>
    <n v="72"/>
    <x v="0"/>
    <n v="12"/>
    <n v="0.83906681217109713"/>
    <n v="864"/>
    <n v="139"/>
    <n v="-725"/>
  </r>
  <r>
    <s v="PBOR00560"/>
    <s v="PIZB0002"/>
    <x v="56"/>
    <x v="1"/>
    <x v="0"/>
    <n v="65"/>
    <x v="1"/>
    <n v="12"/>
    <n v="0.91422101424004054"/>
    <n v="780"/>
    <n v="67"/>
    <n v="-713"/>
  </r>
  <r>
    <s v="PBOR00561"/>
    <s v="PIZB0003"/>
    <x v="66"/>
    <x v="2"/>
    <x v="1"/>
    <n v="250"/>
    <x v="2"/>
    <n v="3"/>
    <n v="0.16992613861096495"/>
    <n v="750"/>
    <n v="623"/>
    <n v="-127"/>
  </r>
  <r>
    <s v="PBOR00562"/>
    <s v="PIZB0004"/>
    <x v="37"/>
    <x v="3"/>
    <x v="0"/>
    <n v="130"/>
    <x v="0"/>
    <n v="5"/>
    <n v="0.49702778253184832"/>
    <n v="650"/>
    <n v="327"/>
    <n v="-323"/>
  </r>
  <r>
    <s v="PBOR00563"/>
    <s v="PIZB0001"/>
    <x v="45"/>
    <x v="0"/>
    <x v="1"/>
    <n v="72"/>
    <x v="1"/>
    <n v="4"/>
    <n v="0.80260795190022638"/>
    <n v="288"/>
    <n v="57"/>
    <n v="-231"/>
  </r>
  <r>
    <s v="PBOR00564"/>
    <s v="PIZB0002"/>
    <x v="67"/>
    <x v="1"/>
    <x v="0"/>
    <n v="65"/>
    <x v="2"/>
    <n v="9"/>
    <n v="0.67719183427348628"/>
    <n v="585"/>
    <n v="189"/>
    <n v="-396"/>
  </r>
  <r>
    <s v="PBOR00565"/>
    <s v="PIZB0003"/>
    <x v="43"/>
    <x v="2"/>
    <x v="1"/>
    <n v="250"/>
    <x v="0"/>
    <n v="3"/>
    <n v="0.82536889718367923"/>
    <n v="750"/>
    <n v="131"/>
    <n v="-619"/>
  </r>
  <r>
    <s v="PBOR00566"/>
    <s v="PIZB0004"/>
    <x v="68"/>
    <x v="3"/>
    <x v="0"/>
    <n v="130"/>
    <x v="1"/>
    <n v="5"/>
    <n v="0.29529755233747967"/>
    <n v="650"/>
    <n v="458"/>
    <n v="-192"/>
  </r>
  <r>
    <s v="PBOR00567"/>
    <s v="PIZB0005"/>
    <x v="69"/>
    <x v="4"/>
    <x v="0"/>
    <n v="60"/>
    <x v="2"/>
    <n v="4"/>
    <n v="0.31580977353755957"/>
    <n v="240"/>
    <n v="164"/>
    <n v="-76"/>
  </r>
  <r>
    <s v="PBOR00568"/>
    <s v="PIZB0006"/>
    <x v="52"/>
    <x v="5"/>
    <x v="1"/>
    <n v="95"/>
    <x v="0"/>
    <n v="8"/>
    <n v="2.0353157502767671E-2"/>
    <n v="760"/>
    <n v="745"/>
    <n v="-15"/>
  </r>
  <r>
    <s v="PBOR00569"/>
    <s v="PIZB0001"/>
    <x v="19"/>
    <x v="0"/>
    <x v="1"/>
    <n v="72"/>
    <x v="1"/>
    <n v="9"/>
    <n v="0.40264971373050562"/>
    <n v="648"/>
    <n v="387"/>
    <n v="-261"/>
  </r>
  <r>
    <s v="PBOR00570"/>
    <s v="PIZB0002"/>
    <x v="47"/>
    <x v="1"/>
    <x v="1"/>
    <n v="65"/>
    <x v="2"/>
    <n v="6"/>
    <n v="0.42281250417990801"/>
    <n v="390"/>
    <n v="225"/>
    <n v="-165"/>
  </r>
  <r>
    <s v="PBOR00571"/>
    <s v="PIZB0003"/>
    <x v="70"/>
    <x v="2"/>
    <x v="0"/>
    <n v="250"/>
    <x v="0"/>
    <n v="4"/>
    <n v="0.93229797553756211"/>
    <n v="1000"/>
    <n v="68"/>
    <n v="-932"/>
  </r>
  <r>
    <s v="PBOR00572"/>
    <s v="PIZB0004"/>
    <x v="71"/>
    <x v="3"/>
    <x v="0"/>
    <n v="130"/>
    <x v="1"/>
    <n v="4"/>
    <n v="4.9512722085551242E-2"/>
    <n v="520"/>
    <n v="494"/>
    <n v="-26"/>
  </r>
  <r>
    <s v="PBOR00573"/>
    <s v="PIZB0001"/>
    <x v="58"/>
    <x v="0"/>
    <x v="0"/>
    <n v="72"/>
    <x v="2"/>
    <n v="9"/>
    <n v="0.54861133415834029"/>
    <n v="648"/>
    <n v="292"/>
    <n v="-356"/>
  </r>
  <r>
    <s v="PBOR00574"/>
    <s v="PIZB0002"/>
    <x v="19"/>
    <x v="1"/>
    <x v="0"/>
    <n v="65"/>
    <x v="0"/>
    <n v="8"/>
    <n v="0.71230606305359856"/>
    <n v="520"/>
    <n v="150"/>
    <n v="-370"/>
  </r>
  <r>
    <s v="PBOR00575"/>
    <s v="PIZB0003"/>
    <x v="32"/>
    <x v="2"/>
    <x v="0"/>
    <n v="250"/>
    <x v="1"/>
    <n v="1"/>
    <n v="0.52650686589573226"/>
    <n v="250"/>
    <n v="118"/>
    <n v="-132"/>
  </r>
  <r>
    <s v="PBOR00576"/>
    <s v="PIZB0004"/>
    <x v="60"/>
    <x v="3"/>
    <x v="0"/>
    <n v="130"/>
    <x v="2"/>
    <n v="3"/>
    <n v="0.88621665430368202"/>
    <n v="390"/>
    <n v="44"/>
    <n v="-346"/>
  </r>
  <r>
    <s v="PBOR00577"/>
    <s v="PIZB0005"/>
    <x v="21"/>
    <x v="4"/>
    <x v="0"/>
    <n v="60"/>
    <x v="0"/>
    <n v="13"/>
    <n v="0.97089834015997456"/>
    <n v="780"/>
    <n v="23"/>
    <n v="-757"/>
  </r>
  <r>
    <s v="PBOR00578"/>
    <s v="PIZB0001"/>
    <x v="53"/>
    <x v="0"/>
    <x v="0"/>
    <n v="72"/>
    <x v="1"/>
    <n v="4"/>
    <n v="0.37223928741158219"/>
    <n v="288"/>
    <n v="181"/>
    <n v="-107"/>
  </r>
  <r>
    <s v="PBOR00579"/>
    <s v="PIZB0002"/>
    <x v="72"/>
    <x v="1"/>
    <x v="0"/>
    <n v="65"/>
    <x v="2"/>
    <n v="12"/>
    <n v="0.77196762479771142"/>
    <n v="780"/>
    <n v="178"/>
    <n v="-602"/>
  </r>
  <r>
    <s v="PBOR00580"/>
    <s v="PIZB0003"/>
    <x v="32"/>
    <x v="2"/>
    <x v="1"/>
    <n v="250"/>
    <x v="0"/>
    <n v="3"/>
    <n v="0.71081095653200399"/>
    <n v="750"/>
    <n v="217"/>
    <n v="-533"/>
  </r>
  <r>
    <s v="PBOR00581"/>
    <s v="PIZB0004"/>
    <x v="73"/>
    <x v="3"/>
    <x v="0"/>
    <n v="130"/>
    <x v="1"/>
    <n v="6"/>
    <n v="0.77247498581393903"/>
    <n v="780"/>
    <n v="177"/>
    <n v="-603"/>
  </r>
  <r>
    <s v="PBOR00582"/>
    <s v="PIZB0001"/>
    <x v="74"/>
    <x v="0"/>
    <x v="0"/>
    <n v="72"/>
    <x v="2"/>
    <n v="5"/>
    <n v="0.19408196898512242"/>
    <n v="360"/>
    <n v="290"/>
    <n v="-70"/>
  </r>
  <r>
    <s v="PBOR00583"/>
    <s v="PIZB0002"/>
    <x v="75"/>
    <x v="1"/>
    <x v="0"/>
    <n v="65"/>
    <x v="0"/>
    <n v="11"/>
    <n v="0.61594816850055512"/>
    <n v="715"/>
    <n v="275"/>
    <n v="-440"/>
  </r>
  <r>
    <s v="PBOR00584"/>
    <s v="PIZB0003"/>
    <x v="76"/>
    <x v="2"/>
    <x v="0"/>
    <n v="250"/>
    <x v="1"/>
    <n v="2"/>
    <n v="0.50712312634659051"/>
    <n v="500"/>
    <n v="246"/>
    <n v="-254"/>
  </r>
  <r>
    <s v="PBOR00585"/>
    <s v="PIZB0004"/>
    <x v="61"/>
    <x v="3"/>
    <x v="0"/>
    <n v="130"/>
    <x v="2"/>
    <n v="2"/>
    <n v="0.42862301650461587"/>
    <n v="260"/>
    <n v="149"/>
    <n v="-111"/>
  </r>
  <r>
    <s v="PBOR00586"/>
    <s v="PIZB0005"/>
    <x v="71"/>
    <x v="4"/>
    <x v="1"/>
    <n v="60"/>
    <x v="0"/>
    <n v="10"/>
    <n v="0.94466460204703417"/>
    <n v="600"/>
    <n v="33"/>
    <n v="-567"/>
  </r>
  <r>
    <s v="PBOR00587"/>
    <s v="PIZB0006"/>
    <x v="59"/>
    <x v="5"/>
    <x v="0"/>
    <n v="95"/>
    <x v="1"/>
    <n v="6"/>
    <n v="0.36977614248002721"/>
    <n v="570"/>
    <n v="359"/>
    <n v="-211"/>
  </r>
  <r>
    <s v="PBOR00588"/>
    <s v="PIZB0001"/>
    <x v="77"/>
    <x v="0"/>
    <x v="0"/>
    <n v="72"/>
    <x v="2"/>
    <n v="7"/>
    <n v="0.64768147687170052"/>
    <n v="504"/>
    <n v="178"/>
    <n v="-326"/>
  </r>
  <r>
    <s v="PBOR00589"/>
    <s v="PIZB0002"/>
    <x v="19"/>
    <x v="1"/>
    <x v="0"/>
    <n v="65"/>
    <x v="0"/>
    <n v="8"/>
    <n v="2.8876713112560792E-2"/>
    <n v="520"/>
    <n v="505"/>
    <n v="-15"/>
  </r>
  <r>
    <s v="PBOR00590"/>
    <s v="PIZB0003"/>
    <x v="70"/>
    <x v="2"/>
    <x v="1"/>
    <n v="250"/>
    <x v="1"/>
    <n v="4"/>
    <n v="0.28120316168222492"/>
    <n v="1000"/>
    <n v="719"/>
    <n v="-281"/>
  </r>
  <r>
    <s v="PBOR00591"/>
    <s v="PIZB0004"/>
    <x v="46"/>
    <x v="3"/>
    <x v="1"/>
    <n v="130"/>
    <x v="2"/>
    <n v="6"/>
    <n v="0.41362916808562589"/>
    <n v="780"/>
    <n v="457"/>
    <n v="-323"/>
  </r>
  <r>
    <s v="PBOR00592"/>
    <s v="PIZB0001"/>
    <x v="39"/>
    <x v="0"/>
    <x v="1"/>
    <n v="72"/>
    <x v="0"/>
    <n v="4"/>
    <n v="0.6413041360676548"/>
    <n v="288"/>
    <n v="103"/>
    <n v="-185"/>
  </r>
  <r>
    <s v="PBOR00593"/>
    <s v="PIZB0002"/>
    <x v="39"/>
    <x v="1"/>
    <x v="1"/>
    <n v="65"/>
    <x v="1"/>
    <n v="9"/>
    <n v="0.56165745479589357"/>
    <n v="585"/>
    <n v="256"/>
    <n v="-329"/>
  </r>
  <r>
    <s v="PBOR00594"/>
    <s v="PIZB0003"/>
    <x v="19"/>
    <x v="2"/>
    <x v="1"/>
    <n v="250"/>
    <x v="2"/>
    <n v="1"/>
    <n v="0.33823443055752189"/>
    <n v="250"/>
    <n v="165"/>
    <n v="-85"/>
  </r>
  <r>
    <s v="PBOR00595"/>
    <s v="PIZB0004"/>
    <x v="26"/>
    <x v="3"/>
    <x v="1"/>
    <n v="130"/>
    <x v="0"/>
    <n v="3"/>
    <n v="0.28814555405016307"/>
    <n v="390"/>
    <n v="278"/>
    <n v="-112"/>
  </r>
  <r>
    <s v="PBOR00596"/>
    <s v="PIZB0001"/>
    <x v="51"/>
    <x v="0"/>
    <x v="0"/>
    <n v="72"/>
    <x v="0"/>
    <n v="6"/>
    <n v="0.13431555104151238"/>
    <n v="432"/>
    <n v="374"/>
    <n v="-58"/>
  </r>
  <r>
    <s v="PBOR00597"/>
    <s v="PIZB0002"/>
    <x v="51"/>
    <x v="1"/>
    <x v="1"/>
    <n v="65"/>
    <x v="1"/>
    <n v="13"/>
    <n v="0.60531366713579127"/>
    <n v="845"/>
    <n v="334"/>
    <n v="-511"/>
  </r>
  <r>
    <s v="PBOR00598"/>
    <s v="PIZB0003"/>
    <x v="62"/>
    <x v="2"/>
    <x v="0"/>
    <n v="250"/>
    <x v="2"/>
    <n v="1"/>
    <n v="0.73225237775762908"/>
    <n v="250"/>
    <n v="67"/>
    <n v="-183"/>
  </r>
  <r>
    <s v="PBOR00599"/>
    <s v="PIZB0004"/>
    <x v="54"/>
    <x v="3"/>
    <x v="1"/>
    <n v="130"/>
    <x v="0"/>
    <n v="3"/>
    <n v="0.26749513984779305"/>
    <n v="390"/>
    <n v="286"/>
    <n v="-104"/>
  </r>
  <r>
    <s v="PBOR00600"/>
    <s v="PIZB0001"/>
    <x v="53"/>
    <x v="0"/>
    <x v="0"/>
    <n v="72"/>
    <x v="1"/>
    <n v="6"/>
    <n v="0.98355214967760063"/>
    <n v="432"/>
    <n v="7"/>
    <n v="-425"/>
  </r>
  <r>
    <s v="PBOR00601"/>
    <s v="PIZB0002"/>
    <x v="53"/>
    <x v="1"/>
    <x v="1"/>
    <n v="65"/>
    <x v="2"/>
    <n v="12"/>
    <n v="0.37365320039242889"/>
    <n v="780"/>
    <n v="489"/>
    <n v="-291"/>
  </r>
  <r>
    <s v="PBOR00602"/>
    <s v="PIZB0003"/>
    <x v="67"/>
    <x v="2"/>
    <x v="0"/>
    <n v="250"/>
    <x v="0"/>
    <n v="3"/>
    <n v="0.40368432141345167"/>
    <n v="750"/>
    <n v="447"/>
    <n v="-303"/>
  </r>
  <r>
    <s v="PBOR00603"/>
    <s v="PIZB0004"/>
    <x v="30"/>
    <x v="3"/>
    <x v="1"/>
    <n v="130"/>
    <x v="1"/>
    <n v="4"/>
    <n v="8.7829592708052462E-2"/>
    <n v="520"/>
    <n v="474"/>
    <n v="-46"/>
  </r>
  <r>
    <s v="PBOR00604"/>
    <s v="PIZB0005"/>
    <x v="52"/>
    <x v="4"/>
    <x v="0"/>
    <n v="60"/>
    <x v="2"/>
    <n v="11"/>
    <n v="0.76528206425010448"/>
    <n v="660"/>
    <n v="155"/>
    <n v="-505"/>
  </r>
  <r>
    <s v="PBOR00605"/>
    <s v="PIZB0001"/>
    <x v="66"/>
    <x v="0"/>
    <x v="1"/>
    <n v="72"/>
    <x v="0"/>
    <n v="3"/>
    <n v="0.36789083453517024"/>
    <n v="216"/>
    <n v="137"/>
    <n v="-79"/>
  </r>
  <r>
    <s v="PBOR00606"/>
    <s v="PIZB0002"/>
    <x v="56"/>
    <x v="1"/>
    <x v="0"/>
    <n v="65"/>
    <x v="1"/>
    <n v="8"/>
    <n v="0.41564352609936561"/>
    <n v="520"/>
    <n v="304"/>
    <n v="-216"/>
  </r>
  <r>
    <s v="PBOR00607"/>
    <s v="PIZB0003"/>
    <x v="53"/>
    <x v="2"/>
    <x v="1"/>
    <n v="250"/>
    <x v="2"/>
    <n v="3"/>
    <n v="0.97379742378514267"/>
    <n v="750"/>
    <n v="20"/>
    <n v="-730"/>
  </r>
  <r>
    <s v="PBOR00608"/>
    <s v="PIZB0004"/>
    <x v="61"/>
    <x v="3"/>
    <x v="0"/>
    <n v="130"/>
    <x v="0"/>
    <n v="2"/>
    <n v="0.47792625066247874"/>
    <n v="260"/>
    <n v="136"/>
    <n v="-124"/>
  </r>
  <r>
    <s v="PBOR00609"/>
    <s v="PIZB0001"/>
    <x v="66"/>
    <x v="0"/>
    <x v="1"/>
    <n v="72"/>
    <x v="1"/>
    <n v="12"/>
    <n v="0.34593921361420943"/>
    <n v="864"/>
    <n v="565"/>
    <n v="-299"/>
  </r>
  <r>
    <s v="PBOR00610"/>
    <s v="PIZB0002"/>
    <x v="53"/>
    <x v="1"/>
    <x v="0"/>
    <n v="65"/>
    <x v="2"/>
    <n v="13"/>
    <n v="0.43279175172370077"/>
    <n v="845"/>
    <n v="479"/>
    <n v="-366"/>
  </r>
  <r>
    <s v="PBOR00611"/>
    <s v="PIZB0003"/>
    <x v="44"/>
    <x v="2"/>
    <x v="1"/>
    <n v="250"/>
    <x v="0"/>
    <n v="2"/>
    <n v="0.67683990675492545"/>
    <n v="500"/>
    <n v="162"/>
    <n v="-338"/>
  </r>
  <r>
    <s v="PBOR00612"/>
    <s v="PIZB0004"/>
    <x v="78"/>
    <x v="3"/>
    <x v="0"/>
    <n v="130"/>
    <x v="1"/>
    <n v="4"/>
    <n v="0.29778178685506251"/>
    <n v="520"/>
    <n v="365"/>
    <n v="-155"/>
  </r>
  <r>
    <s v="PBOR00613"/>
    <s v="PIZB0005"/>
    <x v="41"/>
    <x v="4"/>
    <x v="0"/>
    <n v="60"/>
    <x v="2"/>
    <n v="4"/>
    <n v="0.93858047935660505"/>
    <n v="240"/>
    <n v="15"/>
    <n v="-225"/>
  </r>
  <r>
    <s v="PBOR00614"/>
    <s v="PIZB0006"/>
    <x v="62"/>
    <x v="5"/>
    <x v="1"/>
    <n v="95"/>
    <x v="0"/>
    <n v="8"/>
    <n v="0.45448959857391114"/>
    <n v="760"/>
    <n v="415"/>
    <n v="-345"/>
  </r>
  <r>
    <s v="PBOR00615"/>
    <s v="PIZB0001"/>
    <x v="72"/>
    <x v="0"/>
    <x v="1"/>
    <n v="72"/>
    <x v="1"/>
    <n v="10"/>
    <n v="0.70551459456583898"/>
    <n v="720"/>
    <n v="212"/>
    <n v="-508"/>
  </r>
  <r>
    <s v="PBOR00616"/>
    <s v="PIZB0002"/>
    <x v="30"/>
    <x v="1"/>
    <x v="1"/>
    <n v="65"/>
    <x v="2"/>
    <n v="7"/>
    <n v="0.99530021925442891"/>
    <n v="455"/>
    <n v="2"/>
    <n v="-453"/>
  </r>
  <r>
    <s v="PBOR00617"/>
    <s v="PIZB0003"/>
    <x v="69"/>
    <x v="2"/>
    <x v="0"/>
    <n v="250"/>
    <x v="0"/>
    <n v="3"/>
    <n v="0.50279230253124008"/>
    <n v="750"/>
    <n v="373"/>
    <n v="-377"/>
  </r>
  <r>
    <s v="PBOR00618"/>
    <s v="PIZB0004"/>
    <x v="71"/>
    <x v="3"/>
    <x v="0"/>
    <n v="130"/>
    <x v="1"/>
    <n v="6"/>
    <n v="0.34761120878232499"/>
    <n v="780"/>
    <n v="509"/>
    <n v="-271"/>
  </r>
  <r>
    <s v="PBOR00619"/>
    <s v="PIZB0001"/>
    <x v="67"/>
    <x v="0"/>
    <x v="0"/>
    <n v="72"/>
    <x v="2"/>
    <n v="7"/>
    <n v="0.17923577580352323"/>
    <n v="504"/>
    <n v="414"/>
    <n v="-90"/>
  </r>
  <r>
    <s v="PBOR00620"/>
    <s v="PIZB0002"/>
    <x v="68"/>
    <x v="1"/>
    <x v="0"/>
    <n v="65"/>
    <x v="0"/>
    <n v="3"/>
    <n v="0.113666897184722"/>
    <n v="195"/>
    <n v="173"/>
    <n v="-22"/>
  </r>
  <r>
    <s v="PBOR00621"/>
    <s v="PIZB0003"/>
    <x v="48"/>
    <x v="2"/>
    <x v="0"/>
    <n v="250"/>
    <x v="1"/>
    <n v="1"/>
    <n v="0.56129161676165784"/>
    <n v="250"/>
    <n v="110"/>
    <n v="-140"/>
  </r>
  <r>
    <s v="PBOR00622"/>
    <s v="PIZB0004"/>
    <x v="26"/>
    <x v="3"/>
    <x v="0"/>
    <n v="130"/>
    <x v="2"/>
    <n v="5"/>
    <n v="0.43545104612347107"/>
    <n v="650"/>
    <n v="367"/>
    <n v="-283"/>
  </r>
  <r>
    <s v="PBOR00623"/>
    <s v="PIZB0005"/>
    <x v="76"/>
    <x v="4"/>
    <x v="0"/>
    <n v="60"/>
    <x v="0"/>
    <n v="7"/>
    <n v="0.49019293633678462"/>
    <n v="420"/>
    <n v="214"/>
    <n v="-206"/>
  </r>
  <r>
    <s v="PBOR00624"/>
    <s v="PIZB0001"/>
    <x v="45"/>
    <x v="0"/>
    <x v="0"/>
    <n v="72"/>
    <x v="1"/>
    <n v="7"/>
    <n v="0.36582924280352802"/>
    <n v="504"/>
    <n v="320"/>
    <n v="-184"/>
  </r>
  <r>
    <s v="PBOR00625"/>
    <s v="PIZB0002"/>
    <x v="63"/>
    <x v="1"/>
    <x v="0"/>
    <n v="65"/>
    <x v="2"/>
    <n v="11"/>
    <n v="0.7592301779088938"/>
    <n v="715"/>
    <n v="172"/>
    <n v="-543"/>
  </r>
  <r>
    <s v="PBOR00626"/>
    <s v="PIZB0003"/>
    <x v="58"/>
    <x v="2"/>
    <x v="1"/>
    <n v="250"/>
    <x v="0"/>
    <n v="1"/>
    <n v="0.47978683818608281"/>
    <n v="250"/>
    <n v="130"/>
    <n v="-120"/>
  </r>
  <r>
    <s v="PBOR00627"/>
    <s v="PIZB0004"/>
    <x v="62"/>
    <x v="3"/>
    <x v="0"/>
    <n v="130"/>
    <x v="1"/>
    <n v="5"/>
    <n v="0.21806412465519076"/>
    <n v="650"/>
    <n v="508"/>
    <n v="-142"/>
  </r>
  <r>
    <s v="PBOR00628"/>
    <s v="PIZB0001"/>
    <x v="79"/>
    <x v="0"/>
    <x v="0"/>
    <n v="72"/>
    <x v="2"/>
    <n v="11"/>
    <n v="0.29778286705050783"/>
    <n v="792"/>
    <n v="556"/>
    <n v="-236"/>
  </r>
  <r>
    <s v="PBOR00629"/>
    <s v="PIZB0002"/>
    <x v="70"/>
    <x v="1"/>
    <x v="0"/>
    <n v="65"/>
    <x v="0"/>
    <n v="7"/>
    <n v="0.78340638511495053"/>
    <n v="455"/>
    <n v="99"/>
    <n v="-356"/>
  </r>
  <r>
    <s v="PBOR00630"/>
    <s v="PIZB0003"/>
    <x v="64"/>
    <x v="2"/>
    <x v="0"/>
    <n v="250"/>
    <x v="1"/>
    <n v="2"/>
    <n v="0.17785686602574236"/>
    <n v="500"/>
    <n v="411"/>
    <n v="-89"/>
  </r>
  <r>
    <s v="PBOR00631"/>
    <s v="PIZB0004"/>
    <x v="37"/>
    <x v="3"/>
    <x v="0"/>
    <n v="130"/>
    <x v="2"/>
    <n v="3"/>
    <n v="8.7785949286014686E-2"/>
    <n v="390"/>
    <n v="356"/>
    <n v="-34"/>
  </r>
  <r>
    <s v="PBOR00632"/>
    <s v="PIZB0005"/>
    <x v="54"/>
    <x v="4"/>
    <x v="1"/>
    <n v="60"/>
    <x v="0"/>
    <n v="4"/>
    <n v="4.9833264866527838E-2"/>
    <n v="240"/>
    <n v="228"/>
    <n v="-12"/>
  </r>
  <r>
    <s v="PBOR00633"/>
    <s v="PIZB0006"/>
    <x v="40"/>
    <x v="5"/>
    <x v="0"/>
    <n v="95"/>
    <x v="1"/>
    <n v="4"/>
    <n v="0.6442449573904343"/>
    <n v="380"/>
    <n v="135"/>
    <n v="-245"/>
  </r>
  <r>
    <s v="PBOR00634"/>
    <s v="PIZB0001"/>
    <x v="43"/>
    <x v="0"/>
    <x v="0"/>
    <n v="72"/>
    <x v="2"/>
    <n v="8"/>
    <n v="9.0324796015111342E-2"/>
    <n v="576"/>
    <n v="524"/>
    <n v="-52"/>
  </r>
  <r>
    <s v="PBOR00635"/>
    <s v="PIZB0002"/>
    <x v="50"/>
    <x v="1"/>
    <x v="0"/>
    <n v="65"/>
    <x v="0"/>
    <n v="12"/>
    <n v="0.21819256337326465"/>
    <n v="780"/>
    <n v="610"/>
    <n v="-170"/>
  </r>
  <r>
    <s v="PBOR00636"/>
    <s v="PIZB0003"/>
    <x v="21"/>
    <x v="2"/>
    <x v="1"/>
    <n v="250"/>
    <x v="1"/>
    <n v="3"/>
    <n v="0.1300987457817232"/>
    <n v="750"/>
    <n v="652"/>
    <n v="-98"/>
  </r>
  <r>
    <s v="PBOR00637"/>
    <s v="PIZB0004"/>
    <x v="80"/>
    <x v="3"/>
    <x v="1"/>
    <n v="130"/>
    <x v="2"/>
    <n v="2"/>
    <n v="0.92173011681241435"/>
    <n v="260"/>
    <n v="20"/>
    <n v="-240"/>
  </r>
  <r>
    <s v="PBOR00638"/>
    <s v="PIZB0001"/>
    <x v="17"/>
    <x v="0"/>
    <x v="1"/>
    <n v="72"/>
    <x v="0"/>
    <n v="10"/>
    <n v="0.66299634091613391"/>
    <n v="720"/>
    <n v="243"/>
    <n v="-477"/>
  </r>
  <r>
    <s v="PBOR00639"/>
    <s v="PIZB0002"/>
    <x v="48"/>
    <x v="1"/>
    <x v="1"/>
    <n v="65"/>
    <x v="1"/>
    <n v="9"/>
    <n v="0.84549902326057147"/>
    <n v="585"/>
    <n v="90"/>
    <n v="-495"/>
  </r>
  <r>
    <s v="PBOR00640"/>
    <s v="PIZB0003"/>
    <x v="77"/>
    <x v="2"/>
    <x v="1"/>
    <n v="250"/>
    <x v="2"/>
    <n v="2"/>
    <n v="0.21106847693453545"/>
    <n v="500"/>
    <n v="394"/>
    <n v="-106"/>
  </r>
  <r>
    <s v="PBOR00641"/>
    <s v="PIZB0004"/>
    <x v="40"/>
    <x v="3"/>
    <x v="1"/>
    <n v="130"/>
    <x v="0"/>
    <n v="3"/>
    <n v="0.47143566003570891"/>
    <n v="390"/>
    <n v="206"/>
    <n v="-184"/>
  </r>
  <r>
    <s v="PBOR00642"/>
    <s v="PIZB0001"/>
    <x v="46"/>
    <x v="0"/>
    <x v="0"/>
    <n v="72"/>
    <x v="0"/>
    <n v="9"/>
    <n v="0.39982422524809902"/>
    <n v="648"/>
    <n v="389"/>
    <n v="-259"/>
  </r>
  <r>
    <s v="PBOR00643"/>
    <s v="PIZB0002"/>
    <x v="26"/>
    <x v="1"/>
    <x v="1"/>
    <n v="65"/>
    <x v="1"/>
    <n v="6"/>
    <n v="0.51569550686803489"/>
    <n v="390"/>
    <n v="189"/>
    <n v="-201"/>
  </r>
  <r>
    <s v="PBOR00644"/>
    <s v="PIZB0003"/>
    <x v="67"/>
    <x v="2"/>
    <x v="0"/>
    <n v="250"/>
    <x v="2"/>
    <n v="3"/>
    <n v="0.92389868999759583"/>
    <n v="750"/>
    <n v="57"/>
    <n v="-693"/>
  </r>
  <r>
    <s v="PBOR00645"/>
    <s v="PIZB0004"/>
    <x v="29"/>
    <x v="3"/>
    <x v="1"/>
    <n v="130"/>
    <x v="0"/>
    <n v="3"/>
    <n v="0.376033564071661"/>
    <n v="390"/>
    <n v="243"/>
    <n v="-147"/>
  </r>
  <r>
    <s v="PBOR00646"/>
    <s v="PIZB0001"/>
    <x v="58"/>
    <x v="0"/>
    <x v="0"/>
    <n v="72"/>
    <x v="1"/>
    <n v="11"/>
    <n v="0.7588225013465647"/>
    <n v="792"/>
    <n v="191"/>
    <n v="-601"/>
  </r>
  <r>
    <s v="PBOR00647"/>
    <s v="PIZB0002"/>
    <x v="48"/>
    <x v="1"/>
    <x v="1"/>
    <n v="65"/>
    <x v="2"/>
    <n v="13"/>
    <n v="0.54199124751387306"/>
    <n v="845"/>
    <n v="387"/>
    <n v="-458"/>
  </r>
  <r>
    <s v="PBOR00648"/>
    <s v="PIZB0003"/>
    <x v="44"/>
    <x v="2"/>
    <x v="0"/>
    <n v="250"/>
    <x v="0"/>
    <n v="3"/>
    <n v="0.81871787428807152"/>
    <n v="750"/>
    <n v="136"/>
    <n v="-614"/>
  </r>
  <r>
    <s v="PBOR00649"/>
    <s v="PIZB0004"/>
    <x v="81"/>
    <x v="3"/>
    <x v="1"/>
    <n v="130"/>
    <x v="1"/>
    <n v="3"/>
    <n v="0.28555536784477797"/>
    <n v="390"/>
    <n v="279"/>
    <n v="-111"/>
  </r>
  <r>
    <s v="PBOR00650"/>
    <s v="PIZB0005"/>
    <x v="71"/>
    <x v="4"/>
    <x v="0"/>
    <n v="60"/>
    <x v="2"/>
    <n v="6"/>
    <n v="0.62965273139741174"/>
    <n v="360"/>
    <n v="133"/>
    <n v="-227"/>
  </r>
  <r>
    <s v="PBOR00651"/>
    <s v="PIZB0001"/>
    <x v="70"/>
    <x v="0"/>
    <x v="1"/>
    <n v="72"/>
    <x v="0"/>
    <n v="6"/>
    <n v="0.77511378883918791"/>
    <n v="432"/>
    <n v="97"/>
    <n v="-335"/>
  </r>
  <r>
    <s v="PBOR00652"/>
    <s v="PIZB0002"/>
    <x v="70"/>
    <x v="1"/>
    <x v="0"/>
    <n v="65"/>
    <x v="1"/>
    <n v="5"/>
    <n v="0.65254653351575109"/>
    <n v="325"/>
    <n v="113"/>
    <n v="-212"/>
  </r>
  <r>
    <s v="PBOR00653"/>
    <s v="PIZB0003"/>
    <x v="73"/>
    <x v="2"/>
    <x v="1"/>
    <n v="250"/>
    <x v="2"/>
    <n v="3"/>
    <n v="0.66493468605978401"/>
    <n v="750"/>
    <n v="251"/>
    <n v="-499"/>
  </r>
  <r>
    <s v="PBOR00654"/>
    <s v="PIZB0004"/>
    <x v="81"/>
    <x v="3"/>
    <x v="0"/>
    <n v="130"/>
    <x v="0"/>
    <n v="6"/>
    <n v="0.67706255754877775"/>
    <n v="780"/>
    <n v="252"/>
    <n v="-528"/>
  </r>
  <r>
    <s v="PBOR00655"/>
    <s v="PIZB0001"/>
    <x v="29"/>
    <x v="0"/>
    <x v="1"/>
    <n v="72"/>
    <x v="1"/>
    <n v="5"/>
    <n v="0.60779485852418191"/>
    <n v="360"/>
    <n v="141"/>
    <n v="-219"/>
  </r>
  <r>
    <s v="PBOR00656"/>
    <s v="PIZB0002"/>
    <x v="43"/>
    <x v="1"/>
    <x v="0"/>
    <n v="65"/>
    <x v="2"/>
    <n v="10"/>
    <n v="0.62136440530815695"/>
    <n v="650"/>
    <n v="246"/>
    <n v="-404"/>
  </r>
  <r>
    <s v="PBOR00657"/>
    <s v="PIZB0003"/>
    <x v="40"/>
    <x v="2"/>
    <x v="1"/>
    <n v="250"/>
    <x v="0"/>
    <n v="2"/>
    <n v="0.14451277549437891"/>
    <n v="500"/>
    <n v="428"/>
    <n v="-72"/>
  </r>
  <r>
    <s v="PBOR00658"/>
    <s v="PIZB0004"/>
    <x v="78"/>
    <x v="3"/>
    <x v="0"/>
    <n v="130"/>
    <x v="1"/>
    <n v="2"/>
    <n v="0.63479199098924433"/>
    <n v="260"/>
    <n v="95"/>
    <n v="-165"/>
  </r>
  <r>
    <s v="PBOR00659"/>
    <s v="PIZB0005"/>
    <x v="43"/>
    <x v="4"/>
    <x v="0"/>
    <n v="60"/>
    <x v="2"/>
    <n v="10"/>
    <n v="0.96223112908491693"/>
    <n v="600"/>
    <n v="23"/>
    <n v="-577"/>
  </r>
  <r>
    <s v="PBOR00660"/>
    <s v="PIZB0006"/>
    <x v="48"/>
    <x v="5"/>
    <x v="1"/>
    <n v="95"/>
    <x v="0"/>
    <n v="3"/>
    <n v="4.7865276147344593E-2"/>
    <n v="285"/>
    <n v="271"/>
    <n v="-14"/>
  </r>
  <r>
    <s v="PBOR00661"/>
    <s v="PIZB0001"/>
    <x v="42"/>
    <x v="0"/>
    <x v="1"/>
    <n v="72"/>
    <x v="1"/>
    <n v="6"/>
    <n v="0.35138465729538804"/>
    <n v="432"/>
    <n v="280"/>
    <n v="-152"/>
  </r>
  <r>
    <s v="PBOR00662"/>
    <s v="PIZB0002"/>
    <x v="59"/>
    <x v="1"/>
    <x v="1"/>
    <n v="65"/>
    <x v="2"/>
    <n v="8"/>
    <n v="0.3508447611446992"/>
    <n v="520"/>
    <n v="338"/>
    <n v="-182"/>
  </r>
  <r>
    <s v="PBOR00663"/>
    <s v="PIZB0003"/>
    <x v="61"/>
    <x v="2"/>
    <x v="0"/>
    <n v="250"/>
    <x v="0"/>
    <n v="2"/>
    <n v="0.19323566478161025"/>
    <n v="500"/>
    <n v="403"/>
    <n v="-97"/>
  </r>
  <r>
    <s v="PBOR00664"/>
    <s v="PIZB0004"/>
    <x v="77"/>
    <x v="3"/>
    <x v="0"/>
    <n v="130"/>
    <x v="1"/>
    <n v="2"/>
    <n v="0.9107990403001085"/>
    <n v="260"/>
    <n v="23"/>
    <n v="-237"/>
  </r>
  <r>
    <s v="PBOR00665"/>
    <s v="PIZB0001"/>
    <x v="69"/>
    <x v="0"/>
    <x v="0"/>
    <n v="72"/>
    <x v="2"/>
    <n v="9"/>
    <n v="0.62350550789999415"/>
    <n v="648"/>
    <n v="244"/>
    <n v="-404"/>
  </r>
  <r>
    <s v="PBOR00666"/>
    <s v="PIZB0002"/>
    <x v="19"/>
    <x v="1"/>
    <x v="0"/>
    <n v="65"/>
    <x v="0"/>
    <n v="4"/>
    <n v="0.55733100192623264"/>
    <n v="260"/>
    <n v="115"/>
    <n v="-145"/>
  </r>
  <r>
    <s v="PBOR00667"/>
    <s v="PIZB0003"/>
    <x v="46"/>
    <x v="2"/>
    <x v="0"/>
    <n v="250"/>
    <x v="1"/>
    <n v="1"/>
    <n v="0.63707404182995941"/>
    <n v="250"/>
    <n v="91"/>
    <n v="-159"/>
  </r>
  <r>
    <s v="PBOR00668"/>
    <s v="PIZB0004"/>
    <x v="69"/>
    <x v="3"/>
    <x v="0"/>
    <n v="130"/>
    <x v="2"/>
    <n v="5"/>
    <n v="0.36358363221593915"/>
    <n v="650"/>
    <n v="414"/>
    <n v="-236"/>
  </r>
  <r>
    <s v="PBOR00669"/>
    <s v="PIZB0005"/>
    <x v="54"/>
    <x v="4"/>
    <x v="0"/>
    <n v="60"/>
    <x v="0"/>
    <n v="12"/>
    <n v="0.29598239849913943"/>
    <n v="720"/>
    <n v="507"/>
    <n v="-213"/>
  </r>
  <r>
    <s v="PBOR00670"/>
    <s v="PIZB0001"/>
    <x v="71"/>
    <x v="0"/>
    <x v="0"/>
    <n v="72"/>
    <x v="1"/>
    <n v="6"/>
    <n v="0.58686475686739503"/>
    <n v="432"/>
    <n v="178"/>
    <n v="-254"/>
  </r>
  <r>
    <s v="PBOR00671"/>
    <s v="PIZB0002"/>
    <x v="48"/>
    <x v="1"/>
    <x v="0"/>
    <n v="65"/>
    <x v="2"/>
    <n v="6"/>
    <n v="0.11180929062031131"/>
    <n v="390"/>
    <n v="346"/>
    <n v="-44"/>
  </r>
  <r>
    <s v="PBOR00672"/>
    <s v="PIZB0003"/>
    <x v="37"/>
    <x v="2"/>
    <x v="1"/>
    <n v="250"/>
    <x v="0"/>
    <n v="2"/>
    <n v="2.5355611702101322E-2"/>
    <n v="500"/>
    <n v="487"/>
    <n v="-13"/>
  </r>
  <r>
    <s v="PBOR00673"/>
    <s v="PIZB0004"/>
    <x v="49"/>
    <x v="3"/>
    <x v="0"/>
    <n v="130"/>
    <x v="1"/>
    <n v="4"/>
    <n v="0.25142588900967455"/>
    <n v="520"/>
    <n v="389"/>
    <n v="-131"/>
  </r>
  <r>
    <s v="PBOR00674"/>
    <s v="PIZB0001"/>
    <x v="50"/>
    <x v="0"/>
    <x v="0"/>
    <n v="72"/>
    <x v="2"/>
    <n v="10"/>
    <n v="7.972352168317165E-2"/>
    <n v="720"/>
    <n v="663"/>
    <n v="-57"/>
  </r>
  <r>
    <s v="PBOR00675"/>
    <s v="PIZB0002"/>
    <x v="67"/>
    <x v="1"/>
    <x v="0"/>
    <n v="65"/>
    <x v="0"/>
    <n v="8"/>
    <n v="7.6170250872618528E-2"/>
    <n v="520"/>
    <n v="480"/>
    <n v="-40"/>
  </r>
  <r>
    <s v="PBOR00676"/>
    <s v="PIZB0003"/>
    <x v="68"/>
    <x v="2"/>
    <x v="0"/>
    <n v="250"/>
    <x v="1"/>
    <n v="2"/>
    <n v="0.50130373566137953"/>
    <n v="500"/>
    <n v="249"/>
    <n v="-251"/>
  </r>
  <r>
    <s v="PBOR00677"/>
    <s v="PIZB0004"/>
    <x v="68"/>
    <x v="3"/>
    <x v="0"/>
    <n v="130"/>
    <x v="2"/>
    <n v="2"/>
    <n v="0.64943270802593034"/>
    <n v="260"/>
    <n v="91"/>
    <n v="-169"/>
  </r>
  <r>
    <s v="PBOR00678"/>
    <s v="PIZB0005"/>
    <x v="47"/>
    <x v="4"/>
    <x v="1"/>
    <n v="60"/>
    <x v="0"/>
    <n v="14"/>
    <n v="0.80082652514808839"/>
    <n v="840"/>
    <n v="167"/>
    <n v="-673"/>
  </r>
  <r>
    <s v="PBOR00679"/>
    <s v="PIZB0006"/>
    <x v="69"/>
    <x v="5"/>
    <x v="0"/>
    <n v="95"/>
    <x v="1"/>
    <n v="3"/>
    <n v="0.49245421174297843"/>
    <n v="285"/>
    <n v="145"/>
    <n v="-140"/>
  </r>
  <r>
    <s v="PBOR00680"/>
    <s v="PIZB0001"/>
    <x v="77"/>
    <x v="0"/>
    <x v="0"/>
    <n v="72"/>
    <x v="2"/>
    <n v="6"/>
    <n v="0.24569598948131255"/>
    <n v="432"/>
    <n v="326"/>
    <n v="-106"/>
  </r>
  <r>
    <s v="PBOR00681"/>
    <s v="PIZB0002"/>
    <x v="41"/>
    <x v="1"/>
    <x v="0"/>
    <n v="65"/>
    <x v="0"/>
    <n v="12"/>
    <n v="0.86814295099040184"/>
    <n v="780"/>
    <n v="103"/>
    <n v="-677"/>
  </r>
  <r>
    <s v="PBOR00682"/>
    <s v="PIZB0003"/>
    <x v="69"/>
    <x v="2"/>
    <x v="1"/>
    <n v="250"/>
    <x v="1"/>
    <n v="2"/>
    <n v="0.61079684129910616"/>
    <n v="500"/>
    <n v="195"/>
    <n v="-305"/>
  </r>
  <r>
    <s v="PBOR00683"/>
    <s v="PIZB0004"/>
    <x v="63"/>
    <x v="3"/>
    <x v="1"/>
    <n v="130"/>
    <x v="2"/>
    <n v="2"/>
    <n v="0.99298384453434974"/>
    <n v="260"/>
    <n v="2"/>
    <n v="-258"/>
  </r>
  <r>
    <s v="PBOR00684"/>
    <s v="PIZB0001"/>
    <x v="41"/>
    <x v="0"/>
    <x v="1"/>
    <n v="72"/>
    <x v="0"/>
    <n v="8"/>
    <n v="0.14164475505221275"/>
    <n v="576"/>
    <n v="494"/>
    <n v="-82"/>
  </r>
  <r>
    <s v="PBOR00685"/>
    <s v="PIZB0002"/>
    <x v="45"/>
    <x v="1"/>
    <x v="1"/>
    <n v="65"/>
    <x v="1"/>
    <n v="10"/>
    <n v="0.76613432363061906"/>
    <n v="650"/>
    <n v="152"/>
    <n v="-498"/>
  </r>
  <r>
    <s v="PBOR00686"/>
    <s v="PIZB0003"/>
    <x v="57"/>
    <x v="2"/>
    <x v="1"/>
    <n v="250"/>
    <x v="2"/>
    <n v="3"/>
    <n v="0.37588314096701181"/>
    <n v="750"/>
    <n v="468"/>
    <n v="-282"/>
  </r>
  <r>
    <s v="PBOR00687"/>
    <s v="PIZB0004"/>
    <x v="64"/>
    <x v="3"/>
    <x v="1"/>
    <n v="130"/>
    <x v="0"/>
    <n v="7"/>
    <n v="2.0909552198885573E-3"/>
    <n v="910"/>
    <n v="908"/>
    <n v="-2"/>
  </r>
  <r>
    <s v="PBOR00688"/>
    <s v="PIZB0001"/>
    <x v="33"/>
    <x v="0"/>
    <x v="0"/>
    <n v="72"/>
    <x v="0"/>
    <n v="10"/>
    <n v="0.35633074379177287"/>
    <n v="720"/>
    <n v="463"/>
    <n v="-257"/>
  </r>
  <r>
    <s v="PBOR00689"/>
    <s v="PIZB0002"/>
    <x v="40"/>
    <x v="1"/>
    <x v="1"/>
    <n v="65"/>
    <x v="1"/>
    <n v="13"/>
    <n v="0.27568127623615435"/>
    <n v="845"/>
    <n v="612"/>
    <n v="-233"/>
  </r>
  <r>
    <s v="PBOR00690"/>
    <s v="PIZB0003"/>
    <x v="70"/>
    <x v="2"/>
    <x v="0"/>
    <n v="250"/>
    <x v="2"/>
    <n v="1"/>
    <n v="0.42684167208950541"/>
    <n v="250"/>
    <n v="143"/>
    <n v="-107"/>
  </r>
  <r>
    <s v="PBOR00691"/>
    <s v="PIZB0004"/>
    <x v="55"/>
    <x v="3"/>
    <x v="1"/>
    <n v="130"/>
    <x v="0"/>
    <n v="2"/>
    <n v="0.54268740507628643"/>
    <n v="260"/>
    <n v="119"/>
    <n v="-141"/>
  </r>
  <r>
    <s v="PBOR00692"/>
    <s v="PIZB0001"/>
    <x v="48"/>
    <x v="0"/>
    <x v="0"/>
    <n v="72"/>
    <x v="1"/>
    <n v="10"/>
    <n v="3.8024546958882244E-2"/>
    <n v="720"/>
    <n v="693"/>
    <n v="-27"/>
  </r>
  <r>
    <s v="PBOR00693"/>
    <s v="PIZB0002"/>
    <x v="78"/>
    <x v="1"/>
    <x v="1"/>
    <n v="65"/>
    <x v="2"/>
    <n v="4"/>
    <n v="0.94984804436086256"/>
    <n v="260"/>
    <n v="13"/>
    <n v="-247"/>
  </r>
  <r>
    <s v="PBOR00694"/>
    <s v="PIZB0003"/>
    <x v="65"/>
    <x v="2"/>
    <x v="0"/>
    <n v="250"/>
    <x v="0"/>
    <n v="3"/>
    <n v="0.32189670819379335"/>
    <n v="750"/>
    <n v="509"/>
    <n v="-241"/>
  </r>
  <r>
    <s v="PBOR00695"/>
    <s v="PIZB0004"/>
    <x v="80"/>
    <x v="3"/>
    <x v="1"/>
    <n v="130"/>
    <x v="1"/>
    <n v="4"/>
    <n v="0.58002645146929621"/>
    <n v="520"/>
    <n v="218"/>
    <n v="-302"/>
  </r>
  <r>
    <s v="PBOR00696"/>
    <s v="PIZB0005"/>
    <x v="42"/>
    <x v="4"/>
    <x v="0"/>
    <n v="60"/>
    <x v="2"/>
    <n v="13"/>
    <n v="9.1794840905071728E-2"/>
    <n v="780"/>
    <n v="708"/>
    <n v="-72"/>
  </r>
  <r>
    <s v="PBOR00697"/>
    <s v="PIZB0001"/>
    <x v="21"/>
    <x v="0"/>
    <x v="1"/>
    <n v="72"/>
    <x v="0"/>
    <n v="3"/>
    <n v="6.1425140696249381E-2"/>
    <n v="216"/>
    <n v="203"/>
    <n v="-13"/>
  </r>
  <r>
    <s v="PBOR00698"/>
    <s v="PIZB0002"/>
    <x v="30"/>
    <x v="1"/>
    <x v="0"/>
    <n v="65"/>
    <x v="1"/>
    <n v="9"/>
    <n v="0.2356714106857617"/>
    <n v="585"/>
    <n v="447"/>
    <n v="-138"/>
  </r>
  <r>
    <s v="PBOR00699"/>
    <s v="PIZB0003"/>
    <x v="17"/>
    <x v="2"/>
    <x v="1"/>
    <n v="250"/>
    <x v="2"/>
    <n v="3"/>
    <n v="0.92724370623364261"/>
    <n v="750"/>
    <n v="55"/>
    <n v="-695"/>
  </r>
  <r>
    <s v="PBOR00700"/>
    <s v="PIZB0004"/>
    <x v="48"/>
    <x v="3"/>
    <x v="0"/>
    <n v="130"/>
    <x v="0"/>
    <n v="5"/>
    <n v="0.75201660267348758"/>
    <n v="650"/>
    <n v="161"/>
    <n v="-489"/>
  </r>
  <r>
    <s v="PBOR00701"/>
    <s v="PIZB0001"/>
    <x v="17"/>
    <x v="0"/>
    <x v="1"/>
    <n v="72"/>
    <x v="1"/>
    <n v="9"/>
    <n v="0.98913900991486969"/>
    <n v="648"/>
    <n v="7"/>
    <n v="-641"/>
  </r>
  <r>
    <s v="PBOR00702"/>
    <s v="PIZB0002"/>
    <x v="75"/>
    <x v="1"/>
    <x v="0"/>
    <n v="65"/>
    <x v="2"/>
    <n v="7"/>
    <n v="0.54889734309040539"/>
    <n v="455"/>
    <n v="205"/>
    <n v="-250"/>
  </r>
  <r>
    <s v="PBOR00703"/>
    <s v="PIZB0003"/>
    <x v="44"/>
    <x v="2"/>
    <x v="1"/>
    <n v="250"/>
    <x v="0"/>
    <n v="2"/>
    <n v="0.14761437194443172"/>
    <n v="500"/>
    <n v="426"/>
    <n v="-74"/>
  </r>
  <r>
    <s v="PBOR00704"/>
    <s v="PIZB0004"/>
    <x v="41"/>
    <x v="3"/>
    <x v="0"/>
    <n v="130"/>
    <x v="1"/>
    <n v="7"/>
    <n v="9.4728403315816112E-2"/>
    <n v="910"/>
    <n v="824"/>
    <n v="-86"/>
  </r>
  <r>
    <s v="PBOR00705"/>
    <s v="PIZB0005"/>
    <x v="37"/>
    <x v="4"/>
    <x v="0"/>
    <n v="60"/>
    <x v="2"/>
    <n v="8"/>
    <n v="0.28800202101739347"/>
    <n v="480"/>
    <n v="342"/>
    <n v="-138"/>
  </r>
  <r>
    <s v="PBOR00706"/>
    <s v="PIZB0006"/>
    <x v="65"/>
    <x v="5"/>
    <x v="1"/>
    <n v="95"/>
    <x v="0"/>
    <n v="2"/>
    <n v="0.25426201061779297"/>
    <n v="190"/>
    <n v="142"/>
    <n v="-48"/>
  </r>
  <r>
    <s v="PBOR00707"/>
    <s v="PIZB0001"/>
    <x v="40"/>
    <x v="0"/>
    <x v="1"/>
    <n v="72"/>
    <x v="1"/>
    <n v="5"/>
    <n v="0.67015463563177735"/>
    <n v="360"/>
    <n v="119"/>
    <n v="-241"/>
  </r>
  <r>
    <s v="PBOR00708"/>
    <s v="PIZB0002"/>
    <x v="26"/>
    <x v="1"/>
    <x v="1"/>
    <n v="65"/>
    <x v="2"/>
    <n v="13"/>
    <n v="0.51647739490244504"/>
    <n v="845"/>
    <n v="409"/>
    <n v="-436"/>
  </r>
  <r>
    <s v="PBOR00709"/>
    <s v="PIZB0003"/>
    <x v="46"/>
    <x v="2"/>
    <x v="0"/>
    <n v="250"/>
    <x v="0"/>
    <n v="3"/>
    <n v="0.76660145720674067"/>
    <n v="750"/>
    <n v="175"/>
    <n v="-575"/>
  </r>
  <r>
    <s v="PBOR00710"/>
    <s v="PIZB0004"/>
    <x v="82"/>
    <x v="3"/>
    <x v="0"/>
    <n v="130"/>
    <x v="1"/>
    <n v="2"/>
    <n v="6.8032914037675418E-2"/>
    <n v="260"/>
    <n v="242"/>
    <n v="-18"/>
  </r>
  <r>
    <s v="PBOR00711"/>
    <s v="PIZB0001"/>
    <x v="56"/>
    <x v="0"/>
    <x v="0"/>
    <n v="72"/>
    <x v="2"/>
    <n v="5"/>
    <n v="0.26061200922609651"/>
    <n v="360"/>
    <n v="266"/>
    <n v="-94"/>
  </r>
  <r>
    <s v="PBOR00712"/>
    <s v="PIZB0002"/>
    <x v="62"/>
    <x v="1"/>
    <x v="0"/>
    <n v="65"/>
    <x v="0"/>
    <n v="6"/>
    <n v="0.68095218674073621"/>
    <n v="390"/>
    <n v="124"/>
    <n v="-266"/>
  </r>
  <r>
    <s v="PBOR00713"/>
    <s v="PIZB0003"/>
    <x v="74"/>
    <x v="2"/>
    <x v="0"/>
    <n v="250"/>
    <x v="1"/>
    <n v="1"/>
    <n v="0.21282698697752189"/>
    <n v="250"/>
    <n v="197"/>
    <n v="-53"/>
  </r>
  <r>
    <s v="PBOR00714"/>
    <s v="PIZB0004"/>
    <x v="26"/>
    <x v="3"/>
    <x v="0"/>
    <n v="130"/>
    <x v="2"/>
    <n v="4"/>
    <n v="0.37317822122813327"/>
    <n v="520"/>
    <n v="326"/>
    <n v="-194"/>
  </r>
  <r>
    <s v="PBOR00715"/>
    <s v="PIZB0005"/>
    <x v="43"/>
    <x v="4"/>
    <x v="0"/>
    <n v="60"/>
    <x v="0"/>
    <n v="7"/>
    <n v="0.12522239537909141"/>
    <n v="420"/>
    <n v="367"/>
    <n v="-53"/>
  </r>
  <r>
    <s v="PBOR00716"/>
    <s v="PIZB0001"/>
    <x v="57"/>
    <x v="0"/>
    <x v="0"/>
    <n v="72"/>
    <x v="1"/>
    <n v="6"/>
    <n v="0.10982877503310351"/>
    <n v="432"/>
    <n v="385"/>
    <n v="-47"/>
  </r>
  <r>
    <s v="PBOR00717"/>
    <s v="PIZB0002"/>
    <x v="40"/>
    <x v="1"/>
    <x v="0"/>
    <n v="65"/>
    <x v="2"/>
    <n v="11"/>
    <n v="0.37877294013204921"/>
    <n v="715"/>
    <n v="444"/>
    <n v="-271"/>
  </r>
  <r>
    <s v="PBOR00718"/>
    <s v="PIZB0003"/>
    <x v="32"/>
    <x v="2"/>
    <x v="1"/>
    <n v="250"/>
    <x v="0"/>
    <n v="1"/>
    <n v="2.9592143647082514E-2"/>
    <n v="250"/>
    <n v="243"/>
    <n v="-7"/>
  </r>
  <r>
    <s v="PBOR00719"/>
    <s v="PIZB0004"/>
    <x v="33"/>
    <x v="3"/>
    <x v="0"/>
    <n v="130"/>
    <x v="1"/>
    <n v="2"/>
    <n v="0.68593967713164183"/>
    <n v="260"/>
    <n v="82"/>
    <n v="-178"/>
  </r>
  <r>
    <s v="PBOR00720"/>
    <s v="PIZB0001"/>
    <x v="49"/>
    <x v="0"/>
    <x v="0"/>
    <n v="72"/>
    <x v="2"/>
    <n v="12"/>
    <n v="0.11376028477943245"/>
    <n v="864"/>
    <n v="766"/>
    <n v="-98"/>
  </r>
  <r>
    <s v="PBOR00721"/>
    <s v="PIZB0002"/>
    <x v="33"/>
    <x v="1"/>
    <x v="0"/>
    <n v="65"/>
    <x v="0"/>
    <n v="9"/>
    <n v="0.91582104272843945"/>
    <n v="585"/>
    <n v="49"/>
    <n v="-536"/>
  </r>
  <r>
    <s v="PBOR00722"/>
    <s v="PIZB0003"/>
    <x v="79"/>
    <x v="2"/>
    <x v="0"/>
    <n v="250"/>
    <x v="1"/>
    <n v="2"/>
    <n v="0.84204663677973235"/>
    <n v="500"/>
    <n v="79"/>
    <n v="-421"/>
  </r>
  <r>
    <s v="PBOR00723"/>
    <s v="PIZB0004"/>
    <x v="82"/>
    <x v="3"/>
    <x v="0"/>
    <n v="130"/>
    <x v="2"/>
    <n v="2"/>
    <n v="0.42283521993629603"/>
    <n v="260"/>
    <n v="150"/>
    <n v="-110"/>
  </r>
  <r>
    <s v="PBOR00724"/>
    <s v="PIZB0005"/>
    <x v="42"/>
    <x v="4"/>
    <x v="1"/>
    <n v="60"/>
    <x v="0"/>
    <n v="12"/>
    <n v="0.52046375344647033"/>
    <n v="720"/>
    <n v="345"/>
    <n v="-375"/>
  </r>
  <r>
    <s v="PBOR00725"/>
    <s v="PIZB0006"/>
    <x v="58"/>
    <x v="5"/>
    <x v="0"/>
    <n v="95"/>
    <x v="1"/>
    <n v="5"/>
    <n v="0.84719387647092881"/>
    <n v="475"/>
    <n v="73"/>
    <n v="-402"/>
  </r>
  <r>
    <s v="PBOR00726"/>
    <s v="PIZB0001"/>
    <x v="63"/>
    <x v="0"/>
    <x v="0"/>
    <n v="72"/>
    <x v="2"/>
    <n v="8"/>
    <n v="0.81989008521106299"/>
    <n v="576"/>
    <n v="104"/>
    <n v="-472"/>
  </r>
  <r>
    <s v="PBOR00727"/>
    <s v="PIZB0002"/>
    <x v="72"/>
    <x v="1"/>
    <x v="0"/>
    <n v="65"/>
    <x v="0"/>
    <n v="4"/>
    <n v="0.15027715039490142"/>
    <n v="260"/>
    <n v="221"/>
    <n v="-39"/>
  </r>
  <r>
    <s v="PBOR00728"/>
    <s v="PIZB0003"/>
    <x v="79"/>
    <x v="2"/>
    <x v="1"/>
    <n v="250"/>
    <x v="1"/>
    <n v="2"/>
    <n v="0.34129946606002104"/>
    <n v="500"/>
    <n v="329"/>
    <n v="-171"/>
  </r>
  <r>
    <s v="PBOR00729"/>
    <s v="PIZB0004"/>
    <x v="17"/>
    <x v="3"/>
    <x v="1"/>
    <n v="130"/>
    <x v="2"/>
    <n v="4"/>
    <n v="0.18754667393243041"/>
    <n v="520"/>
    <n v="422"/>
    <n v="-98"/>
  </r>
  <r>
    <s v="PBOR00730"/>
    <s v="PIZB0001"/>
    <x v="52"/>
    <x v="0"/>
    <x v="1"/>
    <n v="72"/>
    <x v="0"/>
    <n v="5"/>
    <n v="0.47252991523379606"/>
    <n v="360"/>
    <n v="190"/>
    <n v="-170"/>
  </r>
  <r>
    <s v="PBOR00731"/>
    <s v="PIZB0002"/>
    <x v="74"/>
    <x v="1"/>
    <x v="1"/>
    <n v="65"/>
    <x v="1"/>
    <n v="10"/>
    <n v="0.16590267612538279"/>
    <n v="650"/>
    <n v="542"/>
    <n v="-108"/>
  </r>
  <r>
    <s v="PBOR00732"/>
    <s v="PIZB0003"/>
    <x v="75"/>
    <x v="2"/>
    <x v="1"/>
    <n v="250"/>
    <x v="2"/>
    <n v="2"/>
    <n v="0.39719470374633425"/>
    <n v="500"/>
    <n v="301"/>
    <n v="-199"/>
  </r>
  <r>
    <s v="PBOR00733"/>
    <s v="PIZB0004"/>
    <x v="57"/>
    <x v="3"/>
    <x v="1"/>
    <n v="130"/>
    <x v="0"/>
    <n v="3"/>
    <n v="0.48741611795150575"/>
    <n v="390"/>
    <n v="200"/>
    <n v="-190"/>
  </r>
  <r>
    <s v="PBOR00734"/>
    <s v="PIZB0001"/>
    <x v="38"/>
    <x v="0"/>
    <x v="1"/>
    <n v="72"/>
    <x v="0"/>
    <n v="9"/>
    <n v="0.99875696190664742"/>
    <n v="648"/>
    <n v="1"/>
    <n v="-647"/>
  </r>
  <r>
    <s v="PBOR00735"/>
    <s v="PIZB0002"/>
    <x v="53"/>
    <x v="1"/>
    <x v="0"/>
    <n v="65"/>
    <x v="1"/>
    <n v="11"/>
    <n v="0.89541043119223585"/>
    <n v="715"/>
    <n v="75"/>
    <n v="-640"/>
  </r>
  <r>
    <s v="PBOR00736"/>
    <s v="PIZB0003"/>
    <x v="78"/>
    <x v="2"/>
    <x v="0"/>
    <n v="250"/>
    <x v="2"/>
    <n v="1"/>
    <n v="0.82233951854189402"/>
    <n v="250"/>
    <n v="44"/>
    <n v="-206"/>
  </r>
  <r>
    <s v="PBOR00737"/>
    <s v="PIZB0004"/>
    <x v="82"/>
    <x v="3"/>
    <x v="0"/>
    <n v="130"/>
    <x v="0"/>
    <n v="5"/>
    <n v="0.47117316648201002"/>
    <n v="650"/>
    <n v="344"/>
    <n v="-306"/>
  </r>
  <r>
    <s v="PBOR00738"/>
    <s v="PIZB0001"/>
    <x v="61"/>
    <x v="0"/>
    <x v="1"/>
    <n v="72"/>
    <x v="1"/>
    <n v="11"/>
    <n v="0.92463690856078462"/>
    <n v="792"/>
    <n v="60"/>
    <n v="-732"/>
  </r>
  <r>
    <s v="PBOR00739"/>
    <s v="PIZB0002"/>
    <x v="21"/>
    <x v="1"/>
    <x v="1"/>
    <n v="65"/>
    <x v="2"/>
    <n v="10"/>
    <n v="0.76952914301628628"/>
    <n v="650"/>
    <n v="150"/>
    <n v="-500"/>
  </r>
  <r>
    <s v="PBOR00740"/>
    <s v="PIZB0003"/>
    <x v="32"/>
    <x v="2"/>
    <x v="1"/>
    <n v="250"/>
    <x v="0"/>
    <n v="2"/>
    <n v="0.83158099182301815"/>
    <n v="500"/>
    <n v="84"/>
    <n v="-416"/>
  </r>
  <r>
    <s v="PBOR00741"/>
    <s v="PIZB0004"/>
    <x v="54"/>
    <x v="3"/>
    <x v="1"/>
    <n v="130"/>
    <x v="1"/>
    <n v="4"/>
    <n v="5.8282467420235795E-2"/>
    <n v="520"/>
    <n v="490"/>
    <n v="-30"/>
  </r>
  <r>
    <s v="PBOR00742"/>
    <s v="PIZB0005"/>
    <x v="70"/>
    <x v="4"/>
    <x v="1"/>
    <n v="60"/>
    <x v="2"/>
    <n v="4"/>
    <n v="0.4239380134385029"/>
    <n v="240"/>
    <n v="138"/>
    <n v="-102"/>
  </r>
  <r>
    <s v="PBOR00743"/>
    <s v="PIZB0001"/>
    <x v="30"/>
    <x v="0"/>
    <x v="1"/>
    <n v="72"/>
    <x v="0"/>
    <n v="12"/>
    <n v="0.86736066479931306"/>
    <n v="864"/>
    <n v="115"/>
    <n v="-749"/>
  </r>
  <r>
    <s v="PBOR00744"/>
    <s v="PIZB0002"/>
    <x v="71"/>
    <x v="1"/>
    <x v="1"/>
    <n v="65"/>
    <x v="1"/>
    <n v="5"/>
    <n v="0.77680430115889731"/>
    <n v="325"/>
    <n v="73"/>
    <n v="-252"/>
  </r>
  <r>
    <s v="PBOR00745"/>
    <s v="PIZB0003"/>
    <x v="82"/>
    <x v="2"/>
    <x v="0"/>
    <n v="250"/>
    <x v="2"/>
    <n v="3"/>
    <n v="0.6631083553152517"/>
    <n v="750"/>
    <n v="253"/>
    <n v="-497"/>
  </r>
  <r>
    <s v="PBOR00746"/>
    <s v="PIZB0004"/>
    <x v="67"/>
    <x v="3"/>
    <x v="0"/>
    <n v="130"/>
    <x v="0"/>
    <n v="2"/>
    <n v="0.97496002355108335"/>
    <n v="260"/>
    <n v="7"/>
    <n v="-253"/>
  </r>
  <r>
    <s v="PBOR00747"/>
    <s v="PIZB0001"/>
    <x v="43"/>
    <x v="0"/>
    <x v="0"/>
    <n v="72"/>
    <x v="1"/>
    <n v="7"/>
    <n v="0.4437772221018339"/>
    <n v="504"/>
    <n v="280"/>
    <n v="-224"/>
  </r>
  <r>
    <s v="PBOR00748"/>
    <s v="PIZB0002"/>
    <x v="52"/>
    <x v="1"/>
    <x v="1"/>
    <n v="65"/>
    <x v="2"/>
    <n v="12"/>
    <n v="0.48994574007231062"/>
    <n v="780"/>
    <n v="398"/>
    <n v="-382"/>
  </r>
  <r>
    <s v="PBOR00749"/>
    <s v="PIZB0003"/>
    <x v="41"/>
    <x v="2"/>
    <x v="1"/>
    <n v="250"/>
    <x v="0"/>
    <n v="3"/>
    <n v="0.29629456291422085"/>
    <n v="750"/>
    <n v="528"/>
    <n v="-222"/>
  </r>
  <r>
    <s v="PBOR00750"/>
    <s v="PIZB0004"/>
    <x v="63"/>
    <x v="3"/>
    <x v="1"/>
    <n v="130"/>
    <x v="1"/>
    <n v="4"/>
    <n v="0.76777745523244445"/>
    <n v="520"/>
    <n v="121"/>
    <n v="-399"/>
  </r>
  <r>
    <s v="PBOR00751"/>
    <s v="PIZB0005"/>
    <x v="63"/>
    <x v="4"/>
    <x v="1"/>
    <n v="60"/>
    <x v="2"/>
    <n v="8"/>
    <n v="0.90682505676201719"/>
    <n v="480"/>
    <n v="45"/>
    <n v="-435"/>
  </r>
  <r>
    <s v="PBOR00752"/>
    <s v="PIZB0006"/>
    <x v="74"/>
    <x v="5"/>
    <x v="1"/>
    <n v="95"/>
    <x v="0"/>
    <n v="3"/>
    <n v="0.17134196431400417"/>
    <n v="285"/>
    <n v="236"/>
    <n v="-49"/>
  </r>
  <r>
    <s v="PBOR00753"/>
    <s v="PIZB0001"/>
    <x v="80"/>
    <x v="0"/>
    <x v="1"/>
    <n v="72"/>
    <x v="1"/>
    <n v="8"/>
    <n v="0.58775448213938408"/>
    <n v="576"/>
    <n v="237"/>
    <n v="-339"/>
  </r>
  <r>
    <s v="PBOR00754"/>
    <s v="PIZB0002"/>
    <x v="37"/>
    <x v="1"/>
    <x v="1"/>
    <n v="65"/>
    <x v="2"/>
    <n v="12"/>
    <n v="0.87420809726000259"/>
    <n v="780"/>
    <n v="98"/>
    <n v="-682"/>
  </r>
  <r>
    <s v="PBOR00755"/>
    <s v="PIZB0003"/>
    <x v="58"/>
    <x v="2"/>
    <x v="0"/>
    <n v="250"/>
    <x v="0"/>
    <n v="3"/>
    <n v="0.62497376194889209"/>
    <n v="750"/>
    <n v="281"/>
    <n v="-469"/>
  </r>
  <r>
    <s v="PBOR00756"/>
    <s v="PIZB0004"/>
    <x v="67"/>
    <x v="3"/>
    <x v="0"/>
    <n v="130"/>
    <x v="1"/>
    <n v="4"/>
    <n v="0.65672442424142063"/>
    <n v="520"/>
    <n v="179"/>
    <n v="-341"/>
  </r>
  <r>
    <s v="PBOR00757"/>
    <s v="PIZB0001"/>
    <x v="45"/>
    <x v="0"/>
    <x v="0"/>
    <n v="72"/>
    <x v="2"/>
    <n v="11"/>
    <n v="3.751797230024323E-2"/>
    <n v="792"/>
    <n v="762"/>
    <n v="-30"/>
  </r>
  <r>
    <s v="PBOR00758"/>
    <s v="PIZB0002"/>
    <x v="77"/>
    <x v="1"/>
    <x v="1"/>
    <n v="65"/>
    <x v="0"/>
    <n v="9"/>
    <n v="0.81041389949664866"/>
    <n v="585"/>
    <n v="111"/>
    <n v="-474"/>
  </r>
  <r>
    <s v="PBOR00759"/>
    <s v="PIZB0003"/>
    <x v="39"/>
    <x v="2"/>
    <x v="1"/>
    <n v="250"/>
    <x v="1"/>
    <n v="3"/>
    <n v="0.17920653740678083"/>
    <n v="750"/>
    <n v="616"/>
    <n v="-134"/>
  </r>
  <r>
    <s v="PBOR00760"/>
    <s v="PIZB0004"/>
    <x v="17"/>
    <x v="3"/>
    <x v="1"/>
    <n v="130"/>
    <x v="2"/>
    <n v="3"/>
    <n v="0.4067424966509513"/>
    <n v="390"/>
    <n v="231"/>
    <n v="-159"/>
  </r>
  <r>
    <s v="PBOR00761"/>
    <s v="PIZB0005"/>
    <x v="74"/>
    <x v="4"/>
    <x v="1"/>
    <n v="60"/>
    <x v="0"/>
    <n v="13"/>
    <n v="0.12778635498634894"/>
    <n v="780"/>
    <n v="680"/>
    <n v="-100"/>
  </r>
  <r>
    <s v="PBOR00762"/>
    <s v="PIZB0001"/>
    <x v="26"/>
    <x v="0"/>
    <x v="1"/>
    <n v="72"/>
    <x v="1"/>
    <n v="12"/>
    <n v="0.30353920320597838"/>
    <n v="864"/>
    <n v="602"/>
    <n v="-262"/>
  </r>
  <r>
    <s v="PBOR00763"/>
    <s v="PIZB0002"/>
    <x v="48"/>
    <x v="1"/>
    <x v="1"/>
    <n v="65"/>
    <x v="2"/>
    <n v="5"/>
    <n v="0.17758395075084565"/>
    <n v="325"/>
    <n v="267"/>
    <n v="-58"/>
  </r>
  <r>
    <s v="PBOR00764"/>
    <s v="PIZB0003"/>
    <x v="58"/>
    <x v="2"/>
    <x v="0"/>
    <n v="250"/>
    <x v="0"/>
    <n v="3"/>
    <n v="5.5287605214761615E-2"/>
    <n v="750"/>
    <n v="709"/>
    <n v="-41"/>
  </r>
  <r>
    <s v="PBOR00765"/>
    <s v="PIZB0004"/>
    <x v="74"/>
    <x v="3"/>
    <x v="1"/>
    <n v="130"/>
    <x v="1"/>
    <n v="5"/>
    <n v="0.23753869333666011"/>
    <n v="650"/>
    <n v="496"/>
    <n v="-154"/>
  </r>
  <r>
    <s v="PBOR00766"/>
    <s v="PIZB0001"/>
    <x v="50"/>
    <x v="0"/>
    <x v="0"/>
    <n v="72"/>
    <x v="2"/>
    <n v="8"/>
    <n v="0.44404870809488228"/>
    <n v="576"/>
    <n v="320"/>
    <n v="-256"/>
  </r>
  <r>
    <s v="PBOR00767"/>
    <s v="PIZB0002"/>
    <x v="49"/>
    <x v="1"/>
    <x v="1"/>
    <n v="65"/>
    <x v="0"/>
    <n v="4"/>
    <n v="3.2815068798058289E-2"/>
    <n v="260"/>
    <n v="251"/>
    <n v="-9"/>
  </r>
  <r>
    <s v="PBOR00768"/>
    <s v="PIZB0003"/>
    <x v="46"/>
    <x v="2"/>
    <x v="0"/>
    <n v="250"/>
    <x v="1"/>
    <n v="3"/>
    <n v="0.19310002686414696"/>
    <n v="750"/>
    <n v="605"/>
    <n v="-145"/>
  </r>
  <r>
    <s v="PBOR00769"/>
    <s v="PIZB0004"/>
    <x v="38"/>
    <x v="3"/>
    <x v="1"/>
    <n v="130"/>
    <x v="2"/>
    <n v="7"/>
    <n v="0.63222271088434567"/>
    <n v="910"/>
    <n v="335"/>
    <n v="-575"/>
  </r>
  <r>
    <s v="PBOR00770"/>
    <s v="PIZB0005"/>
    <x v="80"/>
    <x v="4"/>
    <x v="0"/>
    <n v="60"/>
    <x v="0"/>
    <n v="7"/>
    <n v="0.92791864527517176"/>
    <n v="420"/>
    <n v="30"/>
    <n v="-390"/>
  </r>
  <r>
    <s v="PBOR00771"/>
    <s v="PIZB0006"/>
    <x v="42"/>
    <x v="5"/>
    <x v="1"/>
    <n v="95"/>
    <x v="1"/>
    <n v="7"/>
    <n v="4.0368023949442611E-2"/>
    <n v="665"/>
    <n v="638"/>
    <n v="-27"/>
  </r>
  <r>
    <s v="PBOR00772"/>
    <s v="PIZB0001"/>
    <x v="79"/>
    <x v="0"/>
    <x v="0"/>
    <n v="72"/>
    <x v="2"/>
    <n v="5"/>
    <n v="0.86338166802051042"/>
    <n v="360"/>
    <n v="49"/>
    <n v="-311"/>
  </r>
  <r>
    <s v="PBOR00773"/>
    <s v="PIZB0002"/>
    <x v="46"/>
    <x v="1"/>
    <x v="1"/>
    <n v="65"/>
    <x v="0"/>
    <n v="6"/>
    <n v="0.76511809532340525"/>
    <n v="390"/>
    <n v="92"/>
    <n v="-298"/>
  </r>
  <r>
    <s v="PBOR00774"/>
    <s v="PIZB0003"/>
    <x v="42"/>
    <x v="2"/>
    <x v="0"/>
    <n v="250"/>
    <x v="1"/>
    <n v="2"/>
    <n v="0.16040175209168839"/>
    <n v="500"/>
    <n v="420"/>
    <n v="-80"/>
  </r>
  <r>
    <s v="PBOR00775"/>
    <s v="PIZB0004"/>
    <x v="47"/>
    <x v="3"/>
    <x v="1"/>
    <n v="130"/>
    <x v="2"/>
    <n v="2"/>
    <n v="0.72155904401875204"/>
    <n v="260"/>
    <n v="72"/>
    <n v="-188"/>
  </r>
  <r>
    <s v="PBOR00776"/>
    <s v="PIZB0001"/>
    <x v="47"/>
    <x v="0"/>
    <x v="0"/>
    <n v="72"/>
    <x v="0"/>
    <n v="4"/>
    <n v="7.5520060965520774E-2"/>
    <n v="288"/>
    <n v="266"/>
    <n v="-22"/>
  </r>
  <r>
    <s v="PBOR00777"/>
    <s v="PIZB0002"/>
    <x v="19"/>
    <x v="1"/>
    <x v="1"/>
    <n v="65"/>
    <x v="1"/>
    <n v="10"/>
    <n v="0.50801741411453294"/>
    <n v="650"/>
    <n v="320"/>
    <n v="-330"/>
  </r>
  <r>
    <s v="PBOR00778"/>
    <s v="PIZB0003"/>
    <x v="80"/>
    <x v="2"/>
    <x v="0"/>
    <n v="250"/>
    <x v="2"/>
    <n v="1"/>
    <n v="0.21471343992403047"/>
    <n v="250"/>
    <n v="196"/>
    <n v="-54"/>
  </r>
  <r>
    <s v="PBOR00779"/>
    <s v="PIZB0004"/>
    <x v="54"/>
    <x v="0"/>
    <x v="1"/>
    <n v="72"/>
    <x v="0"/>
    <n v="12"/>
    <n v="0.64848857782648561"/>
    <n v="864"/>
    <n v="304"/>
    <n v="-560"/>
  </r>
  <r>
    <s v="PBOR00780"/>
    <s v="PIZB0001"/>
    <x v="43"/>
    <x v="1"/>
    <x v="0"/>
    <n v="65"/>
    <x v="0"/>
    <n v="11"/>
    <n v="0.77746862325508037"/>
    <n v="715"/>
    <n v="159"/>
    <n v="-556"/>
  </r>
  <r>
    <s v="PBOR00781"/>
    <s v="PIZB0002"/>
    <x v="81"/>
    <x v="2"/>
    <x v="1"/>
    <n v="250"/>
    <x v="1"/>
    <n v="2"/>
    <n v="0.91487859225053925"/>
    <n v="500"/>
    <n v="43"/>
    <n v="-457"/>
  </r>
  <r>
    <s v="PBOR00782"/>
    <s v="PIZB0003"/>
    <x v="48"/>
    <x v="3"/>
    <x v="1"/>
    <n v="130"/>
    <x v="2"/>
    <n v="7"/>
    <n v="0.96156182192201956"/>
    <n v="910"/>
    <n v="35"/>
    <n v="-875"/>
  </r>
  <r>
    <s v="PBOR00783"/>
    <s v="PIZB0004"/>
    <x v="37"/>
    <x v="0"/>
    <x v="1"/>
    <n v="72"/>
    <x v="0"/>
    <n v="6"/>
    <n v="0.15698081611825176"/>
    <n v="432"/>
    <n v="364"/>
    <n v="-68"/>
  </r>
  <r>
    <s v="PBOR00784"/>
    <s v="PIZB0001"/>
    <x v="66"/>
    <x v="1"/>
    <x v="1"/>
    <n v="65"/>
    <x v="1"/>
    <n v="4"/>
    <n v="0.58137462804344475"/>
    <n v="260"/>
    <n v="109"/>
    <n v="-151"/>
  </r>
  <r>
    <s v="PBOR00785"/>
    <s v="PIZB0002"/>
    <x v="63"/>
    <x v="2"/>
    <x v="1"/>
    <n v="250"/>
    <x v="2"/>
    <n v="2"/>
    <n v="0.6327973046748081"/>
    <n v="500"/>
    <n v="184"/>
    <n v="-316"/>
  </r>
  <r>
    <s v="PBOR00786"/>
    <s v="PIZB0003"/>
    <x v="39"/>
    <x v="3"/>
    <x v="0"/>
    <n v="130"/>
    <x v="0"/>
    <n v="4"/>
    <n v="0.53133359086611232"/>
    <n v="520"/>
    <n v="244"/>
    <n v="-276"/>
  </r>
  <r>
    <s v="PBOR00787"/>
    <s v="PIZB0004"/>
    <x v="42"/>
    <x v="4"/>
    <x v="1"/>
    <n v="60"/>
    <x v="1"/>
    <n v="8"/>
    <n v="0.87844101992268631"/>
    <n v="480"/>
    <n v="58"/>
    <n v="-422"/>
  </r>
  <r>
    <s v="PBOR00788"/>
    <s v="PIZB0005"/>
    <x v="30"/>
    <x v="0"/>
    <x v="0"/>
    <n v="72"/>
    <x v="2"/>
    <n v="4"/>
    <n v="0.89048985611569731"/>
    <n v="288"/>
    <n v="32"/>
    <n v="-256"/>
  </r>
  <r>
    <s v="PBOR00789"/>
    <s v="PIZB0001"/>
    <x v="66"/>
    <x v="1"/>
    <x v="1"/>
    <n v="65"/>
    <x v="0"/>
    <n v="5"/>
    <n v="0.53595922501970517"/>
    <n v="325"/>
    <n v="151"/>
    <n v="-174"/>
  </r>
  <r>
    <s v="PBOR00790"/>
    <s v="PIZB0002"/>
    <x v="42"/>
    <x v="2"/>
    <x v="0"/>
    <n v="250"/>
    <x v="1"/>
    <n v="3"/>
    <n v="0.81118251877373504"/>
    <n v="750"/>
    <n v="142"/>
    <n v="-608"/>
  </r>
  <r>
    <s v="PBOR00791"/>
    <s v="PIZB0003"/>
    <x v="83"/>
    <x v="3"/>
    <x v="1"/>
    <n v="130"/>
    <x v="2"/>
    <n v="4"/>
    <n v="0.42175323694170108"/>
    <n v="520"/>
    <n v="301"/>
    <n v="-219"/>
  </r>
  <r>
    <s v="PBOR00792"/>
    <s v="PIZB0004"/>
    <x v="79"/>
    <x v="0"/>
    <x v="0"/>
    <n v="72"/>
    <x v="0"/>
    <n v="5"/>
    <n v="0.25520248616232999"/>
    <n v="360"/>
    <n v="268"/>
    <n v="-92"/>
  </r>
  <r>
    <s v="PBOR00793"/>
    <s v="PIZB0001"/>
    <x v="70"/>
    <x v="1"/>
    <x v="1"/>
    <n v="65"/>
    <x v="1"/>
    <n v="7"/>
    <n v="4.1410691137721001E-3"/>
    <n v="455"/>
    <n v="453"/>
    <n v="-2"/>
  </r>
  <r>
    <s v="PBOR00794"/>
    <s v="PIZB0002"/>
    <x v="55"/>
    <x v="2"/>
    <x v="0"/>
    <n v="250"/>
    <x v="2"/>
    <n v="1"/>
    <n v="0.29331481695141493"/>
    <n v="250"/>
    <n v="177"/>
    <n v="-73"/>
  </r>
  <r>
    <s v="PBOR00795"/>
    <s v="PIZB0003"/>
    <x v="51"/>
    <x v="3"/>
    <x v="1"/>
    <n v="130"/>
    <x v="0"/>
    <n v="6"/>
    <n v="0.98743580221943072"/>
    <n v="780"/>
    <n v="10"/>
    <n v="-770"/>
  </r>
  <r>
    <s v="PBOR00796"/>
    <s v="PIZB0004"/>
    <x v="77"/>
    <x v="4"/>
    <x v="0"/>
    <n v="60"/>
    <x v="1"/>
    <n v="13"/>
    <n v="0.50795906226130561"/>
    <n v="780"/>
    <n v="384"/>
    <n v="-396"/>
  </r>
  <r>
    <s v="PBOR00797"/>
    <s v="PIZB0005"/>
    <x v="30"/>
    <x v="5"/>
    <x v="1"/>
    <n v="95"/>
    <x v="2"/>
    <n v="6"/>
    <n v="0.43075764118541404"/>
    <n v="570"/>
    <n v="324"/>
    <n v="-246"/>
  </r>
  <r>
    <s v="PBOR00798"/>
    <s v="PIZB0006"/>
    <x v="70"/>
    <x v="0"/>
    <x v="0"/>
    <n v="72"/>
    <x v="0"/>
    <n v="12"/>
    <n v="0.42091995526676984"/>
    <n v="864"/>
    <n v="500"/>
    <n v="-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F9075-F188-4F2D-9502-2EB743D5FAE7}" name="PivotTable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y">
  <location ref="A40:B1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10" baseItem="165"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D5AF95-49B1-48AB-A295-55BED6DC854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A29:B3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DC97125-8EB9-4663-A52B-B8D22BB089E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A21:B2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No of Interactions"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D044CC-133A-4804-9009-D008161E1D0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nts">
  <location ref="A12:B1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No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DE95F2-BB1B-4656-AD4A-FE25FC9519F6}"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Contact Type">
  <location ref="A30: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s" fld="9" subtotal="count" baseField="8" baseItem="1"/>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7F1D7BB-06D2-4716-B11F-8D7A881A3FFB}"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Agent Name">
  <location ref="A17:B2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No of Interactions" fld="9" subtotal="count" baseField="8" baseItem="1"/>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B7201F-606D-4E26-917B-5362D1C3FF6F}"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Agent Name">
  <location ref="A3: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g C-Sat" fld="9" subtotal="average" baseField="8" baseItem="1"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BA145B4-B63B-49E1-95FC-9D1763CF87EC}"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Day wise">
  <location ref="L55:M1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Interactions" fld="9" subtotal="count" baseField="10" baseItem="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A07EFEF-6C34-481C-BEE2-4BABCA8A44D0}" name="PivotTable5"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Day wise">
  <location ref="A55:B1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g C-Sat" fld="9" subtotal="average" baseField="5"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45DAF78-5BD3-40D6-A4AD-593C3BC15C92}"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rowHeaderCaption="Contact Type">
  <location ref="A43:B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g C-Sat" fld="9" subtotal="average" baseField="5"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B4DD341-9CA0-4344-AC40-41181720E78B}" name="PivotTable8"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ay">
  <location ref="A94:B17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fld="3" subtotal="average"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2F08B-6B9E-4E48-81C5-34F110D166EE}"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A30: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Average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2429AB3-B50C-4DF7-A253-93217B82D94F}"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ay">
  <location ref="A3:B8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9A3DCF-C262-422E-8FE6-4A2A8D6FD999}" name="PivotTable1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Product ID">
  <location ref="A197:C20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erage sales" fld="3" subtotal="average" baseField="1" baseItem="0" numFmtId="166"/>
  </dataFields>
  <chartFormats count="7">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1"/>
          </reference>
        </references>
      </pivotArea>
    </chartFormat>
    <chartFormat chart="2" format="8">
      <pivotArea type="data" outline="0" fieldPosition="0">
        <references count="2">
          <reference field="4294967294" count="1" selected="0">
            <x v="1"/>
          </reference>
          <reference field="1" count="1" selected="0">
            <x v="3"/>
          </reference>
        </references>
      </pivotArea>
    </chartFormat>
    <chartFormat chart="2" format="9">
      <pivotArea type="data" outline="0" fieldPosition="0">
        <references count="2">
          <reference field="4294967294" count="1" selected="0">
            <x v="1"/>
          </reference>
          <reference field="1" count="1" selected="0">
            <x v="2"/>
          </reference>
        </references>
      </pivotArea>
    </chartFormat>
    <chartFormat chart="2" format="10">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450B698-E0EB-4834-A8D6-D7D8CA438E10}" name="PivotTable10"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Ticket size">
  <location ref="A189:B19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FB585DF-BC49-4C82-8A9B-299AC94A242B}" name="PivotTable9"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Ticket size">
  <location ref="A182:B18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numFmtId="165"/>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2C8A26A-C22B-4399-8525-8FC56F1CFAA0}"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B105"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sales" fld="10" subtotal="count" baseField="12" baseItem="16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3A016A78-2A8D-4678-9694-E71C6987FC2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A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Orders"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166723A-BA2E-4879-8ECA-3433020B3692}"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C16"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v="5"/>
    </i>
    <i>
      <x v="1"/>
    </i>
    <i>
      <x v="2"/>
    </i>
    <i>
      <x v="3"/>
    </i>
    <i>
      <x v="4"/>
    </i>
    <i>
      <x/>
    </i>
    <i t="grand">
      <x/>
    </i>
  </rowItems>
  <colFields count="1">
    <field x="-2"/>
  </colFields>
  <colItems count="2">
    <i>
      <x/>
    </i>
    <i i="1">
      <x v="1"/>
    </i>
  </colItems>
  <dataFields count="2">
    <dataField name="Total Orders" fld="10" subtotal="count" baseField="0" baseItem="0"/>
    <dataField name="Total Revenue" fld="10" baseField="3"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9BCEC42-0662-48A7-8266-13354B504FA8}"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I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 Avg Discount Amount" fld="11"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1835422-CC95-49CB-853E-A13985C1C2C5}"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G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Revenue" fld="10"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BA222BB-36D1-4228-87DE-DFAC27A634C1}"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3:U99"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pivotField showAll="0"/>
    <pivotField showAll="0"/>
    <pivotField showAll="0"/>
    <pivotField numFmtId="9" showAll="0"/>
    <pivotField showAll="0"/>
    <pivotField dataField="1"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3"/>
  </colFields>
  <colItems count="7">
    <i>
      <x/>
    </i>
    <i>
      <x v="1"/>
    </i>
    <i>
      <x v="2"/>
    </i>
    <i>
      <x v="3"/>
    </i>
    <i>
      <x v="4"/>
    </i>
    <i>
      <x v="5"/>
    </i>
    <i t="grand">
      <x/>
    </i>
  </colItems>
  <dataFields count="1">
    <dataField name="Total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B0DC5-3D85-4E85-89CB-7D5F27D15CF4}"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ntact Type">
  <location ref="A20:B2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BDB44517-1293-4AAF-ADA6-5D396D2D0F77}"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0:H105"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showAll="0"/>
    <pivotField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Total Revenue" fld="10" baseField="12"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DCC06398-A2AC-4B2C-A8BB-9E3AFC22CC4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D4"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fld="1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6DE334F6-C04D-4683-8077-67D67F754961}"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9:L104"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oducts" fld="10" baseField="12"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7DF57E52-C741-4F9E-B4EB-C67AC73A7E6F}" name="PivotTable2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5:G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11" subtotal="average" baseField="0" baseItem="0" numFmtId="1"/>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B97E3526-0B27-430C-98D9-2CEF009DFBC6}"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5:E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0" subtotal="average" baseField="0" baseItem="0" numFmtId="1"/>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7ED1A61-6B3C-4DE2-BD7F-9229BA52DDC2}"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9:E16"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No of Orders" fld="10" subtotal="count" baseField="3" baseItem="0"/>
    <dataField name="Revenue" fld="10"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FF7320B0-7910-4FE5-A3E5-F41C849FCD13}"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8:E103"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oducts" fld="10" subtotal="count" baseField="3"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175"/>
          </reference>
        </references>
      </pivotArea>
    </chartFormat>
    <chartFormat chart="2" format="4">
      <pivotArea type="data" outline="0" fieldPosition="0">
        <references count="2">
          <reference field="4294967294" count="1" selected="0">
            <x v="0"/>
          </reference>
          <reference field="12" count="1" selected="0">
            <x v="2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78256B58-4006-46D6-9F54-84D2B087BCAA}" name="PivotTable1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5:C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5CAEB032-DDC2-482D-852E-34145F0135D3}" name="PivotTable1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20:X106"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3"/>
  </colFields>
  <colItems count="7">
    <i>
      <x/>
    </i>
    <i>
      <x v="1"/>
    </i>
    <i>
      <x v="2"/>
    </i>
    <i>
      <x v="3"/>
    </i>
    <i>
      <x v="4"/>
    </i>
    <i>
      <x v="5"/>
    </i>
    <i t="grand">
      <x/>
    </i>
  </colItems>
  <dataFields count="1">
    <dataField name="Sum of products" fld="10" baseField="12" baseItem="165"/>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2069D4C0-2D7C-4007-9C35-45D6266B7E9E}" name="PivotTable1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A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1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885281-99CD-4572-91AD-79127D306E4A}"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nt">
  <location ref="A12:B1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No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CA75E6-345B-4416-8DEC-0EC6C1728C2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nt">
  <location ref="A2:B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Avg C-sat" fld="9" subtotal="average" baseField="8" baseItem="0" numFmtId="164"/>
  </dataFields>
  <chartFormats count="2">
    <chartFormat chart="2"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0B4BF-3C63-4FB5-8A0F-ACBF00326F19}"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Day">
  <location ref="A133:B2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AD71B5-9248-4169-9541-D55E8B5C25E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nts">
  <location ref="A3:B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Avg C-Sat" fld="9" subtotal="average" baseField="8"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3C02C2-1266-4D17-AB90-2C1E23201963}"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y">
  <location ref="H37:I1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Interactons" fld="9"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510C99-00F1-4CB7-B04A-B55E9B71E04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y">
  <location ref="A37:B1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s">Jagdeep Dhankhar (Governor)</v>
    <v t="r">4</v>
  </a>
  <a r="1">
    <v t="s">Indian Standard Time</v>
  </a>
  <a r="2">
    <v t="r">14</v>
    <v t="r">15</v>
  </a>
  <a r="8">
    <v t="r">23</v>
    <v t="r">24</v>
    <v t="r">25</v>
    <v t="r">26</v>
    <v t="r">27</v>
    <v t="r">28</v>
    <v t="r">29</v>
    <v t="r">30</v>
  </a>
  <a r="2">
    <v t="r">39</v>
    <v t="r">40</v>
  </a>
  <a r="2">
    <v t="r">48</v>
    <v t="r">49</v>
  </a>
  <a r="10">
    <v t="r">57</v>
    <v t="s">Pilli Subhash Chandra Bose (Minister)</v>
    <v t="r">58</v>
    <v t="r">59</v>
    <v t="s">Amzath Basha Shaik Bepari (Minister)</v>
    <v t="r">60</v>
    <v t="s">Buggana Rajendranath Reddy (Minister)</v>
    <v t="s">Pushpasreevani Pamula (Minister)</v>
    <v t="r">61</v>
    <v t="r">62</v>
  </a>
  <a r="2">
    <v t="s">Gurmit Singh (Governor)</v>
    <v t="r">71</v>
  </a>
  <a r="5">
    <v t="s">Kishor Kanani (Kumar) (Minister)</v>
    <v t="r">79</v>
    <v t="s">Acharya Devvrat (Governor)</v>
    <v t="r">80</v>
    <v t="r">81</v>
  </a>
  <a r="4">
    <v t="r">90</v>
    <v t="r">91</v>
    <v t="r">92</v>
    <v t="r">93</v>
  </a>
  <a r="2">
    <v t="r">101</v>
    <v t="r">102</v>
  </a>
  <a r="4">
    <v t="r">111</v>
    <v t="r">112</v>
    <v t="r">113</v>
    <v t="r">114</v>
  </a>
  <a r="4">
    <v t="s">Ashok Choudhary (Minister)</v>
    <v t="r">121</v>
    <v t="r">122</v>
    <v t="r">123</v>
  </a>
  <a r="2">
    <v t="r">132</v>
    <v t="r">133</v>
  </a>
  <a r="2">
    <v t="r">140</v>
    <v t="r">141</v>
  </a>
  <a r="5">
    <v t="r">148</v>
    <v t="r">149</v>
    <v t="r">150</v>
    <v t="r">151</v>
    <v t="r">152</v>
  </a>
  <a r="3">
    <v t="r">112</v>
    <v t="r">159</v>
    <v t="r">160</v>
  </a>
  <a r="9">
    <v t="r">168</v>
    <v t="r">169</v>
    <v t="r">170</v>
    <v t="r">171</v>
    <v t="r">172</v>
    <v t="r">173</v>
    <v t="r">174</v>
    <v t="r">175</v>
    <v t="s">Ram Naresh Agnihotri (Minister)</v>
  </a>
  <a r="3">
    <v t="r">183</v>
    <v t="r">184</v>
    <v t="r">185</v>
  </a>
  <a r="2">
    <v t="r">192</v>
    <v t="s">Manik Saha (Chief Minister)</v>
  </a>
  <a r="10">
    <v t="r">199</v>
    <v t="r">200</v>
    <v t="r">201</v>
    <v t="r">202</v>
    <v t="r">203</v>
    <v t="s">Kota Srinivas Poojary (Minister)</v>
    <v t="r">204</v>
    <v t="s">J. C. Madhu Swamy (Minister)</v>
    <v t="r">205</v>
    <v t="s">Prabhu Chauhan (Minister)</v>
  </a>
  <a r="4">
    <v t="s">Awangbou Newmai (Minister)</v>
    <v t="r">212</v>
    <v t="s">N.Biren Singh (Chief Minister)</v>
    <v t="s">La. Ganesan (Governor)</v>
  </a>
  <a r="3">
    <v t="r">219</v>
    <v t="r">220</v>
    <v t="r">221</v>
  </a>
  <a r="3">
    <v t="r">228</v>
    <v t="s">Bharat Bhushan Ashu (Minister)</v>
    <v t="r">229</v>
  </a>
  <a r="3">
    <v t="r">237</v>
    <v t="r">238</v>
    <v t="s">Tawnluia (Deputy Chief Minister)</v>
  </a>
  <a r="4">
    <v t="r">245</v>
    <v t="s">R. N. Ravi (Governor)</v>
    <v t="r">246</v>
    <v t="r">48</v>
  </a>
  <a r="2">
    <v t="r">254</v>
    <v t="r">255</v>
  </a>
  <a r="3">
    <v t="r">262</v>
    <v t="r">263</v>
    <v t="s">R. N. Ravi (Governor)</v>
  </a>
  <a r="10">
    <v t="r">269</v>
    <v t="r">270</v>
    <v t="r">271</v>
    <v t="r">272</v>
    <v t="r">273</v>
    <v t="r">274</v>
    <v t="r">275</v>
    <v t="r">276</v>
    <v t="s">Gangula Kamalakar (Minister)</v>
    <v t="s">Satyavathi Rathod (Minister)</v>
  </a>
</arrayData>
</file>

<file path=xl/richData/rdrichvalue.xml><?xml version="1.0" encoding="utf-8"?>
<rvData xmlns="http://schemas.microsoft.com/office/spreadsheetml/2017/richdata" count="281">
  <rv s="0">
    <fb>88752</fb>
    <v>11</v>
  </rv>
  <rv s="1">
    <v>536870912</v>
    <v>Kolkata</v>
    <v>e5f8e89d-f3e0-3a9e-7b62-24348d526819</v>
    <v>en-IN</v>
    <v>Map</v>
  </rv>
  <rv s="1">
    <v>536870912</v>
    <v>India</v>
    <v>85fa63d3-9596-adb9-b4eb-502273d84f56</v>
    <v>en-IN</v>
    <v>Map</v>
  </rv>
  <rv s="1">
    <v>536870912</v>
    <v>Howrah</v>
    <v>2f1b6538-db37-b430-5154-a17de6e074ee</v>
    <v>en-IN</v>
    <v>Map</v>
  </rv>
  <rv s="1">
    <v>805306368</v>
    <v>Mamata Banerjee (Chief Minister)</v>
    <v>d6973c1f-14df-4d61-ed88-9733dd5e8122</v>
    <v>en-IN</v>
    <v>Generic</v>
  </rv>
  <rv s="2">
    <v>0</v>
  </rv>
  <rv s="3">
    <v>https://www.bing.com/search?q=west+bengal&amp;form=skydnc</v>
    <v>Learn more on Bing</v>
  </rv>
  <rv s="0">
    <fb>90320000</fb>
    <v>11</v>
  </rv>
  <rv s="2">
    <v>1</v>
  </rv>
  <rv s="4">
    <v>#VALUE!</v>
    <v>en-IN</v>
    <v>067d886f-4d7d-8889-c8c7-d54e2dbc1cb8</v>
    <v>536870912</v>
    <v>1</v>
    <v>3</v>
    <v>4</v>
    <v>West Bengal</v>
    <v>7</v>
    <v>8</v>
    <v>Map</v>
    <v>9</v>
    <v>10</v>
    <v>IN-WB</v>
    <v>0</v>
    <v>1</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v>
    <v>5</v>
    <v>6</v>
    <v>West Bengal</v>
    <v>7</v>
    <v>8</v>
    <v>West Bengal</v>
    <v>mdp/vdpid/36115</v>
  </rv>
  <rv s="0">
    <fb>83743</fb>
    <v>11</v>
  </rv>
  <rv s="1">
    <v>536870912</v>
    <v>Itanagar</v>
    <v>5e3b0528-7168-e6f1-9286-4f53c7a9e4fb</v>
    <v>en-IN</v>
    <v>Map</v>
  </rv>
  <rv s="5">
    <v>0</v>
    <v>9</v>
    <v>17</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2">
    <v>2</v>
  </rv>
  <rv s="3">
    <v>https://www.bing.com/search?q=arunachal+pradesh&amp;form=skydnc</v>
    <v>Learn more on Bing</v>
  </rv>
  <rv s="0">
    <fb>1255000</fb>
    <v>11</v>
  </rv>
  <rv s="6">
    <v>#VALUE!</v>
    <v>en-IN</v>
    <v>c2da5cc2-b1a0-f17a-707d-e5067136b9e9</v>
    <v>536870912</v>
    <v>1</v>
    <v>14</v>
    <v>15</v>
    <v>Arunachal Pradesh</v>
    <v>7</v>
    <v>16</v>
    <v>Map</v>
    <v>9</v>
    <v>10</v>
    <v>IN-AR</v>
    <v>10</v>
    <v>11</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12</v>
    <v>13</v>
    <v>16</v>
    <v>17</v>
    <v>Arunachal Pradesh</v>
    <v>18</v>
    <v>8</v>
    <v>Arunachal Pradesh</v>
    <v>mdp/vdpid/10101668</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2">
    <v>3</v>
  </rv>
  <rv s="3">
    <v>https://www.bing.com/search?q=goa+india&amp;form=skydnc</v>
    <v>Learn more on Bing</v>
  </rv>
  <rv s="0">
    <fb>1817000</fb>
    <v>11</v>
  </rv>
  <rv s="4">
    <v>#VALUE!</v>
    <v>en-IN</v>
    <v>d9bda1c6-a2c4-994c-5335-195386cef40a</v>
    <v>536870912</v>
    <v>1</v>
    <v>21</v>
    <v>4</v>
    <v>Goa</v>
    <v>7</v>
    <v>8</v>
    <v>Map</v>
    <v>9</v>
    <v>10</v>
    <v>IN-GA</v>
    <v>20</v>
    <v>21</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22</v>
    <v>31</v>
    <v>32</v>
    <v>Goa</v>
    <v>33</v>
    <v>8</v>
    <v>Goa</v>
    <v>mdp/vdpid/7903620</v>
  </rv>
  <rv s="0">
    <fb>155820</fb>
    <v>11</v>
  </rv>
  <rv s="1">
    <v>536870912</v>
    <v>Bhubaneswar</v>
    <v>f6210d0d-580e-b08d-7c18-6a259c1caad9</v>
    <v>en-IN</v>
    <v>Map</v>
  </rv>
  <rv s="5">
    <v>5</v>
    <v>9</v>
    <v>27</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2">
    <v>4</v>
  </rv>
  <rv s="3">
    <v>https://www.bing.com/search?q=odisha&amp;form=skydnc</v>
    <v>Learn more on Bing</v>
  </rv>
  <rv s="0">
    <fb>43726252</fb>
    <v>11</v>
  </rv>
  <rv s="6">
    <v>#VALUE!</v>
    <v>en-IN</v>
    <v>becca699-9820-c027-8e14-b5840348a600</v>
    <v>536870912</v>
    <v>1</v>
    <v>25</v>
    <v>15</v>
    <v>Odisha</v>
    <v>7</v>
    <v>16</v>
    <v>Map</v>
    <v>9</v>
    <v>26</v>
    <v>IN-OR</v>
    <v>35</v>
    <v>36</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37</v>
    <v>38</v>
    <v>41</v>
    <v>42</v>
    <v>Odisha</v>
    <v>43</v>
    <v>8</v>
    <v>Odisha</v>
    <v>mdp/vdpid/24593</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2">
    <v>5</v>
  </rv>
  <rv s="3">
    <v>https://www.bing.com/search?q=assam&amp;form=skydnc</v>
    <v>Learn more on Bing</v>
  </rv>
  <rv s="0">
    <fb>30945000</fb>
    <v>11</v>
  </rv>
  <rv s="4">
    <v>#VALUE!</v>
    <v>en-IN</v>
    <v>a9d4e5df-f559-c28f-dc41-7c72a82dfaf7</v>
    <v>536870912</v>
    <v>1</v>
    <v>30</v>
    <v>4</v>
    <v>Assam</v>
    <v>7</v>
    <v>8</v>
    <v>Map</v>
    <v>9</v>
    <v>10</v>
    <v>IN-AS</v>
    <v>45</v>
    <v>46</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47</v>
    <v>50</v>
    <v>51</v>
    <v>Assam</v>
    <v>52</v>
    <v>8</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2">
    <v>6</v>
  </rv>
  <rv s="3">
    <v>https://www.bing.com/search?q=andhra+pradesh&amp;form=skydnc</v>
    <v>Learn more on Bing</v>
  </rv>
  <rv s="0">
    <fb>49665533</fb>
    <v>11</v>
  </rv>
  <rv s="4">
    <v>#VALUE!</v>
    <v>en-IN</v>
    <v>9e3a52bb-38ae-c817-5cd2-7a8dd2a4c0e5</v>
    <v>536870912</v>
    <v>1</v>
    <v>34</v>
    <v>4</v>
    <v>Andhra Pradesh</v>
    <v>7</v>
    <v>8</v>
    <v>Map</v>
    <v>9</v>
    <v>35</v>
    <v>IN-AP</v>
    <v>54</v>
    <v>55</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56</v>
    <v>63</v>
    <v>64</v>
    <v>Andhra Pradesh</v>
    <v>65</v>
    <v>8</v>
    <v>Andhra Pradesh</v>
    <v>mdp/vdpid/1569</v>
  </rv>
  <rv s="0">
    <fb>53484</fb>
    <v>11</v>
  </rv>
  <rv s="1">
    <v>536870912</v>
    <v>Dehradun</v>
    <v>f3823b9f-1a28-f7e0-247e-3aa43aa2a705</v>
    <v>en-IN</v>
    <v>Map</v>
  </rv>
  <rv s="5">
    <v>8</v>
    <v>9</v>
    <v>41</v>
    <v>0</v>
    <v>Image of Uttarakhand</v>
  </rv>
  <rv s="1">
    <v>536870912</v>
    <v>Haldwani</v>
    <v>917208c0-6ab0-35bf-9040-66703fd073be</v>
    <v>en-IN</v>
    <v>Map</v>
  </rv>
  <rv s="1">
    <v>805306368</v>
    <v>Pushkar Singh Dhami (Chief Minister)</v>
    <v>a01cc8e3-c4cb-6fda-1063-031cf87ffb0c</v>
    <v>en-IN</v>
    <v>Generic</v>
  </rv>
  <rv s="2">
    <v>7</v>
  </rv>
  <rv s="3">
    <v>https://www.bing.com/search?q=uttarakhand&amp;form=skydnc</v>
    <v>Learn more on Bing</v>
  </rv>
  <rv s="0">
    <fb>10084000</fb>
    <v>11</v>
  </rv>
  <rv s="6">
    <v>#VALUE!</v>
    <v>en-IN</v>
    <v>41a39bbc-6b82-df10-b345-3afffff3985d</v>
    <v>536870912</v>
    <v>1</v>
    <v>40</v>
    <v>15</v>
    <v>Uttarakhand</v>
    <v>7</v>
    <v>16</v>
    <v>Map</v>
    <v>9</v>
    <v>10</v>
    <v>IN-UT</v>
    <v>67</v>
    <v>68</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69</v>
    <v>70</v>
    <v>72</v>
    <v>73</v>
    <v>Uttarakhand</v>
    <v>74</v>
    <v>8</v>
    <v>Uttarakhand</v>
    <v>mdp/vdpid/161482408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2">
    <v>8</v>
  </rv>
  <rv s="3">
    <v>https://www.bing.com/search?q=gujarat&amp;form=skydnc</v>
    <v>Learn more on Bing</v>
  </rv>
  <rv s="0">
    <fb>62700003</fb>
    <v>11</v>
  </rv>
  <rv s="4">
    <v>#VALUE!</v>
    <v>en-IN</v>
    <v>c70b768e-21ab-4f53-a356-564e8da2291e</v>
    <v>536870912</v>
    <v>1</v>
    <v>44</v>
    <v>4</v>
    <v>Gujarat</v>
    <v>7</v>
    <v>8</v>
    <v>Map</v>
    <v>9</v>
    <v>45</v>
    <v>IN-GJ</v>
    <v>76</v>
    <v>77</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78</v>
    <v>82</v>
    <v>83</v>
    <v>Gujarat</v>
    <v>84</v>
    <v>8</v>
    <v>Gujarat</v>
    <v>mdp/vdpid/7903232</v>
  </rv>
  <rv s="0">
    <fb>308252</fb>
    <v>11</v>
  </rv>
  <rv s="1">
    <v>536870912</v>
    <v>Bhopal</v>
    <v>7843abc7-b7c1-2b4a-3376-24f0411fbc24</v>
    <v>en-IN</v>
    <v>Map</v>
  </rv>
  <rv s="5">
    <v>2</v>
    <v>9</v>
    <v>50</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2">
    <v>9</v>
  </rv>
  <rv s="3">
    <v>https://www.bing.com/search?q=madhya+pradesh&amp;form=skydnc</v>
    <v>Learn more on Bing</v>
  </rv>
  <rv s="0">
    <fb>73344000</fb>
    <v>11</v>
  </rv>
  <rv s="6">
    <v>#VALUE!</v>
    <v>en-IN</v>
    <v>bcbcd891-852b-6dac-1671-8d00b9eae5ea</v>
    <v>536870912</v>
    <v>1</v>
    <v>49</v>
    <v>15</v>
    <v>Madhya Pradesh</v>
    <v>7</v>
    <v>16</v>
    <v>Map</v>
    <v>9</v>
    <v>10</v>
    <v>IN-MP</v>
    <v>86</v>
    <v>87</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88</v>
    <v>89</v>
    <v>94</v>
    <v>95</v>
    <v>Madhya Pradesh</v>
    <v>96</v>
    <v>8</v>
    <v>Madhya Pradesh</v>
    <v>mdp/vdpid/19687</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2">
    <v>10</v>
  </rv>
  <rv s="3">
    <v>https://www.bing.com/search?q=jharkhand&amp;form=skydnc</v>
    <v>Learn more on Bing</v>
  </rv>
  <rv s="0">
    <fb>31904000</fb>
    <v>11</v>
  </rv>
  <rv s="4">
    <v>#VALUE!</v>
    <v>en-IN</v>
    <v>9cf33868-3d76-c243-1cd3-91dda44b77e3</v>
    <v>536870912</v>
    <v>1</v>
    <v>54</v>
    <v>4</v>
    <v>Jharkhand</v>
    <v>7</v>
    <v>8</v>
    <v>Map</v>
    <v>9</v>
    <v>10</v>
    <v>IN-JH</v>
    <v>98</v>
    <v>99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100</v>
    <v>103</v>
    <v>104</v>
    <v>Jharkhand</v>
    <v>105</v>
    <v>8</v>
    <v>Jharkhand</v>
    <v>mdp/vdpid/161482409</v>
  </rv>
  <rv s="0">
    <fb>44212</fb>
    <v>11</v>
  </rv>
  <rv s="1">
    <v>536870912</v>
    <v>Chandigarh</v>
    <v>10beaf9e-bdab-00b9-8037-79ffe16cf357</v>
    <v>en-IN</v>
    <v>Map</v>
  </rv>
  <rv s="5">
    <v>1</v>
    <v>9</v>
    <v>58</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2">
    <v>11</v>
  </rv>
  <rv s="3">
    <v>https://www.bing.com/search?q=haryana&amp;form=skydnc</v>
    <v>Learn more on Bing</v>
  </rv>
  <rv s="0">
    <fb>25353081</fb>
    <v>11</v>
  </rv>
  <rv s="6">
    <v>#VALUE!</v>
    <v>en-IN</v>
    <v>f50b36c9-0e06-9b0a-b657-100ebb295bb1</v>
    <v>536870912</v>
    <v>1</v>
    <v>57</v>
    <v>15</v>
    <v>Haryana</v>
    <v>7</v>
    <v>16</v>
    <v>Map</v>
    <v>9</v>
    <v>35</v>
    <v>IN-HR</v>
    <v>107</v>
    <v>108</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109</v>
    <v>110</v>
    <v>115</v>
    <v>116</v>
    <v>Haryana</v>
    <v>117</v>
    <v>8</v>
    <v>Haryana</v>
    <v>mdp/vdpid/13586</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2">
    <v>12</v>
  </rv>
  <rv s="3">
    <v>https://www.bing.com/search?q=bihar&amp;form=skydnc</v>
    <v>Learn more on Bing</v>
  </rv>
  <rv s="0">
    <fb>99020000</fb>
    <v>11</v>
  </rv>
  <rv s="4">
    <v>#VALUE!</v>
    <v>en-IN</v>
    <v>e402c108-ade8-40dd-b6d7-f36882e8e3e3</v>
    <v>536870912</v>
    <v>1</v>
    <v>61</v>
    <v>4</v>
    <v>Bihar</v>
    <v>7</v>
    <v>8</v>
    <v>Map</v>
    <v>9</v>
    <v>10</v>
    <v>IN-BR</v>
    <v>119</v>
    <v>120</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120</v>
    <v>124</v>
    <v>125</v>
    <v>Bihar</v>
    <v>126</v>
    <v>8</v>
    <v>Bihar</v>
    <v>mdp/vdpid/3922</v>
  </rv>
  <rv s="0">
    <fb>7096</fb>
    <v>11</v>
  </rv>
  <rv s="1">
    <v>536870912</v>
    <v>Gangtok</v>
    <v>e410412b-a320-7308-f0be-8e1b8a27cbc9</v>
    <v>en-IN</v>
    <v>Map</v>
  </rv>
  <rv s="5">
    <v>7</v>
    <v>9</v>
    <v>65</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2">
    <v>13</v>
  </rv>
  <rv s="3">
    <v>https://www.bing.com/search?q=sikkim&amp;form=skydnc</v>
    <v>Learn more on Bing</v>
  </rv>
  <rv s="0">
    <fb>619000</fb>
    <v>11</v>
  </rv>
  <rv s="6">
    <v>#VALUE!</v>
    <v>en-IN</v>
    <v>aa8e9a23-8c5b-d667-7f28-62e9ce93f9bd</v>
    <v>536870912</v>
    <v>1</v>
    <v>64</v>
    <v>15</v>
    <v>Sikkim</v>
    <v>7</v>
    <v>16</v>
    <v>Map</v>
    <v>9</v>
    <v>10</v>
    <v>IN-SK</v>
    <v>128</v>
    <v>129</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130</v>
    <v>131</v>
    <v>134</v>
    <v>135</v>
    <v>Sikkim</v>
    <v>136</v>
    <v>8</v>
    <v>Sikkim</v>
    <v>mdp/vdpid/30857</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2">
    <v>14</v>
  </rv>
  <rv s="3">
    <v>https://www.bing.com/search?q=chhattisgarh&amp;form=skydnc</v>
    <v>Learn more on Bing</v>
  </rv>
  <rv s="0">
    <fb>29436231</fb>
    <v>11</v>
  </rv>
  <rv s="4">
    <v>#VALUE!</v>
    <v>en-IN</v>
    <v>91e8d1d3-b929-8697-13f5-91241ae0d1b6</v>
    <v>536870912</v>
    <v>1</v>
    <v>69</v>
    <v>4</v>
    <v>Chhattisgarh</v>
    <v>7</v>
    <v>8</v>
    <v>Map</v>
    <v>9</v>
    <v>70</v>
    <v>IN-CT</v>
    <v>138</v>
    <v>139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139</v>
    <v>142</v>
    <v>143</v>
    <v>Chhattisgarh</v>
    <v>144</v>
    <v>8</v>
    <v>Chhattisgarh</v>
    <v>mdp/vdpid/161482407</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2">
    <v>15</v>
  </rv>
  <rv s="3">
    <v>https://www.bing.com/search?q=maharashtra&amp;form=skydnc</v>
    <v>Learn more on Bing</v>
  </rv>
  <rv s="0">
    <fb>114184000</fb>
    <v>11</v>
  </rv>
  <rv s="4">
    <v>#VALUE!</v>
    <v>en-IN</v>
    <v>8e20e4dc-1423-75a9-a049-5e500370aafa</v>
    <v>536870912</v>
    <v>1</v>
    <v>73</v>
    <v>4</v>
    <v>Maharashtra</v>
    <v>7</v>
    <v>8</v>
    <v>Map</v>
    <v>9</v>
    <v>10</v>
    <v>IN-MH</v>
    <v>146</v>
    <v>147</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147</v>
    <v>153</v>
    <v>154</v>
    <v>Maharashtra</v>
    <v>155</v>
    <v>8</v>
    <v>Maharashtra</v>
    <v>mdp/vdpid/41826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2">
    <v>16</v>
  </rv>
  <rv s="3">
    <v>https://www.bing.com/search?q=himachal+pradesh&amp;form=skydnc</v>
    <v>Learn more on Bing</v>
  </rv>
  <rv s="0">
    <fb>6856000</fb>
    <v>11</v>
  </rv>
  <rv s="4">
    <v>#VALUE!</v>
    <v>en-IN</v>
    <v>0e213229-adc2-378d-f093-949050fffa34</v>
    <v>536870912</v>
    <v>1</v>
    <v>76</v>
    <v>4</v>
    <v>Himachal Pradesh</v>
    <v>7</v>
    <v>8</v>
    <v>Map</v>
    <v>9</v>
    <v>10</v>
    <v>IN-HP</v>
    <v>157</v>
    <v>158</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158</v>
    <v>161</v>
    <v>162</v>
    <v>Himachal Pradesh</v>
    <v>163</v>
    <v>8</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2">
    <v>17</v>
  </rv>
  <rv s="3">
    <v>https://www.bing.com/search?q=uttar+pradesh&amp;form=skydnc</v>
    <v>Learn more on Bing</v>
  </rv>
  <rv s="0">
    <fb>241066874</fb>
    <v>11</v>
  </rv>
  <rv s="4">
    <v>#VALUE!</v>
    <v>en-IN</v>
    <v>f624b656-1585-9836-7a98-128016c67d52</v>
    <v>536870912</v>
    <v>1</v>
    <v>79</v>
    <v>4</v>
    <v>Uttar Pradesh</v>
    <v>7</v>
    <v>8</v>
    <v>Map</v>
    <v>9</v>
    <v>80</v>
    <v>IN-UP</v>
    <v>165</v>
    <v>166</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167</v>
    <v>176</v>
    <v>177</v>
    <v>Uttar Pradesh</v>
    <v>178</v>
    <v>8</v>
    <v>Uttar Pradesh</v>
    <v>mdp/vdpid/34648</v>
  </rv>
  <rv s="0">
    <fb>22429</fb>
    <v>11</v>
  </rv>
  <rv s="1">
    <v>536870912</v>
    <v>Shillong</v>
    <v>d9289bee-842f-4d80-42d7-c4d7ff5ddf9d</v>
    <v>en-IN</v>
    <v>Map</v>
  </rv>
  <rv s="5">
    <v>3</v>
    <v>9</v>
    <v>84</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2">
    <v>18</v>
  </rv>
  <rv s="3">
    <v>https://www.bing.com/search?q=meghalaya&amp;form=skydnc</v>
    <v>Learn more on Bing</v>
  </rv>
  <rv s="0">
    <fb>2651000</fb>
    <v>11</v>
  </rv>
  <rv s="6">
    <v>#VALUE!</v>
    <v>en-IN</v>
    <v>b317786c-1e28-16cc-03ca-835f315a094d</v>
    <v>536870912</v>
    <v>1</v>
    <v>83</v>
    <v>15</v>
    <v>Meghalaya</v>
    <v>7</v>
    <v>16</v>
    <v>Map</v>
    <v>9</v>
    <v>10</v>
    <v>IN-ML</v>
    <v>180</v>
    <v>181</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182</v>
    <v>181</v>
    <v>186</v>
    <v>187</v>
    <v>Meghalaya</v>
    <v>188</v>
    <v>8</v>
    <v>Meghalaya</v>
    <v>mdp/vdpid/10122739</v>
  </rv>
  <rv s="0">
    <fb>10491.69</fb>
    <v>11</v>
  </rv>
  <rv s="1">
    <v>536870912</v>
    <v>Agartala</v>
    <v>76d27a99-655a-0dcb-adc1-9dfe8c6546d1</v>
    <v>en-IN</v>
    <v>Map</v>
  </rv>
  <rv s="1">
    <v>805306368</v>
    <v>Satyadev Narayan Arya (Governor)</v>
    <v>abf06793-e26f-1e51-e25c-e6ef66c55fd5</v>
    <v>en-IN</v>
    <v>Generic</v>
  </rv>
  <rv s="2">
    <v>19</v>
  </rv>
  <rv s="3">
    <v>https://www.bing.com/search?q=tripura&amp;form=skydnc</v>
    <v>Learn more on Bing</v>
  </rv>
  <rv s="0">
    <fb>3658000</fb>
    <v>11</v>
  </rv>
  <rv s="7">
    <v>#VALUE!</v>
    <v>en-IN</v>
    <v>a7fa8608-5e0d-f0d4-37a2-b87e3fe2b039</v>
    <v>536870912</v>
    <v>1</v>
    <v>87</v>
    <v>88</v>
    <v>Tripura</v>
    <v>7</v>
    <v>8</v>
    <v>Map</v>
    <v>9</v>
    <v>10</v>
    <v>IN-TR</v>
    <v>190</v>
    <v>191</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191</v>
    <v>193</v>
    <v>194</v>
    <v>Tripura</v>
    <v>195</v>
    <v>Tripura</v>
    <v>mdp/vdpid/10107297</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2">
    <v>20</v>
  </rv>
  <rv s="3">
    <v>https://www.bing.com/search?q=karnataka&amp;form=skydnc</v>
    <v>Learn more on Bing</v>
  </rv>
  <rv s="0">
    <fb>64055400</fb>
    <v>11</v>
  </rv>
  <rv s="4">
    <v>#VALUE!</v>
    <v>en-IN</v>
    <v>216903eb-bbc1-497e-b914-8eb69db6f747</v>
    <v>536870912</v>
    <v>1</v>
    <v>92</v>
    <v>4</v>
    <v>Karnataka</v>
    <v>7</v>
    <v>8</v>
    <v>Map</v>
    <v>9</v>
    <v>26</v>
    <v>IN-KA</v>
    <v>197</v>
    <v>198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198</v>
    <v>206</v>
    <v>207</v>
    <v>Karnataka</v>
    <v>208</v>
    <v>8</v>
    <v>Karnataka</v>
    <v>mdp/vdpid/16217</v>
  </rv>
  <rv s="0">
    <fb>22327</fb>
    <v>11</v>
  </rv>
  <rv s="1">
    <v>536870912</v>
    <v>Imphal</v>
    <v>f3bbfd39-6c91-7866-34f0-e96464118b9b</v>
    <v>en-IN</v>
    <v>Map</v>
  </rv>
  <rv s="1">
    <v>805306368</v>
    <v>Nongthombam Biren Singh (Chief Minister)</v>
    <v>cd239801-c138-0160-11bd-d66c068dbbe9</v>
    <v>en-IN</v>
    <v>Generic</v>
  </rv>
  <rv s="2">
    <v>21</v>
  </rv>
  <rv s="3">
    <v>https://www.bing.com/search?q=manipur&amp;form=skydnc</v>
    <v>Learn more on Bing</v>
  </rv>
  <rv s="0">
    <fb>2721756</fb>
    <v>11</v>
  </rv>
  <rv s="4">
    <v>#VALUE!</v>
    <v>en-IN</v>
    <v>774dc6a3-56a4-d8f3-26d2-6e2536af50a5</v>
    <v>536870912</v>
    <v>1</v>
    <v>95</v>
    <v>4</v>
    <v>Manipur</v>
    <v>7</v>
    <v>8</v>
    <v>Map</v>
    <v>9</v>
    <v>35</v>
    <v>IN-MN</v>
    <v>210</v>
    <v>211</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211</v>
    <v>213</v>
    <v>214</v>
    <v>Manipur</v>
    <v>215</v>
    <v>8</v>
    <v>Manipur</v>
    <v>mdp/vdpid/10122737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2">
    <v>22</v>
  </rv>
  <rv s="3">
    <v>https://www.bing.com/search?q=kerala&amp;form=skydnc</v>
    <v>Learn more on Bing</v>
  </rv>
  <rv s="0">
    <fb>34630192</fb>
    <v>11</v>
  </rv>
  <rv s="4">
    <v>#VALUE!</v>
    <v>en-IN</v>
    <v>9d932c0c-d3e6-abbd-5274-6b53036ca764</v>
    <v>536870912</v>
    <v>1</v>
    <v>99</v>
    <v>4</v>
    <v>Kerala</v>
    <v>7</v>
    <v>8</v>
    <v>Map</v>
    <v>9</v>
    <v>100</v>
    <v>IN-KL</v>
    <v>217</v>
    <v>218</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218</v>
    <v>222</v>
    <v>223</v>
    <v>Kerala</v>
    <v>224</v>
    <v>8</v>
    <v>Kerala</v>
    <v>mdp/vdpid/16494</v>
  </rv>
  <rv s="0">
    <fb>50362</fb>
    <v>11</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2">
    <v>23</v>
  </rv>
  <rv s="3">
    <v>https://www.bing.com/search?q=punjab+india&amp;form=skydnc</v>
    <v>Learn more on Bing</v>
  </rv>
  <rv s="0">
    <fb>27981000</fb>
    <v>11</v>
  </rv>
  <rv s="4">
    <v>#VALUE!</v>
    <v>en-IN</v>
    <v>d98d08e1-818e-a7ba-30a5-4637a11eec3e</v>
    <v>536870912</v>
    <v>1</v>
    <v>103</v>
    <v>4</v>
    <v>Punjab</v>
    <v>7</v>
    <v>8</v>
    <v>Map</v>
    <v>9</v>
    <v>10</v>
    <v>IN-PB</v>
    <v>226</v>
    <v>108</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227</v>
    <v>230</v>
    <v>231</v>
    <v>Punjab</v>
    <v>232</v>
    <v>8</v>
    <v>Punjab</v>
    <v>mdp/vdpid/26903</v>
  </rv>
  <rv s="0">
    <fb>21087</fb>
    <v>11</v>
  </rv>
  <rv s="1">
    <v>536870912</v>
    <v>Aizawl</v>
    <v>0ee57b2f-aab9-8c05-d571-aa0887fa7c6d</v>
    <v>en-IN</v>
    <v>Map</v>
  </rv>
  <rv s="5">
    <v>4</v>
    <v>9</v>
    <v>107</v>
    <v>0</v>
    <v>Image of Mizoram</v>
  </rv>
  <rv s="1">
    <v>805306368</v>
    <v>Zoramthanga (Chief Minister)</v>
    <v>3944c325-c728-929f-7104-687b94a1da52</v>
    <v>en-IN</v>
    <v>Generic</v>
  </rv>
  <rv s="1">
    <v>805306368</v>
    <v>Kambhampati Hari Babu (Governor)</v>
    <v>bae56fb3-d814-2f6c-b3d4-bb96a84f0a8c</v>
    <v>en-IN</v>
    <v>Generic</v>
  </rv>
  <rv s="2">
    <v>24</v>
  </rv>
  <rv s="3">
    <v>https://www.bing.com/search?q=mizoram&amp;form=skydnc</v>
    <v>Learn more on Bing</v>
  </rv>
  <rv s="0">
    <fb>1016000</fb>
    <v>11</v>
  </rv>
  <rv s="6">
    <v>#VALUE!</v>
    <v>en-IN</v>
    <v>a1dcfd92-e2ab-1111-48a2-8c885ebd1155</v>
    <v>536870912</v>
    <v>1</v>
    <v>106</v>
    <v>15</v>
    <v>Mizoram</v>
    <v>7</v>
    <v>16</v>
    <v>Map</v>
    <v>9</v>
    <v>10</v>
    <v>IN-MZ</v>
    <v>234</v>
    <v>235</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236</v>
    <v>235</v>
    <v>239</v>
    <v>240</v>
    <v>Mizoram</v>
    <v>241</v>
    <v>8</v>
    <v>Mizoram</v>
    <v>mdp/vdpid/10107296</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2">
    <v>25</v>
  </rv>
  <rv s="3">
    <v>https://www.bing.com/search?q=nagaland&amp;form=skydnc</v>
    <v>Learn more on Bing</v>
  </rv>
  <rv s="0">
    <fb>2275000</fb>
    <v>11</v>
  </rv>
  <rv s="4">
    <v>#VALUE!</v>
    <v>en-IN</v>
    <v>9097c945-eb0e-f294-cb7f-43ad572c6903</v>
    <v>536870912</v>
    <v>1</v>
    <v>110</v>
    <v>4</v>
    <v>Nagaland</v>
    <v>7</v>
    <v>8</v>
    <v>Map</v>
    <v>9</v>
    <v>10</v>
    <v>IN-NL</v>
    <v>243</v>
    <v>244</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244</v>
    <v>247</v>
    <v>248</v>
    <v>Nagaland</v>
    <v>249</v>
    <v>8</v>
    <v>Nagaland</v>
    <v>mdp/vdpid/10122736</v>
  </rv>
  <rv s="0">
    <fb>342239</fb>
    <v>11</v>
  </rv>
  <rv s="1">
    <v>536870912</v>
    <v>Jaipur</v>
    <v>b59bcf7b-bf6a-02ef-d975-bd51247f3fb6</v>
    <v>en-IN</v>
    <v>Map</v>
  </rv>
  <rv s="5">
    <v>6</v>
    <v>9</v>
    <v>115</v>
    <v>0</v>
    <v>Image of Rajasthan</v>
  </rv>
  <rv s="1">
    <v>805306368</v>
    <v>Kalraj Mishra (Governor)</v>
    <v>b39dc724-e3cf-8901-8de5-4a4fddb085c0</v>
    <v>en-IN</v>
    <v>Generic</v>
  </rv>
  <rv s="1">
    <v>805306368</v>
    <v>Ashok Gehlot (Chief Minister)</v>
    <v>d7e71677-2542-8497-72da-1afaf7bb0720</v>
    <v>en-IN</v>
    <v>Generic</v>
  </rv>
  <rv s="2">
    <v>26</v>
  </rv>
  <rv s="3">
    <v>https://www.bing.com/search?q=rajasthan&amp;form=skydnc</v>
    <v>Learn more on Bing</v>
  </rv>
  <rv s="0">
    <fb>68892000</fb>
    <v>11</v>
  </rv>
  <rv s="6">
    <v>#VALUE!</v>
    <v>en-IN</v>
    <v>58d414c6-9557-d15b-60ff-52f256e32345</v>
    <v>536870912</v>
    <v>1</v>
    <v>114</v>
    <v>15</v>
    <v>Rajasthan</v>
    <v>7</v>
    <v>16</v>
    <v>Map</v>
    <v>9</v>
    <v>10</v>
    <v>IN-RJ</v>
    <v>251</v>
    <v>252</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253</v>
    <v>252</v>
    <v>256</v>
    <v>257</v>
    <v>Rajasthan</v>
    <v>258</v>
    <v>8</v>
    <v>Rajasthan</v>
    <v>mdp/vdpid/27243</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2">
    <v>27</v>
  </rv>
  <rv s="3">
    <v>https://www.bing.com/search?q=tamil+nadu&amp;form=skydnc</v>
    <v>Learn more on Bing</v>
  </rv>
  <rv s="0">
    <fb>67862000</fb>
    <v>11</v>
  </rv>
  <rv s="4">
    <v>#VALUE!</v>
    <v>en-IN</v>
    <v>6e3e5a82-8737-a613-1d99-0b4d68370109</v>
    <v>536870912</v>
    <v>1</v>
    <v>118</v>
    <v>4</v>
    <v>Tamil Nadu</v>
    <v>7</v>
    <v>8</v>
    <v>Map</v>
    <v>9</v>
    <v>10</v>
    <v>IN-TN</v>
    <v>260</v>
    <v>261</v>
    <v>2</v>
    <v>Tamil Nadu is a state in southern India. Its capital and largest city is Chennai. The state is the home of the Tamil people, whose Tamil language—one of the longest surviving classical languages in the world—is widely spoken in the state and serves as its official language.</v>
    <v>261</v>
    <v>264</v>
    <v>265</v>
    <v>Tamil Nadu</v>
    <v>266</v>
    <v>8</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2">
    <v>28</v>
  </rv>
  <rv s="3">
    <v>https://www.bing.com/search?q=telangana&amp;form=skydnc</v>
    <v>Learn more on Bing</v>
  </rv>
  <rv s="0">
    <fb>35193978</fb>
    <v>11</v>
  </rv>
  <rv s="4">
    <v>#VALUE!</v>
    <v>en-IN</v>
    <v>19abdc7d-29ea-4ed5-99d8-3a1d7bc90b05</v>
    <v>536870912</v>
    <v>1</v>
    <v>121</v>
    <v>4</v>
    <v>Telangana</v>
    <v>7</v>
    <v>8</v>
    <v>Map</v>
    <v>9</v>
    <v>35</v>
    <v>IN-TG</v>
    <v>268</v>
    <v>56</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56</v>
    <v>277</v>
    <v>278</v>
    <v>Telangana</v>
    <v>279</v>
    <v>8</v>
    <v>Telangana</v>
    <v>mdp/vdpid/161832533</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spb>
    <spb s="7">
      <v>https://www.bing.com</v>
      <v>https://www.bing.com/th?id=Ga%5Cbing_yt.png&amp;w=100&amp;h=40&amp;c=0&amp;pid=0.1</v>
      <v>Powered by Bing</v>
    </spb>
    <spb s="8">
      <v>square km</v>
      <v>2012</v>
    </spb>
    <spb s="9">
      <v>3</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12</v>
      <v>13</v>
      <v>12</v>
      <v>13</v>
      <v>12</v>
      <v>12</v>
      <v>13</v>
      <v>12</v>
    </spb>
    <spb s="2">
      <v>1</v>
      <v>Name</v>
      <v>LearnMoreOnLink</v>
    </spb>
    <spb s="10">
      <v>1</v>
      <v>4</v>
      <v>2</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18</v>
      <v>19</v>
      <v>18</v>
      <v>19</v>
      <v>18</v>
      <v>18</v>
      <v>20</v>
      <v>19</v>
    </spb>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22</v>
      <v>23</v>
      <v>22</v>
      <v>23</v>
      <v>22</v>
      <v>22</v>
      <v>24</v>
      <v>22</v>
    </spb>
    <spb s="8">
      <v>square km</v>
      <v>2014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28</v>
      <v>29</v>
      <v>28</v>
      <v>29</v>
      <v>28</v>
      <v>28</v>
      <v>29</v>
      <v>28</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31</v>
      <v>32</v>
      <v>31</v>
      <v>32</v>
      <v>31</v>
      <v>31</v>
      <v>33</v>
      <v>31</v>
    </spb>
    <spb s="8">
      <v>square km</v>
      <v>2011</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36</v>
      <v>37</v>
      <v>36</v>
      <v>37</v>
      <v>36</v>
      <v>36</v>
      <v>38</v>
      <v>39</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42</v>
      <v>43</v>
      <v>42</v>
      <v>43</v>
      <v>42</v>
      <v>42</v>
      <v>43</v>
      <v>42</v>
    </spb>
    <spb s="8">
      <v>square km</v>
      <v>2013</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46</v>
      <v>47</v>
      <v>46</v>
      <v>47</v>
      <v>46</v>
      <v>46</v>
      <v>47</v>
      <v>48</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51</v>
      <v>52</v>
      <v>51</v>
      <v>52</v>
      <v>51</v>
      <v>51</v>
      <v>53</v>
      <v>51</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55</v>
      <v>56</v>
      <v>55</v>
      <v>56</v>
      <v>55</v>
      <v>55</v>
      <v>56</v>
      <v>55</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59</v>
      <v>60</v>
      <v>59</v>
      <v>60</v>
      <v>59</v>
      <v>59</v>
      <v>59</v>
      <v>60</v>
      <v>59</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62</v>
      <v>63</v>
      <v>62</v>
      <v>63</v>
      <v>62</v>
      <v>62</v>
      <v>63</v>
      <v>62</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66</v>
      <v>67</v>
      <v>66</v>
      <v>67</v>
      <v>66</v>
      <v>66</v>
      <v>66</v>
      <v>68</v>
      <v>66</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71</v>
      <v>72</v>
      <v>71</v>
      <v>72</v>
      <v>71</v>
      <v>71</v>
      <v>72</v>
      <v>72</v>
      <v>72</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74</v>
      <v>75</v>
      <v>74</v>
      <v>75</v>
      <v>74</v>
      <v>74</v>
      <v>75</v>
      <v>75</v>
      <v>75</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77</v>
      <v>78</v>
      <v>77</v>
      <v>78</v>
      <v>77</v>
      <v>77</v>
      <v>78</v>
      <v>77</v>
    </spb>
    <spb s="8">
      <v>square km</v>
      <v>2021</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81</v>
      <v>82</v>
      <v>81</v>
      <v>82</v>
      <v>81</v>
      <v>81</v>
      <v>81</v>
      <v>82</v>
      <v>81</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85</v>
      <v>86</v>
      <v>85</v>
      <v>86</v>
      <v>85</v>
      <v>85</v>
      <v>85</v>
      <v>86</v>
      <v>85</v>
    </spb>
    <spb s="2">
      <v>2</v>
      <v>Name</v>
      <v>LearnMoreOnLink</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89</v>
      <v>90</v>
      <v>89</v>
      <v>90</v>
      <v>89</v>
      <v>89</v>
      <v>89</v>
      <v>91</v>
      <v>89</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93</v>
      <v>94</v>
      <v>93</v>
      <v>94</v>
      <v>93</v>
      <v>93</v>
      <v>93</v>
      <v>94</v>
      <v>93</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96</v>
      <v>97</v>
      <v>98</v>
      <v>97</v>
      <v>98</v>
      <v>98</v>
      <v>98</v>
      <v>98</v>
      <v>98</v>
    </spb>
    <spb s="8">
      <v>square km</v>
      <v>2018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101</v>
      <v>102</v>
      <v>101</v>
      <v>102</v>
      <v>101</v>
      <v>101</v>
      <v>102</v>
      <v>101</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104</v>
      <v>105</v>
      <v>104</v>
      <v>105</v>
      <v>104</v>
      <v>104</v>
      <v>104</v>
      <v>105</v>
      <v>104</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108</v>
      <v>109</v>
      <v>108</v>
      <v>109</v>
      <v>108</v>
      <v>108</v>
      <v>108</v>
      <v>109</v>
      <v>108</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111</v>
      <v>112</v>
      <v>111</v>
      <v>112</v>
      <v>111</v>
      <v>111</v>
      <v>111</v>
      <v>113</v>
      <v>111</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116</v>
      <v>117</v>
      <v>116</v>
      <v>117</v>
      <v>116</v>
      <v>116</v>
      <v>116</v>
      <v>117</v>
      <v>116</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119</v>
      <v>120</v>
      <v>119</v>
      <v>120</v>
      <v>119</v>
      <v>119</v>
      <v>119</v>
      <v>120</v>
      <v>119</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Name" t="i"/>
    <k n="Imag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RequiresInlineAttribution" t="b"/>
    <rPr n="NumberFormat" t="s"/>
    <rPr n="IsHeroField" t="b"/>
  </richProperties>
  <richStyles>
    <rSty>
      <rpv i="0">1</rpv>
    </rSty>
    <rSty>
      <rpv i="1">1</rpv>
    </rSty>
    <rSty dxfid="0">
      <rpv i="2">#,##0</rpv>
    </rSty>
    <rSty>
      <rpv i="3">1</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928FEBE5-BB10-4C5A-B9F9-4111DA7AA538}"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2906495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787C1E-5EF2-477A-823F-6D8C8FCF551D}" sourceName="Region">
  <pivotTables>
    <pivotTable tabId="11" name="PivotTable11"/>
    <pivotTable tabId="11" name="PivotTable10"/>
    <pivotTable tabId="11" name="PivotTable7"/>
    <pivotTable tabId="11" name="PivotTable8"/>
    <pivotTable tabId="11" name="PivotTable9"/>
  </pivotTables>
  <data>
    <tabular pivotCacheId="88152163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141BA87-A179-410C-B67A-BADAECF81A54}" sourceName="Order Type">
  <pivotTables>
    <pivotTable tabId="13" name="PivotTable15"/>
    <pivotTable tabId="13" name="PivotTable12"/>
    <pivotTable tabId="13" name="PivotTable13"/>
    <pivotTable tabId="13" name="PivotTable14"/>
    <pivotTable tabId="13" name="PivotTable17"/>
    <pivotTable tabId="13" name="PivotTable18"/>
    <pivotTable tabId="13" name="PivotTable19"/>
    <pivotTable tabId="13" name="PivotTable20"/>
  </pivotTables>
  <data>
    <tabular pivotCacheId="22553868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DCD2518F-5A4A-4115-BE92-1BE9052BD2B8}" sourceName="Agent">
  <pivotTables>
    <pivotTable tabId="13" name="PivotTable15"/>
    <pivotTable tabId="13" name="PivotTable12"/>
    <pivotTable tabId="13" name="PivotTable13"/>
    <pivotTable tabId="13" name="PivotTable14"/>
    <pivotTable tabId="13" name="PivotTable17"/>
    <pivotTable tabId="13" name="PivotTable18"/>
    <pivotTable tabId="13" name="PivotTable19"/>
    <pivotTable tabId="13" name="PivotTable20"/>
  </pivotTables>
  <data>
    <tabular pivotCacheId="225538685">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1" xr10:uid="{7828E202-44CB-4715-BCA7-1D035DADE343}" sourceName="Is It for an Order ?">
  <pivotTables>
    <pivotTable tabId="18" name="PivotTable4"/>
    <pivotTable tabId="18" name="PivotTable1"/>
    <pivotTable tabId="18" name="PivotTable2"/>
    <pivotTable tabId="18" name="PivotTable3"/>
    <pivotTable tabId="18" name="PivotTable5"/>
    <pivotTable tabId="18" name="PivotTable6"/>
  </pivotTables>
  <data>
    <tabular pivotCacheId="112906495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11C4108-F87B-4D28-AA04-51CE2AD34345}"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D0616A64-E6CB-428F-B748-8CBB14E250A7}" cache="Slicer_Is_It_for_an_Order_?1" caption="Is It for an Order ?"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26858BD-874A-4697-95DF-EBA7D6122625}" cache="Slicer_Region" caption="Region" columnCount="4" style="Slicer Style 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FF1783EE-BBA6-4E8D-9C41-254D8E6AD111}" cache="Slicer_Order_Type" caption="Order Type" columnCount="2" style="Slicer Style 3" rowHeight="241300"/>
  <slicer name="Agent" xr10:uid="{BE4454DA-4F32-4D3F-96DB-0BACA13B73BC}" cache="Slicer_Agent" caption="Agent" columnCount="3"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3F811FB5-A92A-4C8B-B217-414B28165524}" name="Rev-Before Discount" dataDxfId="2">
      <calculatedColumnFormula>Table3[[#This Row],[No of Products in one Sale]]*Table3[[#This Row],[Price of One Product]]</calculatedColumnFormula>
    </tableColumn>
    <tableColumn id="11" xr3:uid="{DA2274D3-6EAC-4A92-89F4-68DB62CBCBAB}" name="Rev-After Discount" dataDxfId="1">
      <calculatedColumnFormula>ROUND(Table3[[#This Row],[Rev-Before Discount]]-(Table3[[#This Row],[Rev-Before Discount]]*Table3[[#This Row],[Discount]]),0)</calculatedColumnFormula>
    </tableColumn>
    <tableColumn id="12" xr3:uid="{0EEEC7A8-B235-41BC-A82D-21ABBC58C647}" name="Avg Discount Amount" dataDxfId="0">
      <calculatedColumnFormula>Table3[[#This Row],[Rev-After Discount]]-Table3[[#This Row],[Rev-Before 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EDD816F-25E6-431D-A23B-BE85DCA8949C}"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29064954"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BC241E34-1A0F-4392-A9E6-062BCDB50879}" cache="NativeTimeline_Contact_Date" caption="Contact 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printerSettings" Target="../printerSettings/printerSettings5.bin"/><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pivotTable" Target="../pivotTables/pivotTable31.xml"/><Relationship Id="rId3" Type="http://schemas.openxmlformats.org/officeDocument/2006/relationships/pivotTable" Target="../pivotTables/pivotTable26.xml"/><Relationship Id="rId7" Type="http://schemas.openxmlformats.org/officeDocument/2006/relationships/pivotTable" Target="../pivotTables/pivotTable30.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openxmlformats.org/officeDocument/2006/relationships/pivotTable" Target="../pivotTables/pivotTable29.xml"/><Relationship Id="rId5" Type="http://schemas.openxmlformats.org/officeDocument/2006/relationships/pivotTable" Target="../pivotTables/pivotTable28.xml"/><Relationship Id="rId4" Type="http://schemas.openxmlformats.org/officeDocument/2006/relationships/pivotTable" Target="../pivotTables/pivotTable2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8" Type="http://schemas.openxmlformats.org/officeDocument/2006/relationships/pivotTable" Target="../pivotTables/pivotTable39.xml"/><Relationship Id="rId3" Type="http://schemas.openxmlformats.org/officeDocument/2006/relationships/pivotTable" Target="../pivotTables/pivotTable34.xml"/><Relationship Id="rId7" Type="http://schemas.openxmlformats.org/officeDocument/2006/relationships/pivotTable" Target="../pivotTables/pivotTable38.xml"/><Relationship Id="rId2" Type="http://schemas.openxmlformats.org/officeDocument/2006/relationships/pivotTable" Target="../pivotTables/pivotTable33.xml"/><Relationship Id="rId1" Type="http://schemas.openxmlformats.org/officeDocument/2006/relationships/pivotTable" Target="../pivotTables/pivotTable32.xml"/><Relationship Id="rId6" Type="http://schemas.openxmlformats.org/officeDocument/2006/relationships/pivotTable" Target="../pivotTables/pivotTable37.xml"/><Relationship Id="rId5" Type="http://schemas.openxmlformats.org/officeDocument/2006/relationships/pivotTable" Target="../pivotTables/pivotTable36.xml"/><Relationship Id="rId4"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zoomScale="130" zoomScaleNormal="130" workbookViewId="0">
      <selection activeCell="E19" sqref="E19"/>
    </sheetView>
  </sheetViews>
  <sheetFormatPr defaultRowHeight="15" x14ac:dyDescent="0.25"/>
  <cols>
    <col min="1" max="1" width="55.85546875" customWidth="1"/>
    <col min="4" max="4" width="94.71093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0866141732283472" right="0.70866141732283472" top="0.74803149606299213" bottom="0.74803149606299213" header="0.31496062992125984" footer="0.31496062992125984"/>
  <pageSetup paperSize="9" orientation="portrait" errors="blank"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G8" sqref="G8"/>
    </sheetView>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95AD1-5E7C-4DB4-AD0D-3C0DA583841D}">
  <dimension ref="A2:C203"/>
  <sheetViews>
    <sheetView topLeftCell="A187" workbookViewId="0">
      <selection activeCell="J4" sqref="J4"/>
    </sheetView>
  </sheetViews>
  <sheetFormatPr defaultRowHeight="15" x14ac:dyDescent="0.25"/>
  <cols>
    <col min="1" max="1" width="12.42578125" bestFit="1" customWidth="1"/>
    <col min="2" max="2" width="12.28515625" bestFit="1" customWidth="1"/>
    <col min="3" max="3" width="13.28515625" bestFit="1" customWidth="1"/>
  </cols>
  <sheetData>
    <row r="2" spans="1:2" x14ac:dyDescent="0.25">
      <c r="A2" t="s">
        <v>1809</v>
      </c>
    </row>
    <row r="3" spans="1:2" x14ac:dyDescent="0.25">
      <c r="A3" s="9" t="s">
        <v>1789</v>
      </c>
      <c r="B3" t="s">
        <v>1796</v>
      </c>
    </row>
    <row r="4" spans="1:2" x14ac:dyDescent="0.25">
      <c r="A4" s="10" t="s">
        <v>1705</v>
      </c>
      <c r="B4" s="14">
        <v>8028</v>
      </c>
    </row>
    <row r="5" spans="1:2" x14ac:dyDescent="0.25">
      <c r="A5" s="10" t="s">
        <v>1706</v>
      </c>
      <c r="B5" s="14">
        <v>6050</v>
      </c>
    </row>
    <row r="6" spans="1:2" x14ac:dyDescent="0.25">
      <c r="A6" s="10" t="s">
        <v>1707</v>
      </c>
      <c r="B6" s="14">
        <v>9778</v>
      </c>
    </row>
    <row r="7" spans="1:2" x14ac:dyDescent="0.25">
      <c r="A7" s="10" t="s">
        <v>1708</v>
      </c>
      <c r="B7" s="14">
        <v>3692</v>
      </c>
    </row>
    <row r="8" spans="1:2" x14ac:dyDescent="0.25">
      <c r="A8" s="10" t="s">
        <v>1709</v>
      </c>
      <c r="B8" s="14">
        <v>7985</v>
      </c>
    </row>
    <row r="9" spans="1:2" x14ac:dyDescent="0.25">
      <c r="A9" s="10" t="s">
        <v>1710</v>
      </c>
      <c r="B9" s="14">
        <v>3302</v>
      </c>
    </row>
    <row r="10" spans="1:2" x14ac:dyDescent="0.25">
      <c r="A10" s="10" t="s">
        <v>1711</v>
      </c>
      <c r="B10" s="14">
        <v>7526</v>
      </c>
    </row>
    <row r="11" spans="1:2" x14ac:dyDescent="0.25">
      <c r="A11" s="10" t="s">
        <v>1712</v>
      </c>
      <c r="B11" s="14">
        <v>4199</v>
      </c>
    </row>
    <row r="12" spans="1:2" x14ac:dyDescent="0.25">
      <c r="A12" s="10" t="s">
        <v>1713</v>
      </c>
      <c r="B12" s="14">
        <v>3003</v>
      </c>
    </row>
    <row r="13" spans="1:2" x14ac:dyDescent="0.25">
      <c r="A13" s="10" t="s">
        <v>1714</v>
      </c>
      <c r="B13" s="14">
        <v>20243</v>
      </c>
    </row>
    <row r="14" spans="1:2" x14ac:dyDescent="0.25">
      <c r="A14" s="10" t="s">
        <v>1715</v>
      </c>
      <c r="B14" s="14">
        <v>15014</v>
      </c>
    </row>
    <row r="15" spans="1:2" x14ac:dyDescent="0.25">
      <c r="A15" s="10" t="s">
        <v>1716</v>
      </c>
      <c r="B15" s="14">
        <v>6590</v>
      </c>
    </row>
    <row r="16" spans="1:2" x14ac:dyDescent="0.25">
      <c r="A16" s="10" t="s">
        <v>1717</v>
      </c>
      <c r="B16" s="14">
        <v>13127</v>
      </c>
    </row>
    <row r="17" spans="1:2" x14ac:dyDescent="0.25">
      <c r="A17" s="10" t="s">
        <v>1718</v>
      </c>
      <c r="B17" s="14">
        <v>10726</v>
      </c>
    </row>
    <row r="18" spans="1:2" x14ac:dyDescent="0.25">
      <c r="A18" s="10" t="s">
        <v>1719</v>
      </c>
      <c r="B18" s="14">
        <v>5757</v>
      </c>
    </row>
    <row r="19" spans="1:2" x14ac:dyDescent="0.25">
      <c r="A19" s="10" t="s">
        <v>1720</v>
      </c>
      <c r="B19" s="14">
        <v>14759</v>
      </c>
    </row>
    <row r="20" spans="1:2" x14ac:dyDescent="0.25">
      <c r="A20" s="10" t="s">
        <v>1721</v>
      </c>
      <c r="B20" s="14">
        <v>6055</v>
      </c>
    </row>
    <row r="21" spans="1:2" x14ac:dyDescent="0.25">
      <c r="A21" s="10" t="s">
        <v>1722</v>
      </c>
      <c r="B21" s="14">
        <v>5166</v>
      </c>
    </row>
    <row r="22" spans="1:2" x14ac:dyDescent="0.25">
      <c r="A22" s="10" t="s">
        <v>1723</v>
      </c>
      <c r="B22" s="14">
        <v>8109</v>
      </c>
    </row>
    <row r="23" spans="1:2" x14ac:dyDescent="0.25">
      <c r="A23" s="10" t="s">
        <v>1724</v>
      </c>
      <c r="B23" s="14">
        <v>2526</v>
      </c>
    </row>
    <row r="24" spans="1:2" x14ac:dyDescent="0.25">
      <c r="A24" s="10" t="s">
        <v>1725</v>
      </c>
      <c r="B24" s="14">
        <v>7969</v>
      </c>
    </row>
    <row r="25" spans="1:2" x14ac:dyDescent="0.25">
      <c r="A25" s="10" t="s">
        <v>1726</v>
      </c>
      <c r="B25" s="14">
        <v>5393</v>
      </c>
    </row>
    <row r="26" spans="1:2" x14ac:dyDescent="0.25">
      <c r="A26" s="10" t="s">
        <v>1727</v>
      </c>
      <c r="B26" s="14">
        <v>5663</v>
      </c>
    </row>
    <row r="27" spans="1:2" x14ac:dyDescent="0.25">
      <c r="A27" s="10" t="s">
        <v>1728</v>
      </c>
      <c r="B27" s="14">
        <v>6906</v>
      </c>
    </row>
    <row r="28" spans="1:2" x14ac:dyDescent="0.25">
      <c r="A28" s="10" t="s">
        <v>1729</v>
      </c>
      <c r="B28" s="14">
        <v>5638</v>
      </c>
    </row>
    <row r="29" spans="1:2" x14ac:dyDescent="0.25">
      <c r="A29" s="10" t="s">
        <v>1730</v>
      </c>
      <c r="B29" s="14">
        <v>5562</v>
      </c>
    </row>
    <row r="30" spans="1:2" x14ac:dyDescent="0.25">
      <c r="A30" s="10" t="s">
        <v>1731</v>
      </c>
      <c r="B30" s="14">
        <v>8089</v>
      </c>
    </row>
    <row r="31" spans="1:2" x14ac:dyDescent="0.25">
      <c r="A31" s="10" t="s">
        <v>1732</v>
      </c>
      <c r="B31" s="14">
        <v>11694</v>
      </c>
    </row>
    <row r="32" spans="1:2" x14ac:dyDescent="0.25">
      <c r="A32" s="10" t="s">
        <v>1733</v>
      </c>
      <c r="B32" s="14">
        <v>5457</v>
      </c>
    </row>
    <row r="33" spans="1:2" x14ac:dyDescent="0.25">
      <c r="A33" s="10" t="s">
        <v>1734</v>
      </c>
      <c r="B33" s="14">
        <v>14227</v>
      </c>
    </row>
    <row r="34" spans="1:2" x14ac:dyDescent="0.25">
      <c r="A34" s="10" t="s">
        <v>1735</v>
      </c>
      <c r="B34" s="14">
        <v>7872</v>
      </c>
    </row>
    <row r="35" spans="1:2" x14ac:dyDescent="0.25">
      <c r="A35" s="10" t="s">
        <v>1736</v>
      </c>
      <c r="B35" s="14">
        <v>7407</v>
      </c>
    </row>
    <row r="36" spans="1:2" x14ac:dyDescent="0.25">
      <c r="A36" s="10" t="s">
        <v>1737</v>
      </c>
      <c r="B36" s="14">
        <v>3135</v>
      </c>
    </row>
    <row r="37" spans="1:2" x14ac:dyDescent="0.25">
      <c r="A37" s="10" t="s">
        <v>1738</v>
      </c>
      <c r="B37" s="14">
        <v>7905</v>
      </c>
    </row>
    <row r="38" spans="1:2" x14ac:dyDescent="0.25">
      <c r="A38" s="10" t="s">
        <v>1739</v>
      </c>
      <c r="B38" s="14">
        <v>8716</v>
      </c>
    </row>
    <row r="39" spans="1:2" x14ac:dyDescent="0.25">
      <c r="A39" s="10" t="s">
        <v>1740</v>
      </c>
      <c r="B39" s="14">
        <v>7725</v>
      </c>
    </row>
    <row r="40" spans="1:2" x14ac:dyDescent="0.25">
      <c r="A40" s="10" t="s">
        <v>1741</v>
      </c>
      <c r="B40" s="14">
        <v>7571</v>
      </c>
    </row>
    <row r="41" spans="1:2" x14ac:dyDescent="0.25">
      <c r="A41" s="10" t="s">
        <v>1742</v>
      </c>
      <c r="B41" s="14">
        <v>10567</v>
      </c>
    </row>
    <row r="42" spans="1:2" x14ac:dyDescent="0.25">
      <c r="A42" s="10" t="s">
        <v>1743</v>
      </c>
      <c r="B42" s="14">
        <v>9517</v>
      </c>
    </row>
    <row r="43" spans="1:2" x14ac:dyDescent="0.25">
      <c r="A43" s="10" t="s">
        <v>1744</v>
      </c>
      <c r="B43" s="14">
        <v>4363</v>
      </c>
    </row>
    <row r="44" spans="1:2" x14ac:dyDescent="0.25">
      <c r="A44" s="10" t="s">
        <v>1745</v>
      </c>
      <c r="B44" s="14">
        <v>2637</v>
      </c>
    </row>
    <row r="45" spans="1:2" x14ac:dyDescent="0.25">
      <c r="A45" s="10" t="s">
        <v>1746</v>
      </c>
      <c r="B45" s="14">
        <v>1826</v>
      </c>
    </row>
    <row r="46" spans="1:2" x14ac:dyDescent="0.25">
      <c r="A46" s="10" t="s">
        <v>1747</v>
      </c>
      <c r="B46" s="14">
        <v>5185</v>
      </c>
    </row>
    <row r="47" spans="1:2" x14ac:dyDescent="0.25">
      <c r="A47" s="10" t="s">
        <v>1748</v>
      </c>
      <c r="B47" s="14">
        <v>5833</v>
      </c>
    </row>
    <row r="48" spans="1:2" x14ac:dyDescent="0.25">
      <c r="A48" s="10" t="s">
        <v>1749</v>
      </c>
      <c r="B48" s="14">
        <v>2662</v>
      </c>
    </row>
    <row r="49" spans="1:2" x14ac:dyDescent="0.25">
      <c r="A49" s="10" t="s">
        <v>1750</v>
      </c>
      <c r="B49" s="14">
        <v>2995</v>
      </c>
    </row>
    <row r="50" spans="1:2" x14ac:dyDescent="0.25">
      <c r="A50" s="10" t="s">
        <v>1751</v>
      </c>
      <c r="B50" s="14">
        <v>956</v>
      </c>
    </row>
    <row r="51" spans="1:2" x14ac:dyDescent="0.25">
      <c r="A51" s="10" t="s">
        <v>1752</v>
      </c>
      <c r="B51" s="14">
        <v>5093</v>
      </c>
    </row>
    <row r="52" spans="1:2" x14ac:dyDescent="0.25">
      <c r="A52" s="10" t="s">
        <v>1753</v>
      </c>
      <c r="B52" s="14">
        <v>1565</v>
      </c>
    </row>
    <row r="53" spans="1:2" x14ac:dyDescent="0.25">
      <c r="A53" s="10" t="s">
        <v>1754</v>
      </c>
      <c r="B53" s="14">
        <v>2519</v>
      </c>
    </row>
    <row r="54" spans="1:2" x14ac:dyDescent="0.25">
      <c r="A54" s="10" t="s">
        <v>1755</v>
      </c>
      <c r="B54" s="14">
        <v>1372</v>
      </c>
    </row>
    <row r="55" spans="1:2" x14ac:dyDescent="0.25">
      <c r="A55" s="10" t="s">
        <v>1756</v>
      </c>
      <c r="B55" s="14">
        <v>2033</v>
      </c>
    </row>
    <row r="56" spans="1:2" x14ac:dyDescent="0.25">
      <c r="A56" s="10" t="s">
        <v>1757</v>
      </c>
      <c r="B56" s="14">
        <v>1279</v>
      </c>
    </row>
    <row r="57" spans="1:2" x14ac:dyDescent="0.25">
      <c r="A57" s="10" t="s">
        <v>1758</v>
      </c>
      <c r="B57" s="14">
        <v>1260</v>
      </c>
    </row>
    <row r="58" spans="1:2" x14ac:dyDescent="0.25">
      <c r="A58" s="10" t="s">
        <v>1759</v>
      </c>
      <c r="B58" s="14">
        <v>1506</v>
      </c>
    </row>
    <row r="59" spans="1:2" x14ac:dyDescent="0.25">
      <c r="A59" s="10" t="s">
        <v>1760</v>
      </c>
      <c r="B59" s="14">
        <v>4785</v>
      </c>
    </row>
    <row r="60" spans="1:2" x14ac:dyDescent="0.25">
      <c r="A60" s="10" t="s">
        <v>1761</v>
      </c>
      <c r="B60" s="14">
        <v>1806</v>
      </c>
    </row>
    <row r="61" spans="1:2" x14ac:dyDescent="0.25">
      <c r="A61" s="10" t="s">
        <v>1762</v>
      </c>
      <c r="B61" s="14">
        <v>1771</v>
      </c>
    </row>
    <row r="62" spans="1:2" x14ac:dyDescent="0.25">
      <c r="A62" s="10" t="s">
        <v>1763</v>
      </c>
      <c r="B62" s="14">
        <v>3127</v>
      </c>
    </row>
    <row r="63" spans="1:2" x14ac:dyDescent="0.25">
      <c r="A63" s="10" t="s">
        <v>1764</v>
      </c>
      <c r="B63" s="14">
        <v>1358</v>
      </c>
    </row>
    <row r="64" spans="1:2" x14ac:dyDescent="0.25">
      <c r="A64" s="10" t="s">
        <v>1765</v>
      </c>
      <c r="B64" s="14">
        <v>3203</v>
      </c>
    </row>
    <row r="65" spans="1:2" x14ac:dyDescent="0.25">
      <c r="A65" s="10" t="s">
        <v>1766</v>
      </c>
      <c r="B65" s="14">
        <v>2651</v>
      </c>
    </row>
    <row r="66" spans="1:2" x14ac:dyDescent="0.25">
      <c r="A66" s="10" t="s">
        <v>1767</v>
      </c>
      <c r="B66" s="14">
        <v>3386</v>
      </c>
    </row>
    <row r="67" spans="1:2" x14ac:dyDescent="0.25">
      <c r="A67" s="10" t="s">
        <v>1768</v>
      </c>
      <c r="B67" s="14">
        <v>3305</v>
      </c>
    </row>
    <row r="68" spans="1:2" x14ac:dyDescent="0.25">
      <c r="A68" s="10" t="s">
        <v>1769</v>
      </c>
      <c r="B68" s="14">
        <v>3908</v>
      </c>
    </row>
    <row r="69" spans="1:2" x14ac:dyDescent="0.25">
      <c r="A69" s="10" t="s">
        <v>1770</v>
      </c>
      <c r="B69" s="14">
        <v>1569</v>
      </c>
    </row>
    <row r="70" spans="1:2" x14ac:dyDescent="0.25">
      <c r="A70" s="10" t="s">
        <v>1771</v>
      </c>
      <c r="B70" s="14">
        <v>4327</v>
      </c>
    </row>
    <row r="71" spans="1:2" x14ac:dyDescent="0.25">
      <c r="A71" s="10" t="s">
        <v>1772</v>
      </c>
      <c r="B71" s="14">
        <v>3766</v>
      </c>
    </row>
    <row r="72" spans="1:2" x14ac:dyDescent="0.25">
      <c r="A72" s="10" t="s">
        <v>1773</v>
      </c>
      <c r="B72" s="14">
        <v>3112</v>
      </c>
    </row>
    <row r="73" spans="1:2" x14ac:dyDescent="0.25">
      <c r="A73" s="10" t="s">
        <v>1774</v>
      </c>
      <c r="B73" s="14">
        <v>3286</v>
      </c>
    </row>
    <row r="74" spans="1:2" x14ac:dyDescent="0.25">
      <c r="A74" s="10" t="s">
        <v>1775</v>
      </c>
      <c r="B74" s="14">
        <v>2178</v>
      </c>
    </row>
    <row r="75" spans="1:2" x14ac:dyDescent="0.25">
      <c r="A75" s="10" t="s">
        <v>1776</v>
      </c>
      <c r="B75" s="14">
        <v>2595</v>
      </c>
    </row>
    <row r="76" spans="1:2" x14ac:dyDescent="0.25">
      <c r="A76" s="10" t="s">
        <v>1777</v>
      </c>
      <c r="B76" s="14">
        <v>5449</v>
      </c>
    </row>
    <row r="77" spans="1:2" x14ac:dyDescent="0.25">
      <c r="A77" s="10" t="s">
        <v>1778</v>
      </c>
      <c r="B77" s="14">
        <v>5893</v>
      </c>
    </row>
    <row r="78" spans="1:2" x14ac:dyDescent="0.25">
      <c r="A78" s="10" t="s">
        <v>1779</v>
      </c>
      <c r="B78" s="14">
        <v>3076</v>
      </c>
    </row>
    <row r="79" spans="1:2" x14ac:dyDescent="0.25">
      <c r="A79" s="10" t="s">
        <v>1780</v>
      </c>
      <c r="B79" s="14">
        <v>3806</v>
      </c>
    </row>
    <row r="80" spans="1:2" x14ac:dyDescent="0.25">
      <c r="A80" s="10" t="s">
        <v>1781</v>
      </c>
      <c r="B80" s="14">
        <v>2360</v>
      </c>
    </row>
    <row r="81" spans="1:2" x14ac:dyDescent="0.25">
      <c r="A81" s="10" t="s">
        <v>1782</v>
      </c>
      <c r="B81" s="14">
        <v>514</v>
      </c>
    </row>
    <row r="82" spans="1:2" x14ac:dyDescent="0.25">
      <c r="A82" s="10" t="s">
        <v>1783</v>
      </c>
      <c r="B82" s="14">
        <v>770</v>
      </c>
    </row>
    <row r="83" spans="1:2" x14ac:dyDescent="0.25">
      <c r="A83" s="10" t="s">
        <v>1784</v>
      </c>
      <c r="B83" s="14">
        <v>2021</v>
      </c>
    </row>
    <row r="84" spans="1:2" x14ac:dyDescent="0.25">
      <c r="A84" s="10" t="s">
        <v>1785</v>
      </c>
      <c r="B84" s="14">
        <v>2851</v>
      </c>
    </row>
    <row r="85" spans="1:2" x14ac:dyDescent="0.25">
      <c r="A85" s="10" t="s">
        <v>1786</v>
      </c>
      <c r="B85" s="14">
        <v>4865</v>
      </c>
    </row>
    <row r="86" spans="1:2" x14ac:dyDescent="0.25">
      <c r="A86" s="10" t="s">
        <v>1787</v>
      </c>
      <c r="B86" s="14">
        <v>3091</v>
      </c>
    </row>
    <row r="87" spans="1:2" x14ac:dyDescent="0.25">
      <c r="A87" s="10" t="s">
        <v>1788</v>
      </c>
      <c r="B87" s="14">
        <v>2407</v>
      </c>
    </row>
    <row r="92" spans="1:2" x14ac:dyDescent="0.25">
      <c r="A92" t="s">
        <v>1810</v>
      </c>
    </row>
    <row r="94" spans="1:2" x14ac:dyDescent="0.25">
      <c r="A94" s="9" t="s">
        <v>1789</v>
      </c>
      <c r="B94" t="s">
        <v>1797</v>
      </c>
    </row>
    <row r="95" spans="1:2" x14ac:dyDescent="0.25">
      <c r="A95" s="10" t="s">
        <v>1705</v>
      </c>
      <c r="B95" s="15">
        <v>617.53846153846155</v>
      </c>
    </row>
    <row r="96" spans="1:2" x14ac:dyDescent="0.25">
      <c r="A96" s="10" t="s">
        <v>1706</v>
      </c>
      <c r="B96" s="15">
        <v>550</v>
      </c>
    </row>
    <row r="97" spans="1:2" x14ac:dyDescent="0.25">
      <c r="A97" s="10" t="s">
        <v>1707</v>
      </c>
      <c r="B97" s="15">
        <v>543.22222222222217</v>
      </c>
    </row>
    <row r="98" spans="1:2" x14ac:dyDescent="0.25">
      <c r="A98" s="10" t="s">
        <v>1708</v>
      </c>
      <c r="B98" s="15">
        <v>527.42857142857144</v>
      </c>
    </row>
    <row r="99" spans="1:2" x14ac:dyDescent="0.25">
      <c r="A99" s="10" t="s">
        <v>1709</v>
      </c>
      <c r="B99" s="15">
        <v>665.41666666666663</v>
      </c>
    </row>
    <row r="100" spans="1:2" x14ac:dyDescent="0.25">
      <c r="A100" s="10" t="s">
        <v>1710</v>
      </c>
      <c r="B100" s="15">
        <v>550.33333333333337</v>
      </c>
    </row>
    <row r="101" spans="1:2" x14ac:dyDescent="0.25">
      <c r="A101" s="10" t="s">
        <v>1711</v>
      </c>
      <c r="B101" s="15">
        <v>578.92307692307691</v>
      </c>
    </row>
    <row r="102" spans="1:2" x14ac:dyDescent="0.25">
      <c r="A102" s="10" t="s">
        <v>1712</v>
      </c>
      <c r="B102" s="15">
        <v>524.875</v>
      </c>
    </row>
    <row r="103" spans="1:2" x14ac:dyDescent="0.25">
      <c r="A103" s="10" t="s">
        <v>1713</v>
      </c>
      <c r="B103" s="15">
        <v>429</v>
      </c>
    </row>
    <row r="104" spans="1:2" x14ac:dyDescent="0.25">
      <c r="A104" s="10" t="s">
        <v>1714</v>
      </c>
      <c r="B104" s="15">
        <v>595.38235294117646</v>
      </c>
    </row>
    <row r="105" spans="1:2" x14ac:dyDescent="0.25">
      <c r="A105" s="10" t="s">
        <v>1715</v>
      </c>
      <c r="B105" s="15">
        <v>517.72413793103453</v>
      </c>
    </row>
    <row r="106" spans="1:2" x14ac:dyDescent="0.25">
      <c r="A106" s="10" t="s">
        <v>1716</v>
      </c>
      <c r="B106" s="15">
        <v>506.92307692307691</v>
      </c>
    </row>
    <row r="107" spans="1:2" x14ac:dyDescent="0.25">
      <c r="A107" s="10" t="s">
        <v>1717</v>
      </c>
      <c r="B107" s="15">
        <v>504.88461538461536</v>
      </c>
    </row>
    <row r="108" spans="1:2" x14ac:dyDescent="0.25">
      <c r="A108" s="10" t="s">
        <v>1718</v>
      </c>
      <c r="B108" s="15">
        <v>630.94117647058829</v>
      </c>
    </row>
    <row r="109" spans="1:2" x14ac:dyDescent="0.25">
      <c r="A109" s="10" t="s">
        <v>1719</v>
      </c>
      <c r="B109" s="15">
        <v>523.36363636363637</v>
      </c>
    </row>
    <row r="110" spans="1:2" x14ac:dyDescent="0.25">
      <c r="A110" s="10" t="s">
        <v>1720</v>
      </c>
      <c r="B110" s="15">
        <v>546.62962962962968</v>
      </c>
    </row>
    <row r="111" spans="1:2" x14ac:dyDescent="0.25">
      <c r="A111" s="10" t="s">
        <v>1721</v>
      </c>
      <c r="B111" s="15">
        <v>605.5</v>
      </c>
    </row>
    <row r="112" spans="1:2" x14ac:dyDescent="0.25">
      <c r="A112" s="10" t="s">
        <v>1722</v>
      </c>
      <c r="B112" s="15">
        <v>516.6</v>
      </c>
    </row>
    <row r="113" spans="1:2" x14ac:dyDescent="0.25">
      <c r="A113" s="10" t="s">
        <v>1723</v>
      </c>
      <c r="B113" s="15">
        <v>540.6</v>
      </c>
    </row>
    <row r="114" spans="1:2" x14ac:dyDescent="0.25">
      <c r="A114" s="10" t="s">
        <v>1724</v>
      </c>
      <c r="B114" s="15">
        <v>505.2</v>
      </c>
    </row>
    <row r="115" spans="1:2" x14ac:dyDescent="0.25">
      <c r="A115" s="10" t="s">
        <v>1725</v>
      </c>
      <c r="B115" s="15">
        <v>498.0625</v>
      </c>
    </row>
    <row r="116" spans="1:2" x14ac:dyDescent="0.25">
      <c r="A116" s="10" t="s">
        <v>1726</v>
      </c>
      <c r="B116" s="15">
        <v>539.29999999999995</v>
      </c>
    </row>
    <row r="117" spans="1:2" x14ac:dyDescent="0.25">
      <c r="A117" s="10" t="s">
        <v>1727</v>
      </c>
      <c r="B117" s="15">
        <v>566.29999999999995</v>
      </c>
    </row>
    <row r="118" spans="1:2" x14ac:dyDescent="0.25">
      <c r="A118" s="10" t="s">
        <v>1728</v>
      </c>
      <c r="B118" s="15">
        <v>690.6</v>
      </c>
    </row>
    <row r="119" spans="1:2" x14ac:dyDescent="0.25">
      <c r="A119" s="10" t="s">
        <v>1729</v>
      </c>
      <c r="B119" s="15">
        <v>563.79999999999995</v>
      </c>
    </row>
    <row r="120" spans="1:2" x14ac:dyDescent="0.25">
      <c r="A120" s="10" t="s">
        <v>1730</v>
      </c>
      <c r="B120" s="15">
        <v>556.20000000000005</v>
      </c>
    </row>
    <row r="121" spans="1:2" x14ac:dyDescent="0.25">
      <c r="A121" s="10" t="s">
        <v>1731</v>
      </c>
      <c r="B121" s="15">
        <v>539.26666666666665</v>
      </c>
    </row>
    <row r="122" spans="1:2" x14ac:dyDescent="0.25">
      <c r="A122" s="10" t="s">
        <v>1732</v>
      </c>
      <c r="B122" s="15">
        <v>584.70000000000005</v>
      </c>
    </row>
    <row r="123" spans="1:2" x14ac:dyDescent="0.25">
      <c r="A123" s="10" t="s">
        <v>1733</v>
      </c>
      <c r="B123" s="15">
        <v>545.70000000000005</v>
      </c>
    </row>
    <row r="124" spans="1:2" x14ac:dyDescent="0.25">
      <c r="A124" s="10" t="s">
        <v>1734</v>
      </c>
      <c r="B124" s="15">
        <v>547.19230769230774</v>
      </c>
    </row>
    <row r="125" spans="1:2" x14ac:dyDescent="0.25">
      <c r="A125" s="10" t="s">
        <v>1735</v>
      </c>
      <c r="B125" s="15">
        <v>562.28571428571433</v>
      </c>
    </row>
    <row r="126" spans="1:2" x14ac:dyDescent="0.25">
      <c r="A126" s="10" t="s">
        <v>1736</v>
      </c>
      <c r="B126" s="15">
        <v>529.07142857142856</v>
      </c>
    </row>
    <row r="127" spans="1:2" x14ac:dyDescent="0.25">
      <c r="A127" s="10" t="s">
        <v>1737</v>
      </c>
      <c r="B127" s="15">
        <v>447.85714285714283</v>
      </c>
    </row>
    <row r="128" spans="1:2" x14ac:dyDescent="0.25">
      <c r="A128" s="10" t="s">
        <v>1738</v>
      </c>
      <c r="B128" s="15">
        <v>494.0625</v>
      </c>
    </row>
    <row r="129" spans="1:2" x14ac:dyDescent="0.25">
      <c r="A129" s="10" t="s">
        <v>1739</v>
      </c>
      <c r="B129" s="15">
        <v>622.57142857142856</v>
      </c>
    </row>
    <row r="130" spans="1:2" x14ac:dyDescent="0.25">
      <c r="A130" s="10" t="s">
        <v>1740</v>
      </c>
      <c r="B130" s="15">
        <v>643.75</v>
      </c>
    </row>
    <row r="131" spans="1:2" x14ac:dyDescent="0.25">
      <c r="A131" s="10" t="s">
        <v>1741</v>
      </c>
      <c r="B131" s="15">
        <v>582.38461538461536</v>
      </c>
    </row>
    <row r="132" spans="1:2" x14ac:dyDescent="0.25">
      <c r="A132" s="10" t="s">
        <v>1742</v>
      </c>
      <c r="B132" s="15">
        <v>556.15789473684208</v>
      </c>
    </row>
    <row r="133" spans="1:2" x14ac:dyDescent="0.25">
      <c r="A133" s="10" t="s">
        <v>1743</v>
      </c>
      <c r="B133" s="15">
        <v>594.8125</v>
      </c>
    </row>
    <row r="134" spans="1:2" x14ac:dyDescent="0.25">
      <c r="A134" s="10" t="s">
        <v>1744</v>
      </c>
      <c r="B134" s="15">
        <v>623.28571428571433</v>
      </c>
    </row>
    <row r="135" spans="1:2" x14ac:dyDescent="0.25">
      <c r="A135" s="10" t="s">
        <v>1745</v>
      </c>
      <c r="B135" s="15">
        <v>527.4</v>
      </c>
    </row>
    <row r="136" spans="1:2" x14ac:dyDescent="0.25">
      <c r="A136" s="10" t="s">
        <v>1746</v>
      </c>
      <c r="B136" s="15">
        <v>608.66666666666663</v>
      </c>
    </row>
    <row r="137" spans="1:2" x14ac:dyDescent="0.25">
      <c r="A137" s="10" t="s">
        <v>1747</v>
      </c>
      <c r="B137" s="15">
        <v>576.11111111111109</v>
      </c>
    </row>
    <row r="138" spans="1:2" x14ac:dyDescent="0.25">
      <c r="A138" s="10" t="s">
        <v>1748</v>
      </c>
      <c r="B138" s="15">
        <v>583.29999999999995</v>
      </c>
    </row>
    <row r="139" spans="1:2" x14ac:dyDescent="0.25">
      <c r="A139" s="10" t="s">
        <v>1749</v>
      </c>
      <c r="B139" s="15">
        <v>665.5</v>
      </c>
    </row>
    <row r="140" spans="1:2" x14ac:dyDescent="0.25">
      <c r="A140" s="10" t="s">
        <v>1750</v>
      </c>
      <c r="B140" s="15">
        <v>499.16666666666669</v>
      </c>
    </row>
    <row r="141" spans="1:2" x14ac:dyDescent="0.25">
      <c r="A141" s="10" t="s">
        <v>1751</v>
      </c>
      <c r="B141" s="15">
        <v>478</v>
      </c>
    </row>
    <row r="142" spans="1:2" x14ac:dyDescent="0.25">
      <c r="A142" s="10" t="s">
        <v>1752</v>
      </c>
      <c r="B142" s="15">
        <v>636.625</v>
      </c>
    </row>
    <row r="143" spans="1:2" x14ac:dyDescent="0.25">
      <c r="A143" s="10" t="s">
        <v>1753</v>
      </c>
      <c r="B143" s="15">
        <v>521.66666666666663</v>
      </c>
    </row>
    <row r="144" spans="1:2" x14ac:dyDescent="0.25">
      <c r="A144" s="10" t="s">
        <v>1754</v>
      </c>
      <c r="B144" s="15">
        <v>629.75</v>
      </c>
    </row>
    <row r="145" spans="1:2" x14ac:dyDescent="0.25">
      <c r="A145" s="10" t="s">
        <v>1755</v>
      </c>
      <c r="B145" s="15">
        <v>343</v>
      </c>
    </row>
    <row r="146" spans="1:2" x14ac:dyDescent="0.25">
      <c r="A146" s="10" t="s">
        <v>1756</v>
      </c>
      <c r="B146" s="15">
        <v>406.6</v>
      </c>
    </row>
    <row r="147" spans="1:2" x14ac:dyDescent="0.25">
      <c r="A147" s="10" t="s">
        <v>1757</v>
      </c>
      <c r="B147" s="15">
        <v>426.33333333333331</v>
      </c>
    </row>
    <row r="148" spans="1:2" x14ac:dyDescent="0.25">
      <c r="A148" s="10" t="s">
        <v>1758</v>
      </c>
      <c r="B148" s="15">
        <v>420</v>
      </c>
    </row>
    <row r="149" spans="1:2" x14ac:dyDescent="0.25">
      <c r="A149" s="10" t="s">
        <v>1759</v>
      </c>
      <c r="B149" s="15">
        <v>753</v>
      </c>
    </row>
    <row r="150" spans="1:2" x14ac:dyDescent="0.25">
      <c r="A150" s="10" t="s">
        <v>1760</v>
      </c>
      <c r="B150" s="15">
        <v>598.125</v>
      </c>
    </row>
    <row r="151" spans="1:2" x14ac:dyDescent="0.25">
      <c r="A151" s="10" t="s">
        <v>1761</v>
      </c>
      <c r="B151" s="15">
        <v>602</v>
      </c>
    </row>
    <row r="152" spans="1:2" x14ac:dyDescent="0.25">
      <c r="A152" s="10" t="s">
        <v>1762</v>
      </c>
      <c r="B152" s="15">
        <v>590.33333333333337</v>
      </c>
    </row>
    <row r="153" spans="1:2" x14ac:dyDescent="0.25">
      <c r="A153" s="10" t="s">
        <v>1763</v>
      </c>
      <c r="B153" s="15">
        <v>521.16666666666663</v>
      </c>
    </row>
    <row r="154" spans="1:2" x14ac:dyDescent="0.25">
      <c r="A154" s="10" t="s">
        <v>1764</v>
      </c>
      <c r="B154" s="15">
        <v>452.66666666666669</v>
      </c>
    </row>
    <row r="155" spans="1:2" x14ac:dyDescent="0.25">
      <c r="A155" s="10" t="s">
        <v>1765</v>
      </c>
      <c r="B155" s="15">
        <v>533.83333333333337</v>
      </c>
    </row>
    <row r="156" spans="1:2" x14ac:dyDescent="0.25">
      <c r="A156" s="10" t="s">
        <v>1766</v>
      </c>
      <c r="B156" s="15">
        <v>530.20000000000005</v>
      </c>
    </row>
    <row r="157" spans="1:2" x14ac:dyDescent="0.25">
      <c r="A157" s="10" t="s">
        <v>1767</v>
      </c>
      <c r="B157" s="15">
        <v>677.2</v>
      </c>
    </row>
    <row r="158" spans="1:2" x14ac:dyDescent="0.25">
      <c r="A158" s="10" t="s">
        <v>1768</v>
      </c>
      <c r="B158" s="15">
        <v>550.83333333333337</v>
      </c>
    </row>
    <row r="159" spans="1:2" x14ac:dyDescent="0.25">
      <c r="A159" s="10" t="s">
        <v>1769</v>
      </c>
      <c r="B159" s="15">
        <v>558.28571428571433</v>
      </c>
    </row>
    <row r="160" spans="1:2" x14ac:dyDescent="0.25">
      <c r="A160" s="10" t="s">
        <v>1770</v>
      </c>
      <c r="B160" s="15">
        <v>392.25</v>
      </c>
    </row>
    <row r="161" spans="1:2" x14ac:dyDescent="0.25">
      <c r="A161" s="10" t="s">
        <v>1771</v>
      </c>
      <c r="B161" s="15">
        <v>540.875</v>
      </c>
    </row>
    <row r="162" spans="1:2" x14ac:dyDescent="0.25">
      <c r="A162" s="10" t="s">
        <v>1772</v>
      </c>
      <c r="B162" s="15">
        <v>538</v>
      </c>
    </row>
    <row r="163" spans="1:2" x14ac:dyDescent="0.25">
      <c r="A163" s="10" t="s">
        <v>1773</v>
      </c>
      <c r="B163" s="15">
        <v>518.66666666666663</v>
      </c>
    </row>
    <row r="164" spans="1:2" x14ac:dyDescent="0.25">
      <c r="A164" s="10" t="s">
        <v>1774</v>
      </c>
      <c r="B164" s="15">
        <v>547.66666666666663</v>
      </c>
    </row>
    <row r="165" spans="1:2" x14ac:dyDescent="0.25">
      <c r="A165" s="10" t="s">
        <v>1775</v>
      </c>
      <c r="B165" s="15">
        <v>544.5</v>
      </c>
    </row>
    <row r="166" spans="1:2" x14ac:dyDescent="0.25">
      <c r="A166" s="10" t="s">
        <v>1776</v>
      </c>
      <c r="B166" s="15">
        <v>519</v>
      </c>
    </row>
    <row r="167" spans="1:2" x14ac:dyDescent="0.25">
      <c r="A167" s="10" t="s">
        <v>1777</v>
      </c>
      <c r="B167" s="15">
        <v>605.44444444444446</v>
      </c>
    </row>
    <row r="168" spans="1:2" x14ac:dyDescent="0.25">
      <c r="A168" s="10" t="s">
        <v>1778</v>
      </c>
      <c r="B168" s="15">
        <v>589.29999999999995</v>
      </c>
    </row>
    <row r="169" spans="1:2" x14ac:dyDescent="0.25">
      <c r="A169" s="10" t="s">
        <v>1779</v>
      </c>
      <c r="B169" s="15">
        <v>512.66666666666663</v>
      </c>
    </row>
    <row r="170" spans="1:2" x14ac:dyDescent="0.25">
      <c r="A170" s="10" t="s">
        <v>1780</v>
      </c>
      <c r="B170" s="15">
        <v>543.71428571428567</v>
      </c>
    </row>
    <row r="171" spans="1:2" x14ac:dyDescent="0.25">
      <c r="A171" s="10" t="s">
        <v>1781</v>
      </c>
      <c r="B171" s="15">
        <v>472</v>
      </c>
    </row>
    <row r="172" spans="1:2" x14ac:dyDescent="0.25">
      <c r="A172" s="10" t="s">
        <v>1782</v>
      </c>
      <c r="B172" s="15">
        <v>514</v>
      </c>
    </row>
    <row r="173" spans="1:2" x14ac:dyDescent="0.25">
      <c r="A173" s="10" t="s">
        <v>1783</v>
      </c>
      <c r="B173" s="15">
        <v>385</v>
      </c>
    </row>
    <row r="174" spans="1:2" x14ac:dyDescent="0.25">
      <c r="A174" s="10" t="s">
        <v>1784</v>
      </c>
      <c r="B174" s="15">
        <v>505.25</v>
      </c>
    </row>
    <row r="175" spans="1:2" x14ac:dyDescent="0.25">
      <c r="A175" s="10" t="s">
        <v>1785</v>
      </c>
      <c r="B175" s="15">
        <v>475.16666666666669</v>
      </c>
    </row>
    <row r="176" spans="1:2" x14ac:dyDescent="0.25">
      <c r="A176" s="10" t="s">
        <v>1786</v>
      </c>
      <c r="B176" s="15">
        <v>540.55555555555554</v>
      </c>
    </row>
    <row r="177" spans="1:2" x14ac:dyDescent="0.25">
      <c r="A177" s="10" t="s">
        <v>1787</v>
      </c>
      <c r="B177" s="15">
        <v>515.16666666666663</v>
      </c>
    </row>
    <row r="178" spans="1:2" x14ac:dyDescent="0.25">
      <c r="A178" s="10" t="s">
        <v>1788</v>
      </c>
      <c r="B178" s="15">
        <v>481.4</v>
      </c>
    </row>
    <row r="181" spans="1:2" x14ac:dyDescent="0.25">
      <c r="A181" t="s">
        <v>1806</v>
      </c>
    </row>
    <row r="182" spans="1:2" x14ac:dyDescent="0.25">
      <c r="A182" s="9" t="s">
        <v>1803</v>
      </c>
      <c r="B182" t="s">
        <v>1798</v>
      </c>
    </row>
    <row r="183" spans="1:2" x14ac:dyDescent="0.25">
      <c r="A183" s="10" t="s">
        <v>1799</v>
      </c>
      <c r="B183" s="14">
        <v>26900</v>
      </c>
    </row>
    <row r="184" spans="1:2" x14ac:dyDescent="0.25">
      <c r="A184" s="10" t="s">
        <v>1800</v>
      </c>
      <c r="B184" s="14">
        <v>93582</v>
      </c>
    </row>
    <row r="185" spans="1:2" x14ac:dyDescent="0.25">
      <c r="A185" s="10" t="s">
        <v>1801</v>
      </c>
      <c r="B185" s="14">
        <v>132315</v>
      </c>
    </row>
    <row r="186" spans="1:2" x14ac:dyDescent="0.25">
      <c r="A186" s="10" t="s">
        <v>1802</v>
      </c>
      <c r="B186" s="14">
        <v>186171</v>
      </c>
    </row>
    <row r="188" spans="1:2" x14ac:dyDescent="0.25">
      <c r="A188" t="s">
        <v>1807</v>
      </c>
    </row>
    <row r="189" spans="1:2" x14ac:dyDescent="0.25">
      <c r="A189" s="9" t="s">
        <v>1803</v>
      </c>
      <c r="B189" t="s">
        <v>1804</v>
      </c>
    </row>
    <row r="190" spans="1:2" x14ac:dyDescent="0.25">
      <c r="A190" s="10" t="s">
        <v>1799</v>
      </c>
      <c r="B190">
        <v>106</v>
      </c>
    </row>
    <row r="191" spans="1:2" x14ac:dyDescent="0.25">
      <c r="A191" s="10" t="s">
        <v>1800</v>
      </c>
      <c r="B191">
        <v>235</v>
      </c>
    </row>
    <row r="192" spans="1:2" x14ac:dyDescent="0.25">
      <c r="A192" s="10" t="s">
        <v>1801</v>
      </c>
      <c r="B192">
        <v>221</v>
      </c>
    </row>
    <row r="193" spans="1:3" x14ac:dyDescent="0.25">
      <c r="A193" s="10" t="s">
        <v>1802</v>
      </c>
      <c r="B193">
        <v>232</v>
      </c>
    </row>
    <row r="195" spans="1:3" x14ac:dyDescent="0.25">
      <c r="A195" t="s">
        <v>1808</v>
      </c>
    </row>
    <row r="197" spans="1:3" x14ac:dyDescent="0.25">
      <c r="A197" s="9" t="s">
        <v>153</v>
      </c>
      <c r="B197" t="s">
        <v>1798</v>
      </c>
      <c r="C197" t="s">
        <v>1805</v>
      </c>
    </row>
    <row r="198" spans="1:3" x14ac:dyDescent="0.25">
      <c r="A198" s="10" t="s">
        <v>154</v>
      </c>
      <c r="B198" s="14">
        <v>95451</v>
      </c>
      <c r="C198" s="15">
        <v>551.73988439306356</v>
      </c>
    </row>
    <row r="199" spans="1:3" x14ac:dyDescent="0.25">
      <c r="A199" s="10" t="s">
        <v>155</v>
      </c>
      <c r="B199" s="14">
        <v>96446</v>
      </c>
      <c r="C199" s="15">
        <v>557.49132947976875</v>
      </c>
    </row>
    <row r="200" spans="1:3" x14ac:dyDescent="0.25">
      <c r="A200" s="10" t="s">
        <v>156</v>
      </c>
      <c r="B200" s="14">
        <v>95936</v>
      </c>
      <c r="C200" s="15">
        <v>554.54335260115602</v>
      </c>
    </row>
    <row r="201" spans="1:3" x14ac:dyDescent="0.25">
      <c r="A201" s="10" t="s">
        <v>157</v>
      </c>
      <c r="B201" s="14">
        <v>93673</v>
      </c>
      <c r="C201" s="15">
        <v>544.6104651162791</v>
      </c>
    </row>
    <row r="202" spans="1:3" x14ac:dyDescent="0.25">
      <c r="A202" s="10" t="s">
        <v>158</v>
      </c>
      <c r="B202" s="14">
        <v>40327</v>
      </c>
      <c r="C202" s="15">
        <v>584.44927536231887</v>
      </c>
    </row>
    <row r="203" spans="1:3" x14ac:dyDescent="0.25">
      <c r="A203" s="10" t="s">
        <v>159</v>
      </c>
      <c r="B203" s="14">
        <v>17135</v>
      </c>
      <c r="C203" s="15">
        <v>503.97058823529414</v>
      </c>
    </row>
  </sheetData>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591C6-7395-4D1A-8FF3-0483E4DD98BF}">
  <sheetPr>
    <pageSetUpPr fitToPage="1"/>
  </sheetPr>
  <dimension ref="A1:AE53"/>
  <sheetViews>
    <sheetView showGridLines="0" showRowColHeaders="0" zoomScale="65" zoomScaleNormal="65" workbookViewId="0">
      <selection activeCell="AF21" sqref="AF21"/>
    </sheetView>
  </sheetViews>
  <sheetFormatPr defaultRowHeight="15" x14ac:dyDescent="0.25"/>
  <sheetData>
    <row r="1" spans="1:31"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row>
    <row r="2" spans="1:31"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row>
    <row r="3" spans="1:31"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row>
    <row r="4" spans="1:31"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row>
    <row r="5" spans="1:31"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row>
    <row r="6" spans="1:31"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row>
    <row r="7" spans="1:31"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row>
    <row r="8" spans="1:31"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row>
    <row r="9" spans="1:31"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row>
    <row r="10" spans="1:31"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row>
    <row r="11" spans="1:31"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row>
    <row r="12" spans="1:31"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row>
    <row r="13" spans="1:31"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row>
    <row r="14" spans="1:31"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row>
    <row r="15" spans="1:31"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row>
    <row r="16" spans="1:31"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row>
    <row r="17" spans="1:31"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row>
    <row r="18" spans="1:31"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row>
    <row r="19" spans="1:31"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row>
    <row r="20" spans="1:31"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row>
    <row r="21" spans="1:3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2" spans="1:31"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row>
    <row r="23" spans="1:31"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row>
    <row r="24" spans="1:31"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row>
    <row r="25" spans="1:31"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row>
    <row r="26" spans="1:31"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row>
    <row r="27" spans="1:31"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row>
    <row r="28" spans="1:31"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row>
    <row r="29" spans="1:31"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row>
    <row r="30" spans="1:31"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row>
    <row r="31" spans="1:31"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row>
    <row r="32" spans="1:3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row>
    <row r="33" spans="1:31"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row>
    <row r="34" spans="1:31"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row>
    <row r="35" spans="1:31"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row>
    <row r="36" spans="1:31"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row>
    <row r="37" spans="1:31"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row>
    <row r="38" spans="1:31"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row>
    <row r="39" spans="1:31"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row>
    <row r="40" spans="1:31"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row>
    <row r="41" spans="1:31"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row>
    <row r="42" spans="1:31"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row>
    <row r="43" spans="1:31"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row>
    <row r="44" spans="1:31"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row>
    <row r="45" spans="1:31"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row>
    <row r="46" spans="1:31"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row>
    <row r="47" spans="1:31"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row>
    <row r="48" spans="1:31"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row>
    <row r="49" spans="1:31"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row>
    <row r="50" spans="1:31"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row>
    <row r="51" spans="1:31"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row>
    <row r="52" spans="1:31"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row>
    <row r="53" spans="1:31"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row>
  </sheetData>
  <pageMargins left="0.25" right="0.25" top="0.75" bottom="0.75" header="0.3" footer="0.3"/>
  <pageSetup paperSize="9" scale="50" orientation="landscape" r:id="rId1"/>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C444-0A18-4729-9647-BF2A0F66D0FD}">
  <dimension ref="A1:U105"/>
  <sheetViews>
    <sheetView workbookViewId="0">
      <selection activeCell="G20" sqref="G20"/>
    </sheetView>
  </sheetViews>
  <sheetFormatPr defaultRowHeight="15" x14ac:dyDescent="0.25"/>
  <cols>
    <col min="1" max="1" width="13.140625" bestFit="1" customWidth="1"/>
    <col min="2" max="2" width="10.7109375" bestFit="1" customWidth="1"/>
    <col min="3" max="4" width="13.85546875" bestFit="1" customWidth="1"/>
    <col min="7" max="7" width="13.140625" bestFit="1" customWidth="1"/>
    <col min="8" max="8" width="13.85546875" bestFit="1" customWidth="1"/>
    <col min="9" max="9" width="20.7109375" bestFit="1" customWidth="1"/>
    <col min="14" max="14" width="13.85546875" bestFit="1" customWidth="1"/>
    <col min="15" max="15" width="19" bestFit="1" customWidth="1"/>
    <col min="16" max="16" width="20.5703125" bestFit="1" customWidth="1"/>
    <col min="17" max="17" width="26.28515625" bestFit="1" customWidth="1"/>
    <col min="18" max="18" width="28.85546875" bestFit="1" customWidth="1"/>
    <col min="19" max="19" width="14.7109375" bestFit="1" customWidth="1"/>
    <col min="20" max="20" width="20.85546875" bestFit="1" customWidth="1"/>
    <col min="21" max="21" width="11.28515625" bestFit="1" customWidth="1"/>
  </cols>
  <sheetData>
    <row r="1" spans="1:21" x14ac:dyDescent="0.25">
      <c r="A1" t="s">
        <v>1688</v>
      </c>
    </row>
    <row r="3" spans="1:21" x14ac:dyDescent="0.25">
      <c r="A3" t="s">
        <v>1813</v>
      </c>
      <c r="D3" t="s">
        <v>1814</v>
      </c>
      <c r="G3" t="s">
        <v>1815</v>
      </c>
      <c r="I3" t="s">
        <v>1830</v>
      </c>
    </row>
    <row r="4" spans="1:21" x14ac:dyDescent="0.25">
      <c r="A4">
        <v>794</v>
      </c>
      <c r="D4">
        <v>238463</v>
      </c>
      <c r="G4" s="12">
        <v>300.33123425692696</v>
      </c>
      <c r="I4" s="12">
        <v>-251.64357682619647</v>
      </c>
    </row>
    <row r="7" spans="1:21" x14ac:dyDescent="0.25">
      <c r="A7" t="s">
        <v>1689</v>
      </c>
    </row>
    <row r="9" spans="1:21" x14ac:dyDescent="0.25">
      <c r="A9" s="9" t="s">
        <v>1699</v>
      </c>
      <c r="B9" t="s">
        <v>1813</v>
      </c>
      <c r="C9" t="s">
        <v>1814</v>
      </c>
    </row>
    <row r="10" spans="1:21" x14ac:dyDescent="0.25">
      <c r="A10" s="10" t="s">
        <v>163</v>
      </c>
      <c r="B10">
        <v>174</v>
      </c>
      <c r="C10">
        <v>55006</v>
      </c>
    </row>
    <row r="11" spans="1:21" x14ac:dyDescent="0.25">
      <c r="A11" s="10" t="s">
        <v>164</v>
      </c>
      <c r="B11">
        <v>173</v>
      </c>
      <c r="C11">
        <v>44710</v>
      </c>
    </row>
    <row r="12" spans="1:21" x14ac:dyDescent="0.25">
      <c r="A12" s="10" t="s">
        <v>165</v>
      </c>
      <c r="B12">
        <v>173</v>
      </c>
      <c r="C12">
        <v>52531</v>
      </c>
      <c r="N12" t="s">
        <v>1692</v>
      </c>
    </row>
    <row r="13" spans="1:21" x14ac:dyDescent="0.25">
      <c r="A13" s="10" t="s">
        <v>166</v>
      </c>
      <c r="B13">
        <v>169</v>
      </c>
      <c r="C13">
        <v>53034</v>
      </c>
      <c r="N13" s="9" t="s">
        <v>1814</v>
      </c>
      <c r="O13" s="9" t="s">
        <v>1704</v>
      </c>
    </row>
    <row r="14" spans="1:21" x14ac:dyDescent="0.25">
      <c r="A14" s="10" t="s">
        <v>167</v>
      </c>
      <c r="B14">
        <v>70</v>
      </c>
      <c r="C14">
        <v>21489</v>
      </c>
      <c r="N14" s="9" t="s">
        <v>1699</v>
      </c>
      <c r="O14" t="s">
        <v>168</v>
      </c>
      <c r="P14" t="s">
        <v>164</v>
      </c>
      <c r="Q14" t="s">
        <v>165</v>
      </c>
      <c r="R14" t="s">
        <v>166</v>
      </c>
      <c r="S14" t="s">
        <v>167</v>
      </c>
      <c r="T14" t="s">
        <v>163</v>
      </c>
      <c r="U14" t="s">
        <v>1700</v>
      </c>
    </row>
    <row r="15" spans="1:21" x14ac:dyDescent="0.25">
      <c r="A15" s="10" t="s">
        <v>168</v>
      </c>
      <c r="B15">
        <v>35</v>
      </c>
      <c r="C15">
        <v>11693</v>
      </c>
      <c r="N15" s="10" t="s">
        <v>1705</v>
      </c>
      <c r="P15">
        <v>83</v>
      </c>
      <c r="Q15">
        <v>1459</v>
      </c>
      <c r="R15">
        <v>1992</v>
      </c>
      <c r="S15">
        <v>878</v>
      </c>
      <c r="T15">
        <v>1029</v>
      </c>
      <c r="U15">
        <v>5441</v>
      </c>
    </row>
    <row r="16" spans="1:21" x14ac:dyDescent="0.25">
      <c r="A16" s="10" t="s">
        <v>1700</v>
      </c>
      <c r="B16">
        <v>794</v>
      </c>
      <c r="C16">
        <v>238463</v>
      </c>
      <c r="N16" s="10" t="s">
        <v>1706</v>
      </c>
      <c r="P16">
        <v>266</v>
      </c>
      <c r="Q16">
        <v>598</v>
      </c>
      <c r="R16">
        <v>1025</v>
      </c>
      <c r="T16">
        <v>974</v>
      </c>
      <c r="U16">
        <v>2863</v>
      </c>
    </row>
    <row r="17" spans="1:21" x14ac:dyDescent="0.25">
      <c r="N17" s="10" t="s">
        <v>1707</v>
      </c>
      <c r="P17">
        <v>1115</v>
      </c>
      <c r="Q17">
        <v>2214</v>
      </c>
      <c r="R17">
        <v>1103</v>
      </c>
      <c r="S17">
        <v>253</v>
      </c>
      <c r="T17">
        <v>1223</v>
      </c>
      <c r="U17">
        <v>5908</v>
      </c>
    </row>
    <row r="18" spans="1:21" x14ac:dyDescent="0.25">
      <c r="N18" s="10" t="s">
        <v>1708</v>
      </c>
      <c r="P18">
        <v>715</v>
      </c>
      <c r="Q18">
        <v>161</v>
      </c>
      <c r="R18">
        <v>325</v>
      </c>
      <c r="T18">
        <v>1061</v>
      </c>
      <c r="U18">
        <v>2262</v>
      </c>
    </row>
    <row r="19" spans="1:21" x14ac:dyDescent="0.25">
      <c r="A19" t="s">
        <v>1690</v>
      </c>
      <c r="G19" t="s">
        <v>1691</v>
      </c>
      <c r="N19" s="10" t="s">
        <v>1709</v>
      </c>
      <c r="P19">
        <v>494</v>
      </c>
      <c r="Q19">
        <v>2687</v>
      </c>
      <c r="R19">
        <v>934</v>
      </c>
      <c r="S19">
        <v>289</v>
      </c>
      <c r="T19">
        <v>431</v>
      </c>
      <c r="U19">
        <v>4835</v>
      </c>
    </row>
    <row r="20" spans="1:21" x14ac:dyDescent="0.25">
      <c r="A20" s="9" t="s">
        <v>1699</v>
      </c>
      <c r="B20" t="s">
        <v>1804</v>
      </c>
      <c r="G20" s="9" t="s">
        <v>1699</v>
      </c>
      <c r="H20" t="s">
        <v>1814</v>
      </c>
      <c r="N20" s="10" t="s">
        <v>1710</v>
      </c>
      <c r="P20">
        <v>551</v>
      </c>
      <c r="Q20">
        <v>61</v>
      </c>
      <c r="R20">
        <v>477</v>
      </c>
      <c r="S20">
        <v>761</v>
      </c>
      <c r="T20">
        <v>766</v>
      </c>
      <c r="U20">
        <v>2616</v>
      </c>
    </row>
    <row r="21" spans="1:21" x14ac:dyDescent="0.25">
      <c r="A21" s="10" t="s">
        <v>1705</v>
      </c>
      <c r="B21">
        <v>13</v>
      </c>
      <c r="G21" s="10" t="s">
        <v>1705</v>
      </c>
      <c r="H21">
        <v>5441</v>
      </c>
      <c r="N21" s="10" t="s">
        <v>1711</v>
      </c>
      <c r="O21">
        <v>1223</v>
      </c>
      <c r="P21">
        <v>551</v>
      </c>
      <c r="Q21">
        <v>987</v>
      </c>
      <c r="R21">
        <v>777</v>
      </c>
      <c r="S21">
        <v>263</v>
      </c>
      <c r="T21">
        <v>737</v>
      </c>
      <c r="U21">
        <v>4538</v>
      </c>
    </row>
    <row r="22" spans="1:21" x14ac:dyDescent="0.25">
      <c r="A22" s="10" t="s">
        <v>1706</v>
      </c>
      <c r="B22">
        <v>11</v>
      </c>
      <c r="G22" s="10" t="s">
        <v>1706</v>
      </c>
      <c r="H22">
        <v>2863</v>
      </c>
      <c r="N22" s="10" t="s">
        <v>1712</v>
      </c>
      <c r="O22">
        <v>3</v>
      </c>
      <c r="P22">
        <v>33</v>
      </c>
      <c r="R22">
        <v>1464</v>
      </c>
      <c r="S22">
        <v>868</v>
      </c>
      <c r="T22">
        <v>413</v>
      </c>
      <c r="U22">
        <v>2781</v>
      </c>
    </row>
    <row r="23" spans="1:21" x14ac:dyDescent="0.25">
      <c r="A23" s="10" t="s">
        <v>1707</v>
      </c>
      <c r="B23">
        <v>18</v>
      </c>
      <c r="G23" s="10" t="s">
        <v>1707</v>
      </c>
      <c r="H23">
        <v>5908</v>
      </c>
      <c r="N23" s="10" t="s">
        <v>1713</v>
      </c>
      <c r="P23">
        <v>243</v>
      </c>
      <c r="Q23">
        <v>79</v>
      </c>
      <c r="R23">
        <v>770</v>
      </c>
      <c r="T23">
        <v>860</v>
      </c>
      <c r="U23">
        <v>1952</v>
      </c>
    </row>
    <row r="24" spans="1:21" x14ac:dyDescent="0.25">
      <c r="A24" s="10" t="s">
        <v>1708</v>
      </c>
      <c r="B24">
        <v>7</v>
      </c>
      <c r="G24" s="10" t="s">
        <v>1708</v>
      </c>
      <c r="H24">
        <v>2262</v>
      </c>
      <c r="N24" s="10" t="s">
        <v>1714</v>
      </c>
      <c r="O24">
        <v>1385</v>
      </c>
      <c r="P24">
        <v>2152</v>
      </c>
      <c r="Q24">
        <v>2332</v>
      </c>
      <c r="R24">
        <v>2839</v>
      </c>
      <c r="S24">
        <v>1388</v>
      </c>
      <c r="T24">
        <v>2511</v>
      </c>
      <c r="U24">
        <v>12607</v>
      </c>
    </row>
    <row r="25" spans="1:21" x14ac:dyDescent="0.25">
      <c r="A25" s="10" t="s">
        <v>1709</v>
      </c>
      <c r="B25">
        <v>12</v>
      </c>
      <c r="G25" s="10" t="s">
        <v>1709</v>
      </c>
      <c r="H25">
        <v>4835</v>
      </c>
      <c r="N25" s="10" t="s">
        <v>1715</v>
      </c>
      <c r="O25">
        <v>827</v>
      </c>
      <c r="P25">
        <v>1124</v>
      </c>
      <c r="Q25">
        <v>2132</v>
      </c>
      <c r="R25">
        <v>650</v>
      </c>
      <c r="S25">
        <v>405</v>
      </c>
      <c r="T25">
        <v>2201</v>
      </c>
      <c r="U25">
        <v>7339</v>
      </c>
    </row>
    <row r="26" spans="1:21" x14ac:dyDescent="0.25">
      <c r="A26" s="10" t="s">
        <v>1710</v>
      </c>
      <c r="B26">
        <v>6</v>
      </c>
      <c r="G26" s="10" t="s">
        <v>1710</v>
      </c>
      <c r="H26">
        <v>2616</v>
      </c>
      <c r="N26" s="10" t="s">
        <v>1716</v>
      </c>
      <c r="P26">
        <v>490</v>
      </c>
      <c r="Q26">
        <v>985</v>
      </c>
      <c r="R26">
        <v>825</v>
      </c>
      <c r="S26">
        <v>415</v>
      </c>
      <c r="T26">
        <v>782</v>
      </c>
      <c r="U26">
        <v>3497</v>
      </c>
    </row>
    <row r="27" spans="1:21" x14ac:dyDescent="0.25">
      <c r="A27" s="10" t="s">
        <v>1711</v>
      </c>
      <c r="B27">
        <v>13</v>
      </c>
      <c r="G27" s="10" t="s">
        <v>1711</v>
      </c>
      <c r="H27">
        <v>4538</v>
      </c>
      <c r="N27" s="10" t="s">
        <v>1717</v>
      </c>
      <c r="P27">
        <v>664</v>
      </c>
      <c r="Q27">
        <v>2753</v>
      </c>
      <c r="R27">
        <v>1184</v>
      </c>
      <c r="S27">
        <v>919</v>
      </c>
      <c r="T27">
        <v>2732</v>
      </c>
      <c r="U27">
        <v>8252</v>
      </c>
    </row>
    <row r="28" spans="1:21" x14ac:dyDescent="0.25">
      <c r="A28" s="10" t="s">
        <v>1712</v>
      </c>
      <c r="B28">
        <v>8</v>
      </c>
      <c r="G28" s="10" t="s">
        <v>1712</v>
      </c>
      <c r="H28">
        <v>2781</v>
      </c>
      <c r="N28" s="10" t="s">
        <v>1718</v>
      </c>
      <c r="O28">
        <v>564</v>
      </c>
      <c r="P28">
        <v>635</v>
      </c>
      <c r="Q28">
        <v>1577</v>
      </c>
      <c r="R28">
        <v>2109</v>
      </c>
      <c r="S28">
        <v>1275</v>
      </c>
      <c r="T28">
        <v>1262</v>
      </c>
      <c r="U28">
        <v>7422</v>
      </c>
    </row>
    <row r="29" spans="1:21" x14ac:dyDescent="0.25">
      <c r="A29" s="10" t="s">
        <v>1713</v>
      </c>
      <c r="B29">
        <v>7</v>
      </c>
      <c r="G29" s="10" t="s">
        <v>1713</v>
      </c>
      <c r="H29">
        <v>1952</v>
      </c>
      <c r="N29" s="10" t="s">
        <v>1719</v>
      </c>
      <c r="O29">
        <v>39</v>
      </c>
      <c r="P29">
        <v>1057</v>
      </c>
      <c r="Q29">
        <v>1117</v>
      </c>
      <c r="R29">
        <v>159</v>
      </c>
      <c r="S29">
        <v>348</v>
      </c>
      <c r="T29">
        <v>808</v>
      </c>
      <c r="U29">
        <v>3528</v>
      </c>
    </row>
    <row r="30" spans="1:21" x14ac:dyDescent="0.25">
      <c r="A30" s="10" t="s">
        <v>1714</v>
      </c>
      <c r="B30">
        <v>34</v>
      </c>
      <c r="G30" s="10" t="s">
        <v>1714</v>
      </c>
      <c r="H30">
        <v>12607</v>
      </c>
      <c r="N30" s="10" t="s">
        <v>1720</v>
      </c>
      <c r="O30">
        <v>335</v>
      </c>
      <c r="P30">
        <v>1088</v>
      </c>
      <c r="Q30">
        <v>2003</v>
      </c>
      <c r="R30">
        <v>1222</v>
      </c>
      <c r="S30">
        <v>429</v>
      </c>
      <c r="T30">
        <v>1836</v>
      </c>
      <c r="U30">
        <v>6913</v>
      </c>
    </row>
    <row r="31" spans="1:21" x14ac:dyDescent="0.25">
      <c r="A31" s="10" t="s">
        <v>1715</v>
      </c>
      <c r="B31">
        <v>29</v>
      </c>
      <c r="G31" s="10" t="s">
        <v>1715</v>
      </c>
      <c r="H31">
        <v>7339</v>
      </c>
      <c r="N31" s="10" t="s">
        <v>1721</v>
      </c>
      <c r="P31">
        <v>347</v>
      </c>
      <c r="Q31">
        <v>619</v>
      </c>
      <c r="R31">
        <v>174</v>
      </c>
      <c r="S31">
        <v>346</v>
      </c>
      <c r="T31">
        <v>975</v>
      </c>
      <c r="U31">
        <v>2461</v>
      </c>
    </row>
    <row r="32" spans="1:21" x14ac:dyDescent="0.25">
      <c r="A32" s="10" t="s">
        <v>1716</v>
      </c>
      <c r="B32">
        <v>13</v>
      </c>
      <c r="G32" s="10" t="s">
        <v>1716</v>
      </c>
      <c r="H32">
        <v>3497</v>
      </c>
      <c r="N32" s="10" t="s">
        <v>1722</v>
      </c>
      <c r="P32">
        <v>730</v>
      </c>
      <c r="Q32">
        <v>245</v>
      </c>
      <c r="R32">
        <v>837</v>
      </c>
      <c r="S32">
        <v>198</v>
      </c>
      <c r="T32">
        <v>396</v>
      </c>
      <c r="U32">
        <v>2406</v>
      </c>
    </row>
    <row r="33" spans="1:21" x14ac:dyDescent="0.25">
      <c r="A33" s="10" t="s">
        <v>1717</v>
      </c>
      <c r="B33">
        <v>26</v>
      </c>
      <c r="G33" s="10" t="s">
        <v>1717</v>
      </c>
      <c r="H33">
        <v>8252</v>
      </c>
      <c r="N33" s="10" t="s">
        <v>1723</v>
      </c>
      <c r="O33">
        <v>160</v>
      </c>
      <c r="P33">
        <v>944</v>
      </c>
      <c r="Q33">
        <v>898</v>
      </c>
      <c r="R33">
        <v>1093</v>
      </c>
      <c r="T33">
        <v>537</v>
      </c>
      <c r="U33">
        <v>3632</v>
      </c>
    </row>
    <row r="34" spans="1:21" x14ac:dyDescent="0.25">
      <c r="A34" s="10" t="s">
        <v>1718</v>
      </c>
      <c r="B34">
        <v>17</v>
      </c>
      <c r="G34" s="10" t="s">
        <v>1718</v>
      </c>
      <c r="H34">
        <v>7422</v>
      </c>
      <c r="N34" s="10" t="s">
        <v>1724</v>
      </c>
      <c r="P34">
        <v>874</v>
      </c>
      <c r="Q34">
        <v>156</v>
      </c>
      <c r="S34">
        <v>389</v>
      </c>
      <c r="T34">
        <v>472</v>
      </c>
      <c r="U34">
        <v>1891</v>
      </c>
    </row>
    <row r="35" spans="1:21" x14ac:dyDescent="0.25">
      <c r="A35" s="10" t="s">
        <v>1719</v>
      </c>
      <c r="B35">
        <v>11</v>
      </c>
      <c r="G35" s="10" t="s">
        <v>1719</v>
      </c>
      <c r="H35">
        <v>3528</v>
      </c>
      <c r="N35" s="10" t="s">
        <v>1725</v>
      </c>
      <c r="P35">
        <v>1712</v>
      </c>
      <c r="Q35">
        <v>482</v>
      </c>
      <c r="R35">
        <v>531</v>
      </c>
      <c r="T35">
        <v>638</v>
      </c>
      <c r="U35">
        <v>3363</v>
      </c>
    </row>
    <row r="36" spans="1:21" x14ac:dyDescent="0.25">
      <c r="A36" s="10" t="s">
        <v>1720</v>
      </c>
      <c r="B36">
        <v>27</v>
      </c>
      <c r="G36" s="10" t="s">
        <v>1720</v>
      </c>
      <c r="H36">
        <v>6913</v>
      </c>
      <c r="N36" s="10" t="s">
        <v>1726</v>
      </c>
      <c r="P36">
        <v>507</v>
      </c>
      <c r="Q36">
        <v>523</v>
      </c>
      <c r="R36">
        <v>1449</v>
      </c>
      <c r="S36">
        <v>151</v>
      </c>
      <c r="T36">
        <v>678</v>
      </c>
      <c r="U36">
        <v>3308</v>
      </c>
    </row>
    <row r="37" spans="1:21" x14ac:dyDescent="0.25">
      <c r="A37" s="10" t="s">
        <v>1721</v>
      </c>
      <c r="B37">
        <v>10</v>
      </c>
      <c r="G37" s="10" t="s">
        <v>1721</v>
      </c>
      <c r="H37">
        <v>2461</v>
      </c>
      <c r="N37" s="10" t="s">
        <v>1727</v>
      </c>
      <c r="O37">
        <v>637</v>
      </c>
      <c r="P37">
        <v>424</v>
      </c>
      <c r="Q37">
        <v>290</v>
      </c>
      <c r="R37">
        <v>166</v>
      </c>
      <c r="S37">
        <v>585</v>
      </c>
      <c r="T37">
        <v>1281</v>
      </c>
      <c r="U37">
        <v>3383</v>
      </c>
    </row>
    <row r="38" spans="1:21" x14ac:dyDescent="0.25">
      <c r="A38" s="10" t="s">
        <v>1722</v>
      </c>
      <c r="B38">
        <v>10</v>
      </c>
      <c r="G38" s="10" t="s">
        <v>1722</v>
      </c>
      <c r="H38">
        <v>2406</v>
      </c>
      <c r="N38" s="10" t="s">
        <v>1728</v>
      </c>
      <c r="P38">
        <v>1598</v>
      </c>
      <c r="Q38">
        <v>973</v>
      </c>
      <c r="R38">
        <v>526</v>
      </c>
      <c r="T38">
        <v>222</v>
      </c>
      <c r="U38">
        <v>3319</v>
      </c>
    </row>
    <row r="39" spans="1:21" x14ac:dyDescent="0.25">
      <c r="A39" s="10" t="s">
        <v>1723</v>
      </c>
      <c r="B39">
        <v>15</v>
      </c>
      <c r="G39" s="10" t="s">
        <v>1723</v>
      </c>
      <c r="H39">
        <v>3632</v>
      </c>
      <c r="N39" s="10" t="s">
        <v>1729</v>
      </c>
      <c r="P39">
        <v>981</v>
      </c>
      <c r="Q39">
        <v>1132</v>
      </c>
      <c r="R39">
        <v>1860</v>
      </c>
      <c r="S39">
        <v>48</v>
      </c>
      <c r="U39">
        <v>4021</v>
      </c>
    </row>
    <row r="40" spans="1:21" x14ac:dyDescent="0.25">
      <c r="A40" s="10" t="s">
        <v>1724</v>
      </c>
      <c r="B40">
        <v>5</v>
      </c>
      <c r="G40" s="10" t="s">
        <v>1724</v>
      </c>
      <c r="H40">
        <v>1891</v>
      </c>
      <c r="N40" s="10" t="s">
        <v>1730</v>
      </c>
      <c r="P40">
        <v>323</v>
      </c>
      <c r="Q40">
        <v>837</v>
      </c>
      <c r="R40">
        <v>882</v>
      </c>
      <c r="T40">
        <v>874</v>
      </c>
      <c r="U40">
        <v>2916</v>
      </c>
    </row>
    <row r="41" spans="1:21" x14ac:dyDescent="0.25">
      <c r="A41" s="10" t="s">
        <v>1725</v>
      </c>
      <c r="B41">
        <v>16</v>
      </c>
      <c r="G41" s="10" t="s">
        <v>1725</v>
      </c>
      <c r="H41">
        <v>3363</v>
      </c>
      <c r="N41" s="10" t="s">
        <v>1731</v>
      </c>
      <c r="O41">
        <v>397</v>
      </c>
      <c r="P41">
        <v>887</v>
      </c>
      <c r="Q41">
        <v>433</v>
      </c>
      <c r="R41">
        <v>1704</v>
      </c>
      <c r="S41">
        <v>705</v>
      </c>
      <c r="U41">
        <v>4126</v>
      </c>
    </row>
    <row r="42" spans="1:21" x14ac:dyDescent="0.25">
      <c r="A42" s="10" t="s">
        <v>1726</v>
      </c>
      <c r="B42">
        <v>10</v>
      </c>
      <c r="G42" s="10" t="s">
        <v>1726</v>
      </c>
      <c r="H42">
        <v>3308</v>
      </c>
      <c r="N42" s="10" t="s">
        <v>1732</v>
      </c>
      <c r="P42">
        <v>1634</v>
      </c>
      <c r="Q42">
        <v>1018</v>
      </c>
      <c r="R42">
        <v>3139</v>
      </c>
      <c r="S42">
        <v>1028</v>
      </c>
      <c r="T42">
        <v>919</v>
      </c>
      <c r="U42">
        <v>7738</v>
      </c>
    </row>
    <row r="43" spans="1:21" x14ac:dyDescent="0.25">
      <c r="A43" s="10" t="s">
        <v>1727</v>
      </c>
      <c r="B43">
        <v>10</v>
      </c>
      <c r="G43" s="10" t="s">
        <v>1727</v>
      </c>
      <c r="H43">
        <v>3383</v>
      </c>
      <c r="N43" s="10" t="s">
        <v>1733</v>
      </c>
      <c r="P43">
        <v>1008</v>
      </c>
      <c r="Q43">
        <v>202</v>
      </c>
      <c r="R43">
        <v>909</v>
      </c>
      <c r="S43">
        <v>109</v>
      </c>
      <c r="T43">
        <v>208</v>
      </c>
      <c r="U43">
        <v>2436</v>
      </c>
    </row>
    <row r="44" spans="1:21" x14ac:dyDescent="0.25">
      <c r="A44" s="10" t="s">
        <v>1728</v>
      </c>
      <c r="B44">
        <v>10</v>
      </c>
      <c r="G44" s="10" t="s">
        <v>1728</v>
      </c>
      <c r="H44">
        <v>3319</v>
      </c>
      <c r="N44" s="10" t="s">
        <v>1734</v>
      </c>
      <c r="O44">
        <v>900</v>
      </c>
      <c r="P44">
        <v>740</v>
      </c>
      <c r="Q44">
        <v>2332</v>
      </c>
      <c r="R44">
        <v>1583</v>
      </c>
      <c r="S44">
        <v>104</v>
      </c>
      <c r="T44">
        <v>964</v>
      </c>
      <c r="U44">
        <v>6623</v>
      </c>
    </row>
    <row r="45" spans="1:21" x14ac:dyDescent="0.25">
      <c r="A45" s="10" t="s">
        <v>1729</v>
      </c>
      <c r="B45">
        <v>10</v>
      </c>
      <c r="G45" s="10" t="s">
        <v>1729</v>
      </c>
      <c r="H45">
        <v>4021</v>
      </c>
      <c r="N45" s="10" t="s">
        <v>1735</v>
      </c>
      <c r="O45">
        <v>324</v>
      </c>
      <c r="P45">
        <v>1721</v>
      </c>
      <c r="Q45">
        <v>441</v>
      </c>
      <c r="R45">
        <v>858</v>
      </c>
      <c r="S45">
        <v>402</v>
      </c>
      <c r="T45">
        <v>865</v>
      </c>
      <c r="U45">
        <v>4611</v>
      </c>
    </row>
    <row r="46" spans="1:21" x14ac:dyDescent="0.25">
      <c r="A46" s="10" t="s">
        <v>1730</v>
      </c>
      <c r="B46">
        <v>10</v>
      </c>
      <c r="G46" s="10" t="s">
        <v>1730</v>
      </c>
      <c r="H46">
        <v>2916</v>
      </c>
      <c r="N46" s="10" t="s">
        <v>1736</v>
      </c>
      <c r="P46">
        <v>1581</v>
      </c>
      <c r="Q46">
        <v>165</v>
      </c>
      <c r="R46">
        <v>1422</v>
      </c>
      <c r="T46">
        <v>736</v>
      </c>
      <c r="U46">
        <v>3904</v>
      </c>
    </row>
    <row r="47" spans="1:21" x14ac:dyDescent="0.25">
      <c r="A47" s="10" t="s">
        <v>1731</v>
      </c>
      <c r="B47">
        <v>15</v>
      </c>
      <c r="G47" s="10" t="s">
        <v>1731</v>
      </c>
      <c r="H47">
        <v>4126</v>
      </c>
      <c r="N47" s="10" t="s">
        <v>1737</v>
      </c>
      <c r="O47">
        <v>415</v>
      </c>
      <c r="P47">
        <v>124</v>
      </c>
      <c r="Q47">
        <v>281</v>
      </c>
      <c r="R47">
        <v>508</v>
      </c>
      <c r="T47">
        <v>639</v>
      </c>
      <c r="U47">
        <v>1967</v>
      </c>
    </row>
    <row r="48" spans="1:21" x14ac:dyDescent="0.25">
      <c r="A48" s="10" t="s">
        <v>1732</v>
      </c>
      <c r="B48">
        <v>20</v>
      </c>
      <c r="G48" s="10" t="s">
        <v>1732</v>
      </c>
      <c r="H48">
        <v>7738</v>
      </c>
      <c r="N48" s="10" t="s">
        <v>1738</v>
      </c>
      <c r="O48">
        <v>644</v>
      </c>
      <c r="P48">
        <v>555</v>
      </c>
      <c r="Q48">
        <v>1321</v>
      </c>
      <c r="R48">
        <v>238</v>
      </c>
      <c r="S48">
        <v>634</v>
      </c>
      <c r="T48">
        <v>954</v>
      </c>
      <c r="U48">
        <v>4346</v>
      </c>
    </row>
    <row r="49" spans="1:21" x14ac:dyDescent="0.25">
      <c r="A49" s="10" t="s">
        <v>1733</v>
      </c>
      <c r="B49">
        <v>10</v>
      </c>
      <c r="G49" s="10" t="s">
        <v>1733</v>
      </c>
      <c r="H49">
        <v>2436</v>
      </c>
      <c r="N49" s="10" t="s">
        <v>1739</v>
      </c>
      <c r="P49">
        <v>314</v>
      </c>
      <c r="Q49">
        <v>2072</v>
      </c>
      <c r="R49">
        <v>834</v>
      </c>
      <c r="S49">
        <v>23</v>
      </c>
      <c r="T49">
        <v>1638</v>
      </c>
      <c r="U49">
        <v>4881</v>
      </c>
    </row>
    <row r="50" spans="1:21" x14ac:dyDescent="0.25">
      <c r="A50" s="10" t="s">
        <v>1734</v>
      </c>
      <c r="B50">
        <v>26</v>
      </c>
      <c r="G50" s="10" t="s">
        <v>1734</v>
      </c>
      <c r="H50">
        <v>6623</v>
      </c>
      <c r="N50" s="10" t="s">
        <v>1740</v>
      </c>
      <c r="P50">
        <v>776</v>
      </c>
      <c r="Q50">
        <v>237</v>
      </c>
      <c r="R50">
        <v>971</v>
      </c>
      <c r="S50">
        <v>1007</v>
      </c>
      <c r="T50">
        <v>1886</v>
      </c>
      <c r="U50">
        <v>4877</v>
      </c>
    </row>
    <row r="51" spans="1:21" x14ac:dyDescent="0.25">
      <c r="A51" s="10" t="s">
        <v>1735</v>
      </c>
      <c r="B51">
        <v>14</v>
      </c>
      <c r="G51" s="10" t="s">
        <v>1735</v>
      </c>
      <c r="H51">
        <v>4611</v>
      </c>
      <c r="N51" s="10" t="s">
        <v>1741</v>
      </c>
      <c r="P51">
        <v>494</v>
      </c>
      <c r="Q51">
        <v>274</v>
      </c>
      <c r="R51">
        <v>603</v>
      </c>
      <c r="S51">
        <v>365</v>
      </c>
      <c r="T51">
        <v>2353</v>
      </c>
      <c r="U51">
        <v>4089</v>
      </c>
    </row>
    <row r="52" spans="1:21" x14ac:dyDescent="0.25">
      <c r="A52" s="10" t="s">
        <v>1736</v>
      </c>
      <c r="B52">
        <v>14</v>
      </c>
      <c r="G52" s="10" t="s">
        <v>1736</v>
      </c>
      <c r="H52">
        <v>3904</v>
      </c>
      <c r="N52" s="10" t="s">
        <v>1742</v>
      </c>
      <c r="O52">
        <v>274</v>
      </c>
      <c r="P52">
        <v>1703</v>
      </c>
      <c r="Q52">
        <v>509</v>
      </c>
      <c r="R52">
        <v>426</v>
      </c>
      <c r="T52">
        <v>1595</v>
      </c>
      <c r="U52">
        <v>4507</v>
      </c>
    </row>
    <row r="53" spans="1:21" x14ac:dyDescent="0.25">
      <c r="A53" s="10" t="s">
        <v>1737</v>
      </c>
      <c r="B53">
        <v>7</v>
      </c>
      <c r="G53" s="10" t="s">
        <v>1737</v>
      </c>
      <c r="H53">
        <v>1967</v>
      </c>
      <c r="N53" s="10" t="s">
        <v>1743</v>
      </c>
      <c r="P53">
        <v>611</v>
      </c>
      <c r="Q53">
        <v>788</v>
      </c>
      <c r="R53">
        <v>1048</v>
      </c>
      <c r="S53">
        <v>1035</v>
      </c>
      <c r="T53">
        <v>710</v>
      </c>
      <c r="U53">
        <v>4192</v>
      </c>
    </row>
    <row r="54" spans="1:21" x14ac:dyDescent="0.25">
      <c r="A54" s="10" t="s">
        <v>1738</v>
      </c>
      <c r="B54">
        <v>16</v>
      </c>
      <c r="G54" s="10" t="s">
        <v>1738</v>
      </c>
      <c r="H54">
        <v>4346</v>
      </c>
      <c r="N54" s="10" t="s">
        <v>1744</v>
      </c>
      <c r="P54">
        <v>363</v>
      </c>
      <c r="Q54">
        <v>1086</v>
      </c>
      <c r="R54">
        <v>573</v>
      </c>
      <c r="S54">
        <v>262</v>
      </c>
      <c r="T54">
        <v>1</v>
      </c>
      <c r="U54">
        <v>2285</v>
      </c>
    </row>
    <row r="55" spans="1:21" x14ac:dyDescent="0.25">
      <c r="A55" s="10" t="s">
        <v>1739</v>
      </c>
      <c r="B55">
        <v>14</v>
      </c>
      <c r="G55" s="10" t="s">
        <v>1739</v>
      </c>
      <c r="H55">
        <v>4881</v>
      </c>
      <c r="N55" s="10" t="s">
        <v>1745</v>
      </c>
      <c r="P55">
        <v>152</v>
      </c>
      <c r="Q55">
        <v>48</v>
      </c>
      <c r="T55">
        <v>1139</v>
      </c>
      <c r="U55">
        <v>1339</v>
      </c>
    </row>
    <row r="56" spans="1:21" x14ac:dyDescent="0.25">
      <c r="A56" s="10" t="s">
        <v>1740</v>
      </c>
      <c r="B56">
        <v>12</v>
      </c>
      <c r="G56" s="10" t="s">
        <v>1740</v>
      </c>
      <c r="H56">
        <v>4877</v>
      </c>
      <c r="N56" s="10" t="s">
        <v>1746</v>
      </c>
      <c r="P56">
        <v>399</v>
      </c>
      <c r="T56">
        <v>212</v>
      </c>
      <c r="U56">
        <v>611</v>
      </c>
    </row>
    <row r="57" spans="1:21" x14ac:dyDescent="0.25">
      <c r="A57" s="10" t="s">
        <v>1741</v>
      </c>
      <c r="B57">
        <v>13</v>
      </c>
      <c r="G57" s="10" t="s">
        <v>1741</v>
      </c>
      <c r="H57">
        <v>4089</v>
      </c>
      <c r="N57" s="10" t="s">
        <v>1747</v>
      </c>
      <c r="O57">
        <v>73</v>
      </c>
      <c r="Q57">
        <v>1127</v>
      </c>
      <c r="T57">
        <v>852</v>
      </c>
      <c r="U57">
        <v>2052</v>
      </c>
    </row>
    <row r="58" spans="1:21" x14ac:dyDescent="0.25">
      <c r="A58" s="10" t="s">
        <v>1742</v>
      </c>
      <c r="B58">
        <v>19</v>
      </c>
      <c r="G58" s="10" t="s">
        <v>1742</v>
      </c>
      <c r="H58">
        <v>4507</v>
      </c>
      <c r="N58" s="10" t="s">
        <v>1748</v>
      </c>
      <c r="O58">
        <v>271</v>
      </c>
      <c r="P58">
        <v>1090</v>
      </c>
      <c r="Q58">
        <v>110</v>
      </c>
      <c r="R58">
        <v>196</v>
      </c>
      <c r="T58">
        <v>1133</v>
      </c>
      <c r="U58">
        <v>2800</v>
      </c>
    </row>
    <row r="59" spans="1:21" x14ac:dyDescent="0.25">
      <c r="A59" s="10" t="s">
        <v>1743</v>
      </c>
      <c r="B59">
        <v>16</v>
      </c>
      <c r="G59" s="10" t="s">
        <v>1743</v>
      </c>
      <c r="H59">
        <v>4192</v>
      </c>
      <c r="N59" s="10" t="s">
        <v>1749</v>
      </c>
      <c r="P59">
        <v>610</v>
      </c>
      <c r="T59">
        <v>1504</v>
      </c>
      <c r="U59">
        <v>2114</v>
      </c>
    </row>
    <row r="60" spans="1:21" x14ac:dyDescent="0.25">
      <c r="A60" s="10" t="s">
        <v>1744</v>
      </c>
      <c r="B60">
        <v>7</v>
      </c>
      <c r="G60" s="10" t="s">
        <v>1744</v>
      </c>
      <c r="H60">
        <v>2285</v>
      </c>
      <c r="N60" s="10" t="s">
        <v>1750</v>
      </c>
      <c r="P60">
        <v>111</v>
      </c>
      <c r="Q60">
        <v>394</v>
      </c>
      <c r="R60">
        <v>23</v>
      </c>
      <c r="S60">
        <v>384</v>
      </c>
      <c r="T60">
        <v>504</v>
      </c>
      <c r="U60">
        <v>1416</v>
      </c>
    </row>
    <row r="61" spans="1:21" x14ac:dyDescent="0.25">
      <c r="A61" s="10" t="s">
        <v>1745</v>
      </c>
      <c r="B61">
        <v>5</v>
      </c>
      <c r="G61" s="10" t="s">
        <v>1745</v>
      </c>
      <c r="H61">
        <v>1339</v>
      </c>
      <c r="N61" s="10" t="s">
        <v>1751</v>
      </c>
      <c r="Q61">
        <v>246</v>
      </c>
      <c r="S61">
        <v>214</v>
      </c>
      <c r="U61">
        <v>460</v>
      </c>
    </row>
    <row r="62" spans="1:21" x14ac:dyDescent="0.25">
      <c r="A62" s="10" t="s">
        <v>1746</v>
      </c>
      <c r="B62">
        <v>3</v>
      </c>
      <c r="G62" s="10" t="s">
        <v>1746</v>
      </c>
      <c r="H62">
        <v>611</v>
      </c>
      <c r="N62" s="10" t="s">
        <v>1752</v>
      </c>
      <c r="O62">
        <v>638</v>
      </c>
      <c r="Q62">
        <v>562</v>
      </c>
      <c r="R62">
        <v>490</v>
      </c>
      <c r="S62">
        <v>1111</v>
      </c>
      <c r="T62">
        <v>280</v>
      </c>
      <c r="U62">
        <v>3081</v>
      </c>
    </row>
    <row r="63" spans="1:21" x14ac:dyDescent="0.25">
      <c r="A63" s="10" t="s">
        <v>1747</v>
      </c>
      <c r="B63">
        <v>9</v>
      </c>
      <c r="G63" s="10" t="s">
        <v>1747</v>
      </c>
      <c r="H63">
        <v>2052</v>
      </c>
      <c r="N63" s="10" t="s">
        <v>1753</v>
      </c>
      <c r="P63">
        <v>480</v>
      </c>
      <c r="Q63">
        <v>301</v>
      </c>
      <c r="U63">
        <v>781</v>
      </c>
    </row>
    <row r="64" spans="1:21" x14ac:dyDescent="0.25">
      <c r="A64" s="10" t="s">
        <v>1748</v>
      </c>
      <c r="B64">
        <v>10</v>
      </c>
      <c r="G64" s="10" t="s">
        <v>1748</v>
      </c>
      <c r="H64">
        <v>2800</v>
      </c>
      <c r="N64" s="10" t="s">
        <v>1754</v>
      </c>
      <c r="P64">
        <v>251</v>
      </c>
      <c r="Q64">
        <v>203</v>
      </c>
      <c r="R64">
        <v>389</v>
      </c>
      <c r="T64">
        <v>766</v>
      </c>
      <c r="U64">
        <v>1609</v>
      </c>
    </row>
    <row r="65" spans="1:21" x14ac:dyDescent="0.25">
      <c r="A65" s="10" t="s">
        <v>1749</v>
      </c>
      <c r="B65">
        <v>4</v>
      </c>
      <c r="G65" s="10" t="s">
        <v>1749</v>
      </c>
      <c r="H65">
        <v>2114</v>
      </c>
      <c r="N65" s="10" t="s">
        <v>1755</v>
      </c>
      <c r="P65">
        <v>13</v>
      </c>
      <c r="Q65">
        <v>44</v>
      </c>
      <c r="R65">
        <v>460</v>
      </c>
      <c r="U65">
        <v>517</v>
      </c>
    </row>
    <row r="66" spans="1:21" x14ac:dyDescent="0.25">
      <c r="A66" s="10" t="s">
        <v>1750</v>
      </c>
      <c r="B66">
        <v>6</v>
      </c>
      <c r="G66" s="10" t="s">
        <v>1750</v>
      </c>
      <c r="H66">
        <v>1416</v>
      </c>
      <c r="N66" s="10" t="s">
        <v>1756</v>
      </c>
      <c r="Q66">
        <v>196</v>
      </c>
      <c r="R66">
        <v>238</v>
      </c>
      <c r="S66">
        <v>30</v>
      </c>
      <c r="T66">
        <v>237</v>
      </c>
      <c r="U66">
        <v>701</v>
      </c>
    </row>
    <row r="67" spans="1:21" x14ac:dyDescent="0.25">
      <c r="A67" s="10" t="s">
        <v>1751</v>
      </c>
      <c r="B67">
        <v>2</v>
      </c>
      <c r="G67" s="10" t="s">
        <v>1751</v>
      </c>
      <c r="H67">
        <v>460</v>
      </c>
      <c r="N67" s="10" t="s">
        <v>1757</v>
      </c>
      <c r="O67">
        <v>359</v>
      </c>
      <c r="P67">
        <v>386</v>
      </c>
      <c r="U67">
        <v>745</v>
      </c>
    </row>
    <row r="68" spans="1:21" x14ac:dyDescent="0.25">
      <c r="A68" s="10" t="s">
        <v>1752</v>
      </c>
      <c r="B68">
        <v>8</v>
      </c>
      <c r="G68" s="10" t="s">
        <v>1752</v>
      </c>
      <c r="H68">
        <v>3081</v>
      </c>
      <c r="N68" s="10" t="s">
        <v>1758</v>
      </c>
      <c r="O68">
        <v>142</v>
      </c>
      <c r="Q68">
        <v>509</v>
      </c>
      <c r="S68">
        <v>326</v>
      </c>
      <c r="U68">
        <v>977</v>
      </c>
    </row>
    <row r="69" spans="1:21" x14ac:dyDescent="0.25">
      <c r="A69" s="10" t="s">
        <v>1753</v>
      </c>
      <c r="B69">
        <v>3</v>
      </c>
      <c r="G69" s="10" t="s">
        <v>1753</v>
      </c>
      <c r="H69">
        <v>781</v>
      </c>
      <c r="N69" s="10" t="s">
        <v>1759</v>
      </c>
      <c r="Q69">
        <v>251</v>
      </c>
      <c r="R69">
        <v>177</v>
      </c>
      <c r="U69">
        <v>428</v>
      </c>
    </row>
    <row r="70" spans="1:21" x14ac:dyDescent="0.25">
      <c r="A70" s="10" t="s">
        <v>1754</v>
      </c>
      <c r="B70">
        <v>4</v>
      </c>
      <c r="G70" s="10" t="s">
        <v>1754</v>
      </c>
      <c r="H70">
        <v>1609</v>
      </c>
      <c r="N70" s="10" t="s">
        <v>1760</v>
      </c>
      <c r="P70">
        <v>92</v>
      </c>
      <c r="Q70">
        <v>871</v>
      </c>
      <c r="R70">
        <v>871</v>
      </c>
      <c r="T70">
        <v>650</v>
      </c>
      <c r="U70">
        <v>2484</v>
      </c>
    </row>
    <row r="71" spans="1:21" x14ac:dyDescent="0.25">
      <c r="A71" s="10" t="s">
        <v>1755</v>
      </c>
      <c r="B71">
        <v>4</v>
      </c>
      <c r="G71" s="10" t="s">
        <v>1755</v>
      </c>
      <c r="H71">
        <v>517</v>
      </c>
      <c r="N71" s="10" t="s">
        <v>1761</v>
      </c>
      <c r="Q71">
        <v>43</v>
      </c>
      <c r="R71">
        <v>531</v>
      </c>
      <c r="U71">
        <v>574</v>
      </c>
    </row>
    <row r="72" spans="1:21" x14ac:dyDescent="0.25">
      <c r="A72" s="10" t="s">
        <v>1756</v>
      </c>
      <c r="B72">
        <v>5</v>
      </c>
      <c r="G72" s="10" t="s">
        <v>1756</v>
      </c>
      <c r="H72">
        <v>701</v>
      </c>
      <c r="N72" s="10" t="s">
        <v>1762</v>
      </c>
      <c r="P72">
        <v>132</v>
      </c>
      <c r="Q72">
        <v>411</v>
      </c>
      <c r="R72">
        <v>908</v>
      </c>
      <c r="U72">
        <v>1451</v>
      </c>
    </row>
    <row r="73" spans="1:21" x14ac:dyDescent="0.25">
      <c r="A73" s="10" t="s">
        <v>1757</v>
      </c>
      <c r="B73">
        <v>3</v>
      </c>
      <c r="G73" s="10" t="s">
        <v>1757</v>
      </c>
      <c r="H73">
        <v>745</v>
      </c>
      <c r="N73" s="10" t="s">
        <v>1763</v>
      </c>
      <c r="O73">
        <v>236</v>
      </c>
      <c r="P73">
        <v>542</v>
      </c>
      <c r="Q73">
        <v>197</v>
      </c>
      <c r="R73">
        <v>496</v>
      </c>
      <c r="S73">
        <v>680</v>
      </c>
      <c r="T73">
        <v>290</v>
      </c>
      <c r="U73">
        <v>2441</v>
      </c>
    </row>
    <row r="74" spans="1:21" x14ac:dyDescent="0.25">
      <c r="A74" s="10" t="s">
        <v>1758</v>
      </c>
      <c r="B74">
        <v>3</v>
      </c>
      <c r="G74" s="10" t="s">
        <v>1758</v>
      </c>
      <c r="H74">
        <v>977</v>
      </c>
      <c r="N74" s="10" t="s">
        <v>1764</v>
      </c>
      <c r="Q74">
        <v>737</v>
      </c>
      <c r="R74">
        <v>119</v>
      </c>
      <c r="U74">
        <v>856</v>
      </c>
    </row>
    <row r="75" spans="1:21" x14ac:dyDescent="0.25">
      <c r="A75" s="10" t="s">
        <v>1759</v>
      </c>
      <c r="B75">
        <v>2</v>
      </c>
      <c r="G75" s="10" t="s">
        <v>1759</v>
      </c>
      <c r="H75">
        <v>428</v>
      </c>
      <c r="N75" s="10" t="s">
        <v>1765</v>
      </c>
      <c r="P75">
        <v>256</v>
      </c>
      <c r="Q75">
        <v>616</v>
      </c>
      <c r="R75">
        <v>244</v>
      </c>
      <c r="S75">
        <v>339</v>
      </c>
      <c r="T75">
        <v>748</v>
      </c>
      <c r="U75">
        <v>2203</v>
      </c>
    </row>
    <row r="76" spans="1:21" x14ac:dyDescent="0.25">
      <c r="A76" s="10" t="s">
        <v>1760</v>
      </c>
      <c r="B76">
        <v>8</v>
      </c>
      <c r="G76" s="10" t="s">
        <v>1760</v>
      </c>
      <c r="H76">
        <v>2484</v>
      </c>
      <c r="N76" s="10" t="s">
        <v>1766</v>
      </c>
      <c r="P76">
        <v>558</v>
      </c>
      <c r="R76">
        <v>179</v>
      </c>
      <c r="T76">
        <v>374</v>
      </c>
      <c r="U76">
        <v>1111</v>
      </c>
    </row>
    <row r="77" spans="1:21" x14ac:dyDescent="0.25">
      <c r="A77" s="10" t="s">
        <v>1761</v>
      </c>
      <c r="B77">
        <v>3</v>
      </c>
      <c r="G77" s="10" t="s">
        <v>1761</v>
      </c>
      <c r="H77">
        <v>574</v>
      </c>
      <c r="N77" s="10" t="s">
        <v>1767</v>
      </c>
      <c r="O77">
        <v>745</v>
      </c>
      <c r="P77">
        <v>398</v>
      </c>
      <c r="R77">
        <v>774</v>
      </c>
      <c r="S77">
        <v>155</v>
      </c>
      <c r="T77">
        <v>190</v>
      </c>
      <c r="U77">
        <v>2262</v>
      </c>
    </row>
    <row r="78" spans="1:21" x14ac:dyDescent="0.25">
      <c r="A78" s="10" t="s">
        <v>1762</v>
      </c>
      <c r="B78">
        <v>3</v>
      </c>
      <c r="G78" s="10" t="s">
        <v>1762</v>
      </c>
      <c r="H78">
        <v>1451</v>
      </c>
      <c r="N78" s="10" t="s">
        <v>1768</v>
      </c>
      <c r="O78">
        <v>541</v>
      </c>
      <c r="P78">
        <v>225</v>
      </c>
      <c r="R78">
        <v>72</v>
      </c>
      <c r="S78">
        <v>442</v>
      </c>
      <c r="T78">
        <v>266</v>
      </c>
      <c r="U78">
        <v>1546</v>
      </c>
    </row>
    <row r="79" spans="1:21" x14ac:dyDescent="0.25">
      <c r="A79" s="10" t="s">
        <v>1763</v>
      </c>
      <c r="B79">
        <v>6</v>
      </c>
      <c r="G79" s="10" t="s">
        <v>1763</v>
      </c>
      <c r="H79">
        <v>2441</v>
      </c>
      <c r="N79" s="10" t="s">
        <v>1769</v>
      </c>
      <c r="P79">
        <v>1043</v>
      </c>
      <c r="Q79">
        <v>55</v>
      </c>
      <c r="T79">
        <v>188</v>
      </c>
      <c r="U79">
        <v>1286</v>
      </c>
    </row>
    <row r="80" spans="1:21" x14ac:dyDescent="0.25">
      <c r="A80" s="10" t="s">
        <v>1764</v>
      </c>
      <c r="B80">
        <v>3</v>
      </c>
      <c r="G80" s="10" t="s">
        <v>1764</v>
      </c>
      <c r="H80">
        <v>856</v>
      </c>
      <c r="N80" s="10" t="s">
        <v>1770</v>
      </c>
      <c r="P80">
        <v>173</v>
      </c>
      <c r="Q80">
        <v>249</v>
      </c>
      <c r="R80">
        <v>549</v>
      </c>
      <c r="U80">
        <v>971</v>
      </c>
    </row>
    <row r="81" spans="1:21" x14ac:dyDescent="0.25">
      <c r="A81" s="10" t="s">
        <v>1765</v>
      </c>
      <c r="B81">
        <v>6</v>
      </c>
      <c r="G81" s="10" t="s">
        <v>1765</v>
      </c>
      <c r="H81">
        <v>2203</v>
      </c>
      <c r="N81" s="10" t="s">
        <v>1771</v>
      </c>
      <c r="P81">
        <v>172</v>
      </c>
      <c r="Q81">
        <v>400</v>
      </c>
      <c r="R81">
        <v>123</v>
      </c>
      <c r="S81">
        <v>45</v>
      </c>
      <c r="T81">
        <v>364</v>
      </c>
      <c r="U81">
        <v>1104</v>
      </c>
    </row>
    <row r="82" spans="1:21" x14ac:dyDescent="0.25">
      <c r="A82" s="10" t="s">
        <v>1766</v>
      </c>
      <c r="B82">
        <v>5</v>
      </c>
      <c r="G82" s="10" t="s">
        <v>1766</v>
      </c>
      <c r="H82">
        <v>1111</v>
      </c>
      <c r="N82" s="10" t="s">
        <v>1772</v>
      </c>
      <c r="P82">
        <v>669</v>
      </c>
      <c r="Q82">
        <v>504</v>
      </c>
      <c r="R82">
        <v>186</v>
      </c>
      <c r="T82">
        <v>414</v>
      </c>
      <c r="U82">
        <v>1773</v>
      </c>
    </row>
    <row r="83" spans="1:21" x14ac:dyDescent="0.25">
      <c r="A83" s="10" t="s">
        <v>1767</v>
      </c>
      <c r="B83">
        <v>5</v>
      </c>
      <c r="G83" s="10" t="s">
        <v>1767</v>
      </c>
      <c r="H83">
        <v>2262</v>
      </c>
      <c r="N83" s="10" t="s">
        <v>1773</v>
      </c>
      <c r="R83">
        <v>962</v>
      </c>
      <c r="S83">
        <v>735</v>
      </c>
      <c r="T83">
        <v>304</v>
      </c>
      <c r="U83">
        <v>2001</v>
      </c>
    </row>
    <row r="84" spans="1:21" x14ac:dyDescent="0.25">
      <c r="A84" s="10" t="s">
        <v>1768</v>
      </c>
      <c r="B84">
        <v>6</v>
      </c>
      <c r="G84" s="10" t="s">
        <v>1768</v>
      </c>
      <c r="H84">
        <v>1546</v>
      </c>
      <c r="N84" s="10" t="s">
        <v>1774</v>
      </c>
      <c r="Q84">
        <v>674</v>
      </c>
      <c r="R84">
        <v>439</v>
      </c>
      <c r="T84">
        <v>60</v>
      </c>
      <c r="U84">
        <v>1173</v>
      </c>
    </row>
    <row r="85" spans="1:21" x14ac:dyDescent="0.25">
      <c r="A85" s="10" t="s">
        <v>1769</v>
      </c>
      <c r="B85">
        <v>7</v>
      </c>
      <c r="G85" s="10" t="s">
        <v>1769</v>
      </c>
      <c r="H85">
        <v>1286</v>
      </c>
      <c r="N85" s="10" t="s">
        <v>1775</v>
      </c>
      <c r="P85">
        <v>130</v>
      </c>
      <c r="Q85">
        <v>724</v>
      </c>
      <c r="U85">
        <v>854</v>
      </c>
    </row>
    <row r="86" spans="1:21" x14ac:dyDescent="0.25">
      <c r="A86" s="10" t="s">
        <v>1770</v>
      </c>
      <c r="B86">
        <v>4</v>
      </c>
      <c r="G86" s="10" t="s">
        <v>1770</v>
      </c>
      <c r="H86">
        <v>971</v>
      </c>
      <c r="N86" s="10" t="s">
        <v>1776</v>
      </c>
      <c r="P86">
        <v>371</v>
      </c>
      <c r="Q86">
        <v>232</v>
      </c>
      <c r="R86">
        <v>339</v>
      </c>
      <c r="T86">
        <v>266</v>
      </c>
      <c r="U86">
        <v>1208</v>
      </c>
    </row>
    <row r="87" spans="1:21" x14ac:dyDescent="0.25">
      <c r="A87" s="10" t="s">
        <v>1771</v>
      </c>
      <c r="B87">
        <v>8</v>
      </c>
      <c r="G87" s="10" t="s">
        <v>1771</v>
      </c>
      <c r="H87">
        <v>1104</v>
      </c>
      <c r="N87" s="10" t="s">
        <v>1777</v>
      </c>
      <c r="O87">
        <v>135</v>
      </c>
      <c r="P87">
        <v>2153</v>
      </c>
      <c r="Q87">
        <v>428</v>
      </c>
      <c r="R87">
        <v>206</v>
      </c>
      <c r="S87">
        <v>273</v>
      </c>
      <c r="T87">
        <v>119</v>
      </c>
      <c r="U87">
        <v>3314</v>
      </c>
    </row>
    <row r="88" spans="1:21" x14ac:dyDescent="0.25">
      <c r="A88" s="10" t="s">
        <v>1772</v>
      </c>
      <c r="B88">
        <v>7</v>
      </c>
      <c r="G88" s="10" t="s">
        <v>1772</v>
      </c>
      <c r="H88">
        <v>1773</v>
      </c>
      <c r="N88" s="10" t="s">
        <v>1778</v>
      </c>
      <c r="P88">
        <v>692</v>
      </c>
      <c r="Q88">
        <v>131</v>
      </c>
      <c r="R88">
        <v>161</v>
      </c>
      <c r="S88">
        <v>390</v>
      </c>
      <c r="T88">
        <v>1367</v>
      </c>
      <c r="U88">
        <v>2741</v>
      </c>
    </row>
    <row r="89" spans="1:21" x14ac:dyDescent="0.25">
      <c r="A89" s="10" t="s">
        <v>1773</v>
      </c>
      <c r="B89">
        <v>6</v>
      </c>
      <c r="G89" s="10" t="s">
        <v>1773</v>
      </c>
      <c r="H89">
        <v>2001</v>
      </c>
      <c r="N89" s="10" t="s">
        <v>1779</v>
      </c>
      <c r="P89">
        <v>73</v>
      </c>
      <c r="R89">
        <v>1003</v>
      </c>
      <c r="S89">
        <v>166</v>
      </c>
      <c r="T89">
        <v>178</v>
      </c>
      <c r="U89">
        <v>1420</v>
      </c>
    </row>
    <row r="90" spans="1:21" x14ac:dyDescent="0.25">
      <c r="A90" s="10" t="s">
        <v>1774</v>
      </c>
      <c r="B90">
        <v>6</v>
      </c>
      <c r="G90" s="10" t="s">
        <v>1774</v>
      </c>
      <c r="H90">
        <v>1173</v>
      </c>
      <c r="N90" s="10" t="s">
        <v>1780</v>
      </c>
      <c r="P90">
        <v>194</v>
      </c>
      <c r="Q90">
        <v>559</v>
      </c>
      <c r="R90">
        <v>824</v>
      </c>
      <c r="S90">
        <v>15</v>
      </c>
      <c r="T90">
        <v>494</v>
      </c>
      <c r="U90">
        <v>2086</v>
      </c>
    </row>
    <row r="91" spans="1:21" x14ac:dyDescent="0.25">
      <c r="A91" s="10" t="s">
        <v>1775</v>
      </c>
      <c r="B91">
        <v>4</v>
      </c>
      <c r="G91" s="10" t="s">
        <v>1775</v>
      </c>
      <c r="H91">
        <v>854</v>
      </c>
      <c r="N91" s="10" t="s">
        <v>1781</v>
      </c>
      <c r="Q91">
        <v>408</v>
      </c>
      <c r="T91">
        <v>873</v>
      </c>
      <c r="U91">
        <v>1281</v>
      </c>
    </row>
    <row r="92" spans="1:21" x14ac:dyDescent="0.25">
      <c r="A92" s="10" t="s">
        <v>1776</v>
      </c>
      <c r="B92">
        <v>5</v>
      </c>
      <c r="G92" s="10" t="s">
        <v>1776</v>
      </c>
      <c r="H92">
        <v>1208</v>
      </c>
      <c r="N92" s="10" t="s">
        <v>1782</v>
      </c>
      <c r="R92">
        <v>301</v>
      </c>
      <c r="U92">
        <v>301</v>
      </c>
    </row>
    <row r="93" spans="1:21" x14ac:dyDescent="0.25">
      <c r="A93" s="10" t="s">
        <v>1777</v>
      </c>
      <c r="B93">
        <v>9</v>
      </c>
      <c r="G93" s="10" t="s">
        <v>1777</v>
      </c>
      <c r="H93">
        <v>3314</v>
      </c>
      <c r="N93" s="10" t="s">
        <v>1783</v>
      </c>
      <c r="P93">
        <v>208</v>
      </c>
      <c r="R93">
        <v>44</v>
      </c>
      <c r="U93">
        <v>252</v>
      </c>
    </row>
    <row r="94" spans="1:21" x14ac:dyDescent="0.25">
      <c r="A94" s="10" t="s">
        <v>1778</v>
      </c>
      <c r="B94">
        <v>10</v>
      </c>
      <c r="G94" s="10" t="s">
        <v>1778</v>
      </c>
      <c r="H94">
        <v>2741</v>
      </c>
      <c r="N94" s="10" t="s">
        <v>1784</v>
      </c>
      <c r="Q94">
        <v>253</v>
      </c>
      <c r="R94">
        <v>736</v>
      </c>
      <c r="U94">
        <v>989</v>
      </c>
    </row>
    <row r="95" spans="1:21" x14ac:dyDescent="0.25">
      <c r="A95" s="10" t="s">
        <v>1779</v>
      </c>
      <c r="B95">
        <v>6</v>
      </c>
      <c r="G95" s="10" t="s">
        <v>1779</v>
      </c>
      <c r="H95">
        <v>1420</v>
      </c>
      <c r="N95" s="10" t="s">
        <v>1785</v>
      </c>
      <c r="O95">
        <v>281</v>
      </c>
      <c r="Q95">
        <v>468</v>
      </c>
      <c r="R95">
        <v>391</v>
      </c>
      <c r="T95">
        <v>524</v>
      </c>
      <c r="U95">
        <v>1664</v>
      </c>
    </row>
    <row r="96" spans="1:21" x14ac:dyDescent="0.25">
      <c r="A96" s="10" t="s">
        <v>1780</v>
      </c>
      <c r="B96">
        <v>7</v>
      </c>
      <c r="G96" s="10" t="s">
        <v>1780</v>
      </c>
      <c r="H96">
        <v>2086</v>
      </c>
      <c r="N96" s="10" t="s">
        <v>1786</v>
      </c>
      <c r="P96">
        <v>665</v>
      </c>
      <c r="Q96">
        <v>930</v>
      </c>
      <c r="S96">
        <v>138</v>
      </c>
      <c r="T96">
        <v>597</v>
      </c>
      <c r="U96">
        <v>2330</v>
      </c>
    </row>
    <row r="97" spans="1:21" x14ac:dyDescent="0.25">
      <c r="A97" s="10" t="s">
        <v>1781</v>
      </c>
      <c r="B97">
        <v>5</v>
      </c>
      <c r="G97" s="10" t="s">
        <v>1781</v>
      </c>
      <c r="H97">
        <v>1281</v>
      </c>
      <c r="N97" s="10" t="s">
        <v>1787</v>
      </c>
      <c r="O97">
        <v>145</v>
      </c>
      <c r="Q97">
        <v>568</v>
      </c>
      <c r="R97">
        <v>414</v>
      </c>
      <c r="S97">
        <v>164</v>
      </c>
      <c r="T97">
        <v>244</v>
      </c>
      <c r="U97">
        <v>1535</v>
      </c>
    </row>
    <row r="98" spans="1:21" x14ac:dyDescent="0.25">
      <c r="A98" s="10" t="s">
        <v>1782</v>
      </c>
      <c r="B98">
        <v>1</v>
      </c>
      <c r="G98" s="10" t="s">
        <v>1782</v>
      </c>
      <c r="H98">
        <v>301</v>
      </c>
      <c r="N98" s="10" t="s">
        <v>1788</v>
      </c>
      <c r="P98">
        <v>260</v>
      </c>
      <c r="Q98">
        <v>623</v>
      </c>
      <c r="T98">
        <v>702</v>
      </c>
      <c r="U98">
        <v>1585</v>
      </c>
    </row>
    <row r="99" spans="1:21" x14ac:dyDescent="0.25">
      <c r="A99" s="10" t="s">
        <v>1783</v>
      </c>
      <c r="B99">
        <v>2</v>
      </c>
      <c r="G99" s="10" t="s">
        <v>1783</v>
      </c>
      <c r="H99">
        <v>252</v>
      </c>
      <c r="N99" s="10" t="s">
        <v>1700</v>
      </c>
      <c r="O99">
        <v>11693</v>
      </c>
      <c r="P99">
        <v>44710</v>
      </c>
      <c r="Q99">
        <v>52531</v>
      </c>
      <c r="R99">
        <v>53034</v>
      </c>
      <c r="S99">
        <v>21489</v>
      </c>
      <c r="T99">
        <v>55006</v>
      </c>
      <c r="U99">
        <v>238463</v>
      </c>
    </row>
    <row r="100" spans="1:21" x14ac:dyDescent="0.25">
      <c r="A100" s="10" t="s">
        <v>1784</v>
      </c>
      <c r="B100">
        <v>4</v>
      </c>
      <c r="G100" s="10" t="s">
        <v>1784</v>
      </c>
      <c r="H100">
        <v>989</v>
      </c>
    </row>
    <row r="101" spans="1:21" x14ac:dyDescent="0.25">
      <c r="A101" s="10" t="s">
        <v>1785</v>
      </c>
      <c r="B101">
        <v>6</v>
      </c>
      <c r="G101" s="10" t="s">
        <v>1785</v>
      </c>
      <c r="H101">
        <v>1664</v>
      </c>
    </row>
    <row r="102" spans="1:21" x14ac:dyDescent="0.25">
      <c r="A102" s="10" t="s">
        <v>1786</v>
      </c>
      <c r="B102">
        <v>9</v>
      </c>
      <c r="G102" s="10" t="s">
        <v>1786</v>
      </c>
      <c r="H102">
        <v>2330</v>
      </c>
    </row>
    <row r="103" spans="1:21" x14ac:dyDescent="0.25">
      <c r="A103" s="10" t="s">
        <v>1787</v>
      </c>
      <c r="B103">
        <v>6</v>
      </c>
      <c r="G103" s="10" t="s">
        <v>1787</v>
      </c>
      <c r="H103">
        <v>1535</v>
      </c>
    </row>
    <row r="104" spans="1:21" x14ac:dyDescent="0.25">
      <c r="A104" s="10" t="s">
        <v>1788</v>
      </c>
      <c r="B104">
        <v>5</v>
      </c>
      <c r="G104" s="10" t="s">
        <v>1788</v>
      </c>
      <c r="H104">
        <v>1585</v>
      </c>
    </row>
    <row r="105" spans="1:21" x14ac:dyDescent="0.25">
      <c r="A105" s="10" t="s">
        <v>1700</v>
      </c>
      <c r="B105">
        <v>794</v>
      </c>
      <c r="G105" s="10" t="s">
        <v>1700</v>
      </c>
      <c r="H105">
        <v>238463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B302" workbookViewId="0">
      <selection activeCell="L2" sqref="L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 min="12" max="12" width="22.5703125" bestFit="1" customWidth="1"/>
  </cols>
  <sheetData>
    <row r="1" spans="1:12" x14ac:dyDescent="0.25">
      <c r="A1" t="s">
        <v>106</v>
      </c>
      <c r="B1" t="s">
        <v>153</v>
      </c>
      <c r="C1" t="s">
        <v>160</v>
      </c>
      <c r="D1" t="s">
        <v>162</v>
      </c>
      <c r="E1" t="s">
        <v>169</v>
      </c>
      <c r="F1" t="s">
        <v>172</v>
      </c>
      <c r="G1" t="s">
        <v>173</v>
      </c>
      <c r="H1" t="s">
        <v>174</v>
      </c>
      <c r="I1" t="s">
        <v>923</v>
      </c>
      <c r="J1" t="s">
        <v>1811</v>
      </c>
      <c r="K1" t="s">
        <v>1812</v>
      </c>
      <c r="L1" t="s">
        <v>1816</v>
      </c>
    </row>
    <row r="2" spans="1:12" x14ac:dyDescent="0.25">
      <c r="A2" t="s">
        <v>107</v>
      </c>
      <c r="B2" t="s">
        <v>154</v>
      </c>
      <c r="C2" s="1">
        <v>44739</v>
      </c>
      <c r="D2" t="s">
        <v>163</v>
      </c>
      <c r="E2" t="s">
        <v>170</v>
      </c>
      <c r="F2">
        <v>72</v>
      </c>
      <c r="G2" t="s">
        <v>103</v>
      </c>
      <c r="H2" s="2">
        <v>8</v>
      </c>
      <c r="I2" s="3">
        <v>1.372080123313592E-2</v>
      </c>
      <c r="J2">
        <f>Table3[[#This Row],[No of Products in one Sale]]*Table3[[#This Row],[Price of One Product]]</f>
        <v>576</v>
      </c>
      <c r="K2">
        <f>ROUND(Table3[[#This Row],[Rev-Before Discount]]-(Table3[[#This Row],[Rev-Before Discount]]*Table3[[#This Row],[Discount]]),0)</f>
        <v>568</v>
      </c>
      <c r="L2">
        <f>Table3[[#This Row],[Rev-After Discount]]-Table3[[#This Row],[Rev-Before Discount]]</f>
        <v>-8</v>
      </c>
    </row>
    <row r="3" spans="1:12" x14ac:dyDescent="0.25">
      <c r="A3" t="s">
        <v>108</v>
      </c>
      <c r="B3" t="s">
        <v>155</v>
      </c>
      <c r="C3" s="1">
        <v>44740</v>
      </c>
      <c r="D3" t="s">
        <v>164</v>
      </c>
      <c r="E3" t="s">
        <v>171</v>
      </c>
      <c r="F3">
        <v>65</v>
      </c>
      <c r="G3" t="s">
        <v>104</v>
      </c>
      <c r="H3" s="2">
        <v>7</v>
      </c>
      <c r="I3" s="3">
        <v>2.2083854314921911E-2</v>
      </c>
      <c r="J3">
        <f>Table3[[#This Row],[No of Products in one Sale]]*Table3[[#This Row],[Price of One Product]]</f>
        <v>455</v>
      </c>
      <c r="K3">
        <f>ROUND(Table3[[#This Row],[Rev-Before Discount]]-(Table3[[#This Row],[Rev-Before Discount]]*Table3[[#This Row],[Discount]]),0)</f>
        <v>445</v>
      </c>
      <c r="L3">
        <f>Table3[[#This Row],[Rev-After Discount]]-Table3[[#This Row],[Rev-Before Discount]]</f>
        <v>-10</v>
      </c>
    </row>
    <row r="4" spans="1:12" x14ac:dyDescent="0.25">
      <c r="A4" t="s">
        <v>109</v>
      </c>
      <c r="B4" t="s">
        <v>156</v>
      </c>
      <c r="C4" s="1">
        <v>44734</v>
      </c>
      <c r="D4" t="s">
        <v>165</v>
      </c>
      <c r="E4" t="s">
        <v>170</v>
      </c>
      <c r="F4">
        <v>250</v>
      </c>
      <c r="G4" t="s">
        <v>105</v>
      </c>
      <c r="H4" s="2">
        <v>3</v>
      </c>
      <c r="I4" s="3">
        <v>0.92842323956324613</v>
      </c>
      <c r="J4">
        <f>Table3[[#This Row],[No of Products in one Sale]]*Table3[[#This Row],[Price of One Product]]</f>
        <v>750</v>
      </c>
      <c r="K4">
        <f>ROUND(Table3[[#This Row],[Rev-Before Discount]]-(Table3[[#This Row],[Rev-Before Discount]]*Table3[[#This Row],[Discount]]),0)</f>
        <v>54</v>
      </c>
      <c r="L4">
        <f>Table3[[#This Row],[Rev-After Discount]]-Table3[[#This Row],[Rev-Before Discount]]</f>
        <v>-696</v>
      </c>
    </row>
    <row r="5" spans="1:12" x14ac:dyDescent="0.25">
      <c r="A5" t="s">
        <v>110</v>
      </c>
      <c r="B5" t="s">
        <v>157</v>
      </c>
      <c r="C5" s="1">
        <v>44737</v>
      </c>
      <c r="D5" t="s">
        <v>166</v>
      </c>
      <c r="E5" t="s">
        <v>171</v>
      </c>
      <c r="F5">
        <v>130</v>
      </c>
      <c r="G5" t="s">
        <v>103</v>
      </c>
      <c r="H5" s="2">
        <v>5</v>
      </c>
      <c r="I5" s="3">
        <v>0.20990358910221096</v>
      </c>
      <c r="J5">
        <f>Table3[[#This Row],[No of Products in one Sale]]*Table3[[#This Row],[Price of One Product]]</f>
        <v>650</v>
      </c>
      <c r="K5">
        <f>ROUND(Table3[[#This Row],[Rev-Before Discount]]-(Table3[[#This Row],[Rev-Before Discount]]*Table3[[#This Row],[Discount]]),0)</f>
        <v>514</v>
      </c>
      <c r="L5">
        <f>Table3[[#This Row],[Rev-After Discount]]-Table3[[#This Row],[Rev-Before Discount]]</f>
        <v>-136</v>
      </c>
    </row>
    <row r="6" spans="1:12" x14ac:dyDescent="0.25">
      <c r="A6" t="s">
        <v>111</v>
      </c>
      <c r="B6" t="s">
        <v>154</v>
      </c>
      <c r="C6" s="1">
        <v>44735</v>
      </c>
      <c r="D6" t="s">
        <v>163</v>
      </c>
      <c r="E6" t="s">
        <v>170</v>
      </c>
      <c r="F6">
        <v>72</v>
      </c>
      <c r="G6" t="s">
        <v>104</v>
      </c>
      <c r="H6" s="2">
        <v>4</v>
      </c>
      <c r="I6" s="3">
        <v>0.184343159134289</v>
      </c>
      <c r="J6">
        <f>Table3[[#This Row],[No of Products in one Sale]]*Table3[[#This Row],[Price of One Product]]</f>
        <v>288</v>
      </c>
      <c r="K6">
        <f>ROUND(Table3[[#This Row],[Rev-Before Discount]]-(Table3[[#This Row],[Rev-Before Discount]]*Table3[[#This Row],[Discount]]),0)</f>
        <v>235</v>
      </c>
      <c r="L6">
        <f>Table3[[#This Row],[Rev-After Discount]]-Table3[[#This Row],[Rev-Before Discount]]</f>
        <v>-53</v>
      </c>
    </row>
    <row r="7" spans="1:12" x14ac:dyDescent="0.25">
      <c r="A7" t="s">
        <v>112</v>
      </c>
      <c r="B7" t="s">
        <v>155</v>
      </c>
      <c r="C7" s="1">
        <v>44727</v>
      </c>
      <c r="D7" t="s">
        <v>164</v>
      </c>
      <c r="E7" t="s">
        <v>171</v>
      </c>
      <c r="F7">
        <v>65</v>
      </c>
      <c r="G7" t="s">
        <v>105</v>
      </c>
      <c r="H7" s="2">
        <v>8</v>
      </c>
      <c r="I7" s="3">
        <v>0.11144429073382323</v>
      </c>
      <c r="J7">
        <f>Table3[[#This Row],[No of Products in one Sale]]*Table3[[#This Row],[Price of One Product]]</f>
        <v>520</v>
      </c>
      <c r="K7">
        <f>ROUND(Table3[[#This Row],[Rev-Before Discount]]-(Table3[[#This Row],[Rev-Before Discount]]*Table3[[#This Row],[Discount]]),0)</f>
        <v>462</v>
      </c>
      <c r="L7">
        <f>Table3[[#This Row],[Rev-After Discount]]-Table3[[#This Row],[Rev-Before Discount]]</f>
        <v>-58</v>
      </c>
    </row>
    <row r="8" spans="1:12" x14ac:dyDescent="0.25">
      <c r="A8" t="s">
        <v>113</v>
      </c>
      <c r="B8" t="s">
        <v>156</v>
      </c>
      <c r="C8" s="1">
        <v>44740</v>
      </c>
      <c r="D8" t="s">
        <v>165</v>
      </c>
      <c r="E8" t="s">
        <v>170</v>
      </c>
      <c r="F8">
        <v>250</v>
      </c>
      <c r="G8" t="s">
        <v>103</v>
      </c>
      <c r="H8" s="2">
        <v>3</v>
      </c>
      <c r="I8" s="3">
        <v>0.56286929186816415</v>
      </c>
      <c r="J8">
        <f>Table3[[#This Row],[No of Products in one Sale]]*Table3[[#This Row],[Price of One Product]]</f>
        <v>750</v>
      </c>
      <c r="K8">
        <f>ROUND(Table3[[#This Row],[Rev-Before Discount]]-(Table3[[#This Row],[Rev-Before Discount]]*Table3[[#This Row],[Discount]]),0)</f>
        <v>328</v>
      </c>
      <c r="L8">
        <f>Table3[[#This Row],[Rev-After Discount]]-Table3[[#This Row],[Rev-Before Discount]]</f>
        <v>-422</v>
      </c>
    </row>
    <row r="9" spans="1:12" x14ac:dyDescent="0.25">
      <c r="A9" t="s">
        <v>114</v>
      </c>
      <c r="B9" t="s">
        <v>157</v>
      </c>
      <c r="C9" s="1">
        <v>44725</v>
      </c>
      <c r="D9" t="s">
        <v>166</v>
      </c>
      <c r="E9" t="s">
        <v>171</v>
      </c>
      <c r="F9">
        <v>130</v>
      </c>
      <c r="G9" t="s">
        <v>104</v>
      </c>
      <c r="H9" s="2">
        <v>6</v>
      </c>
      <c r="I9" s="3">
        <v>3.138956050307417E-2</v>
      </c>
      <c r="J9">
        <f>Table3[[#This Row],[No of Products in one Sale]]*Table3[[#This Row],[Price of One Product]]</f>
        <v>780</v>
      </c>
      <c r="K9">
        <f>ROUND(Table3[[#This Row],[Rev-Before Discount]]-(Table3[[#This Row],[Rev-Before Discount]]*Table3[[#This Row],[Discount]]),0)</f>
        <v>756</v>
      </c>
      <c r="L9">
        <f>Table3[[#This Row],[Rev-After Discount]]-Table3[[#This Row],[Rev-Before Discount]]</f>
        <v>-24</v>
      </c>
    </row>
    <row r="10" spans="1:12" x14ac:dyDescent="0.25">
      <c r="A10" t="s">
        <v>115</v>
      </c>
      <c r="B10" t="s">
        <v>158</v>
      </c>
      <c r="C10" s="1">
        <v>44736</v>
      </c>
      <c r="D10" t="s">
        <v>167</v>
      </c>
      <c r="E10" t="s">
        <v>170</v>
      </c>
      <c r="F10">
        <v>60</v>
      </c>
      <c r="G10" t="s">
        <v>105</v>
      </c>
      <c r="H10" s="2">
        <v>7</v>
      </c>
      <c r="I10" s="3">
        <v>0.23798278495106248</v>
      </c>
      <c r="J10">
        <f>Table3[[#This Row],[No of Products in one Sale]]*Table3[[#This Row],[Price of One Product]]</f>
        <v>420</v>
      </c>
      <c r="K10">
        <f>ROUND(Table3[[#This Row],[Rev-Before Discount]]-(Table3[[#This Row],[Rev-Before Discount]]*Table3[[#This Row],[Discount]]),0)</f>
        <v>320</v>
      </c>
      <c r="L10">
        <f>Table3[[#This Row],[Rev-After Discount]]-Table3[[#This Row],[Rev-Before Discount]]</f>
        <v>-100</v>
      </c>
    </row>
    <row r="11" spans="1:12" x14ac:dyDescent="0.25">
      <c r="A11" t="s">
        <v>116</v>
      </c>
      <c r="B11" t="s">
        <v>154</v>
      </c>
      <c r="C11" s="1">
        <v>44725</v>
      </c>
      <c r="D11" t="s">
        <v>163</v>
      </c>
      <c r="E11" t="s">
        <v>171</v>
      </c>
      <c r="F11">
        <v>72</v>
      </c>
      <c r="G11" t="s">
        <v>103</v>
      </c>
      <c r="H11" s="2">
        <v>9</v>
      </c>
      <c r="I11" s="3">
        <v>0.19712344024473996</v>
      </c>
      <c r="J11">
        <f>Table3[[#This Row],[No of Products in one Sale]]*Table3[[#This Row],[Price of One Product]]</f>
        <v>648</v>
      </c>
      <c r="K11">
        <f>ROUND(Table3[[#This Row],[Rev-Before Discount]]-(Table3[[#This Row],[Rev-Before Discount]]*Table3[[#This Row],[Discount]]),0)</f>
        <v>520</v>
      </c>
      <c r="L11">
        <f>Table3[[#This Row],[Rev-After Discount]]-Table3[[#This Row],[Rev-Before Discount]]</f>
        <v>-128</v>
      </c>
    </row>
    <row r="12" spans="1:12" x14ac:dyDescent="0.25">
      <c r="A12" t="s">
        <v>117</v>
      </c>
      <c r="B12" t="s">
        <v>155</v>
      </c>
      <c r="C12" s="1">
        <v>44734</v>
      </c>
      <c r="D12" t="s">
        <v>164</v>
      </c>
      <c r="E12" t="s">
        <v>170</v>
      </c>
      <c r="F12">
        <v>65</v>
      </c>
      <c r="G12" t="s">
        <v>104</v>
      </c>
      <c r="H12" s="2">
        <v>4</v>
      </c>
      <c r="I12" s="3">
        <v>6.8295799738434873E-2</v>
      </c>
      <c r="J12">
        <f>Table3[[#This Row],[No of Products in one Sale]]*Table3[[#This Row],[Price of One Product]]</f>
        <v>260</v>
      </c>
      <c r="K12">
        <f>ROUND(Table3[[#This Row],[Rev-Before Discount]]-(Table3[[#This Row],[Rev-Before Discount]]*Table3[[#This Row],[Discount]]),0)</f>
        <v>242</v>
      </c>
      <c r="L12">
        <f>Table3[[#This Row],[Rev-After Discount]]-Table3[[#This Row],[Rev-Before Discount]]</f>
        <v>-18</v>
      </c>
    </row>
    <row r="13" spans="1:12" x14ac:dyDescent="0.25">
      <c r="A13" t="s">
        <v>118</v>
      </c>
      <c r="B13" t="s">
        <v>156</v>
      </c>
      <c r="C13" s="1">
        <v>44731</v>
      </c>
      <c r="D13" t="s">
        <v>165</v>
      </c>
      <c r="E13" t="s">
        <v>171</v>
      </c>
      <c r="F13">
        <v>250</v>
      </c>
      <c r="G13" t="s">
        <v>105</v>
      </c>
      <c r="H13" s="2">
        <v>3</v>
      </c>
      <c r="I13" s="3">
        <v>1.6828522965904168E-2</v>
      </c>
      <c r="J13">
        <f>Table3[[#This Row],[No of Products in one Sale]]*Table3[[#This Row],[Price of One Product]]</f>
        <v>750</v>
      </c>
      <c r="K13">
        <f>ROUND(Table3[[#This Row],[Rev-Before Discount]]-(Table3[[#This Row],[Rev-Before Discount]]*Table3[[#This Row],[Discount]]),0)</f>
        <v>737</v>
      </c>
      <c r="L13">
        <f>Table3[[#This Row],[Rev-After Discount]]-Table3[[#This Row],[Rev-Before Discount]]</f>
        <v>-13</v>
      </c>
    </row>
    <row r="14" spans="1:12" x14ac:dyDescent="0.25">
      <c r="A14" t="s">
        <v>119</v>
      </c>
      <c r="B14" t="s">
        <v>157</v>
      </c>
      <c r="C14" s="1">
        <v>44730</v>
      </c>
      <c r="D14" t="s">
        <v>166</v>
      </c>
      <c r="E14" t="s">
        <v>170</v>
      </c>
      <c r="F14">
        <v>130</v>
      </c>
      <c r="G14" t="s">
        <v>103</v>
      </c>
      <c r="H14" s="2">
        <v>5</v>
      </c>
      <c r="I14" s="3">
        <v>0.26661284065553453</v>
      </c>
      <c r="J14">
        <f>Table3[[#This Row],[No of Products in one Sale]]*Table3[[#This Row],[Price of One Product]]</f>
        <v>650</v>
      </c>
      <c r="K14">
        <f>ROUND(Table3[[#This Row],[Rev-Before Discount]]-(Table3[[#This Row],[Rev-Before Discount]]*Table3[[#This Row],[Discount]]),0)</f>
        <v>477</v>
      </c>
      <c r="L14">
        <f>Table3[[#This Row],[Rev-After Discount]]-Table3[[#This Row],[Rev-Before Discount]]</f>
        <v>-173</v>
      </c>
    </row>
    <row r="15" spans="1:12" x14ac:dyDescent="0.25">
      <c r="A15" t="s">
        <v>120</v>
      </c>
      <c r="B15" t="s">
        <v>154</v>
      </c>
      <c r="C15" s="1">
        <v>44735</v>
      </c>
      <c r="D15" t="s">
        <v>163</v>
      </c>
      <c r="E15" t="s">
        <v>171</v>
      </c>
      <c r="F15">
        <v>72</v>
      </c>
      <c r="G15" t="s">
        <v>104</v>
      </c>
      <c r="H15" s="2">
        <v>12</v>
      </c>
      <c r="I15" s="3">
        <v>0.21251347110701568</v>
      </c>
      <c r="J15">
        <f>Table3[[#This Row],[No of Products in one Sale]]*Table3[[#This Row],[Price of One Product]]</f>
        <v>864</v>
      </c>
      <c r="K15">
        <f>ROUND(Table3[[#This Row],[Rev-Before Discount]]-(Table3[[#This Row],[Rev-Before Discount]]*Table3[[#This Row],[Discount]]),0)</f>
        <v>680</v>
      </c>
      <c r="L15">
        <f>Table3[[#This Row],[Rev-After Discount]]-Table3[[#This Row],[Rev-Before Discount]]</f>
        <v>-184</v>
      </c>
    </row>
    <row r="16" spans="1:12" x14ac:dyDescent="0.25">
      <c r="A16" t="s">
        <v>121</v>
      </c>
      <c r="B16" t="s">
        <v>155</v>
      </c>
      <c r="C16" s="1">
        <v>44738</v>
      </c>
      <c r="D16" t="s">
        <v>164</v>
      </c>
      <c r="E16" t="s">
        <v>170</v>
      </c>
      <c r="F16">
        <v>65</v>
      </c>
      <c r="G16" t="s">
        <v>105</v>
      </c>
      <c r="H16" s="2">
        <v>4</v>
      </c>
      <c r="I16" s="3">
        <v>0.10994257661413849</v>
      </c>
      <c r="J16">
        <f>Table3[[#This Row],[No of Products in one Sale]]*Table3[[#This Row],[Price of One Product]]</f>
        <v>260</v>
      </c>
      <c r="K16">
        <f>ROUND(Table3[[#This Row],[Rev-Before Discount]]-(Table3[[#This Row],[Rev-Before Discount]]*Table3[[#This Row],[Discount]]),0)</f>
        <v>231</v>
      </c>
      <c r="L16">
        <f>Table3[[#This Row],[Rev-After Discount]]-Table3[[#This Row],[Rev-Before Discount]]</f>
        <v>-29</v>
      </c>
    </row>
    <row r="17" spans="1:12" x14ac:dyDescent="0.25">
      <c r="A17" t="s">
        <v>122</v>
      </c>
      <c r="B17" t="s">
        <v>156</v>
      </c>
      <c r="C17" s="1">
        <v>44738</v>
      </c>
      <c r="D17" t="s">
        <v>165</v>
      </c>
      <c r="E17" t="s">
        <v>171</v>
      </c>
      <c r="F17">
        <v>250</v>
      </c>
      <c r="G17" t="s">
        <v>103</v>
      </c>
      <c r="H17" s="2">
        <v>3</v>
      </c>
      <c r="I17" s="3">
        <v>0.53607498908607099</v>
      </c>
      <c r="J17">
        <f>Table3[[#This Row],[No of Products in one Sale]]*Table3[[#This Row],[Price of One Product]]</f>
        <v>750</v>
      </c>
      <c r="K17">
        <f>ROUND(Table3[[#This Row],[Rev-Before Discount]]-(Table3[[#This Row],[Rev-Before Discount]]*Table3[[#This Row],[Discount]]),0)</f>
        <v>348</v>
      </c>
      <c r="L17">
        <f>Table3[[#This Row],[Rev-After Discount]]-Table3[[#This Row],[Rev-Before Discount]]</f>
        <v>-402</v>
      </c>
    </row>
    <row r="18" spans="1:12" x14ac:dyDescent="0.25">
      <c r="A18" t="s">
        <v>123</v>
      </c>
      <c r="B18" t="s">
        <v>157</v>
      </c>
      <c r="C18" s="1">
        <v>44725</v>
      </c>
      <c r="D18" t="s">
        <v>166</v>
      </c>
      <c r="E18" t="s">
        <v>170</v>
      </c>
      <c r="F18">
        <v>130</v>
      </c>
      <c r="G18" t="s">
        <v>104</v>
      </c>
      <c r="H18" s="2">
        <v>5</v>
      </c>
      <c r="I18" s="3">
        <v>3.7515550327758003E-2</v>
      </c>
      <c r="J18">
        <f>Table3[[#This Row],[No of Products in one Sale]]*Table3[[#This Row],[Price of One Product]]</f>
        <v>650</v>
      </c>
      <c r="K18">
        <f>ROUND(Table3[[#This Row],[Rev-Before Discount]]-(Table3[[#This Row],[Rev-Before Discount]]*Table3[[#This Row],[Discount]]),0)</f>
        <v>626</v>
      </c>
      <c r="L18">
        <f>Table3[[#This Row],[Rev-After Discount]]-Table3[[#This Row],[Rev-Before Discount]]</f>
        <v>-24</v>
      </c>
    </row>
    <row r="19" spans="1:12" x14ac:dyDescent="0.25">
      <c r="A19" t="s">
        <v>124</v>
      </c>
      <c r="B19" t="s">
        <v>158</v>
      </c>
      <c r="C19" s="1">
        <v>44730</v>
      </c>
      <c r="D19" t="s">
        <v>167</v>
      </c>
      <c r="E19" t="s">
        <v>170</v>
      </c>
      <c r="F19">
        <v>60</v>
      </c>
      <c r="G19" t="s">
        <v>105</v>
      </c>
      <c r="H19" s="2">
        <v>13</v>
      </c>
      <c r="I19" s="3">
        <v>2.4938289886663061E-2</v>
      </c>
      <c r="J19">
        <f>Table3[[#This Row],[No of Products in one Sale]]*Table3[[#This Row],[Price of One Product]]</f>
        <v>780</v>
      </c>
      <c r="K19">
        <f>ROUND(Table3[[#This Row],[Rev-Before Discount]]-(Table3[[#This Row],[Rev-Before Discount]]*Table3[[#This Row],[Discount]]),0)</f>
        <v>761</v>
      </c>
      <c r="L19">
        <f>Table3[[#This Row],[Rev-After Discount]]-Table3[[#This Row],[Rev-Before Discount]]</f>
        <v>-19</v>
      </c>
    </row>
    <row r="20" spans="1:12" x14ac:dyDescent="0.25">
      <c r="A20" t="s">
        <v>125</v>
      </c>
      <c r="B20" t="s">
        <v>159</v>
      </c>
      <c r="C20" s="1">
        <v>44738</v>
      </c>
      <c r="D20" t="s">
        <v>168</v>
      </c>
      <c r="E20" t="s">
        <v>171</v>
      </c>
      <c r="F20">
        <v>95</v>
      </c>
      <c r="G20" t="s">
        <v>103</v>
      </c>
      <c r="H20" s="2">
        <v>5</v>
      </c>
      <c r="I20" s="3">
        <v>1.0123391970414241E-2</v>
      </c>
      <c r="J20">
        <f>Table3[[#This Row],[No of Products in one Sale]]*Table3[[#This Row],[Price of One Product]]</f>
        <v>475</v>
      </c>
      <c r="K20">
        <f>ROUND(Table3[[#This Row],[Rev-Before Discount]]-(Table3[[#This Row],[Rev-Before Discount]]*Table3[[#This Row],[Discount]]),0)</f>
        <v>470</v>
      </c>
      <c r="L20">
        <f>Table3[[#This Row],[Rev-After Discount]]-Table3[[#This Row],[Rev-Before Discount]]</f>
        <v>-5</v>
      </c>
    </row>
    <row r="21" spans="1:12" x14ac:dyDescent="0.25">
      <c r="A21" t="s">
        <v>126</v>
      </c>
      <c r="B21" t="s">
        <v>154</v>
      </c>
      <c r="C21" s="1">
        <v>44730</v>
      </c>
      <c r="D21" t="s">
        <v>163</v>
      </c>
      <c r="E21" t="s">
        <v>171</v>
      </c>
      <c r="F21">
        <v>72</v>
      </c>
      <c r="G21" t="s">
        <v>104</v>
      </c>
      <c r="H21" s="2">
        <v>5</v>
      </c>
      <c r="I21" s="3">
        <v>0.1308869366379137</v>
      </c>
      <c r="J21">
        <f>Table3[[#This Row],[No of Products in one Sale]]*Table3[[#This Row],[Price of One Product]]</f>
        <v>360</v>
      </c>
      <c r="K21">
        <f>ROUND(Table3[[#This Row],[Rev-Before Discount]]-(Table3[[#This Row],[Rev-Before Discount]]*Table3[[#This Row],[Discount]]),0)</f>
        <v>313</v>
      </c>
      <c r="L21">
        <f>Table3[[#This Row],[Rev-After Discount]]-Table3[[#This Row],[Rev-Before Discount]]</f>
        <v>-47</v>
      </c>
    </row>
    <row r="22" spans="1:12" x14ac:dyDescent="0.25">
      <c r="A22" t="s">
        <v>127</v>
      </c>
      <c r="B22" t="s">
        <v>155</v>
      </c>
      <c r="C22" s="1">
        <v>44738</v>
      </c>
      <c r="D22" t="s">
        <v>164</v>
      </c>
      <c r="E22" t="s">
        <v>171</v>
      </c>
      <c r="F22">
        <v>65</v>
      </c>
      <c r="G22" t="s">
        <v>105</v>
      </c>
      <c r="H22" s="2">
        <v>4</v>
      </c>
      <c r="I22" s="3">
        <v>6.6961969492996459E-2</v>
      </c>
      <c r="J22">
        <f>Table3[[#This Row],[No of Products in one Sale]]*Table3[[#This Row],[Price of One Product]]</f>
        <v>260</v>
      </c>
      <c r="K22">
        <f>ROUND(Table3[[#This Row],[Rev-Before Discount]]-(Table3[[#This Row],[Rev-Before Discount]]*Table3[[#This Row],[Discount]]),0)</f>
        <v>243</v>
      </c>
      <c r="L22">
        <f>Table3[[#This Row],[Rev-After Discount]]-Table3[[#This Row],[Rev-Before Discount]]</f>
        <v>-17</v>
      </c>
    </row>
    <row r="23" spans="1:12" x14ac:dyDescent="0.25">
      <c r="A23" t="s">
        <v>128</v>
      </c>
      <c r="B23" t="s">
        <v>156</v>
      </c>
      <c r="C23" s="1">
        <v>44734</v>
      </c>
      <c r="D23" t="s">
        <v>165</v>
      </c>
      <c r="E23" t="s">
        <v>170</v>
      </c>
      <c r="F23">
        <v>250</v>
      </c>
      <c r="G23" t="s">
        <v>103</v>
      </c>
      <c r="H23" s="2">
        <v>3</v>
      </c>
      <c r="I23" s="3">
        <v>0.36350761794645753</v>
      </c>
      <c r="J23">
        <f>Table3[[#This Row],[No of Products in one Sale]]*Table3[[#This Row],[Price of One Product]]</f>
        <v>750</v>
      </c>
      <c r="K23">
        <f>ROUND(Table3[[#This Row],[Rev-Before Discount]]-(Table3[[#This Row],[Rev-Before Discount]]*Table3[[#This Row],[Discount]]),0)</f>
        <v>477</v>
      </c>
      <c r="L23">
        <f>Table3[[#This Row],[Rev-After Discount]]-Table3[[#This Row],[Rev-Before Discount]]</f>
        <v>-273</v>
      </c>
    </row>
    <row r="24" spans="1:12" x14ac:dyDescent="0.25">
      <c r="A24" t="s">
        <v>129</v>
      </c>
      <c r="B24" t="s">
        <v>157</v>
      </c>
      <c r="C24" s="1">
        <v>44729</v>
      </c>
      <c r="D24" t="s">
        <v>166</v>
      </c>
      <c r="E24" t="s">
        <v>170</v>
      </c>
      <c r="F24">
        <v>130</v>
      </c>
      <c r="G24" t="s">
        <v>104</v>
      </c>
      <c r="H24" s="2">
        <v>6</v>
      </c>
      <c r="I24" s="3">
        <v>0.30841415491993102</v>
      </c>
      <c r="J24">
        <f>Table3[[#This Row],[No of Products in one Sale]]*Table3[[#This Row],[Price of One Product]]</f>
        <v>780</v>
      </c>
      <c r="K24">
        <f>ROUND(Table3[[#This Row],[Rev-Before Discount]]-(Table3[[#This Row],[Rev-Before Discount]]*Table3[[#This Row],[Discount]]),0)</f>
        <v>539</v>
      </c>
      <c r="L24">
        <f>Table3[[#This Row],[Rev-After Discount]]-Table3[[#This Row],[Rev-Before Discount]]</f>
        <v>-241</v>
      </c>
    </row>
    <row r="25" spans="1:12" x14ac:dyDescent="0.25">
      <c r="A25" t="s">
        <v>130</v>
      </c>
      <c r="B25" t="s">
        <v>154</v>
      </c>
      <c r="C25" s="1">
        <v>44730</v>
      </c>
      <c r="D25" t="s">
        <v>163</v>
      </c>
      <c r="E25" t="s">
        <v>170</v>
      </c>
      <c r="F25">
        <v>72</v>
      </c>
      <c r="G25" t="s">
        <v>105</v>
      </c>
      <c r="H25" s="2">
        <v>8</v>
      </c>
      <c r="I25" s="3">
        <v>0.21287301321989574</v>
      </c>
      <c r="J25">
        <f>Table3[[#This Row],[No of Products in one Sale]]*Table3[[#This Row],[Price of One Product]]</f>
        <v>576</v>
      </c>
      <c r="K25">
        <f>ROUND(Table3[[#This Row],[Rev-Before Discount]]-(Table3[[#This Row],[Rev-Before Discount]]*Table3[[#This Row],[Discount]]),0)</f>
        <v>453</v>
      </c>
      <c r="L25">
        <f>Table3[[#This Row],[Rev-After Discount]]-Table3[[#This Row],[Rev-Before Discount]]</f>
        <v>-123</v>
      </c>
    </row>
    <row r="26" spans="1:12" x14ac:dyDescent="0.25">
      <c r="A26" t="s">
        <v>131</v>
      </c>
      <c r="B26" t="s">
        <v>155</v>
      </c>
      <c r="C26" s="1">
        <v>44728</v>
      </c>
      <c r="D26" t="s">
        <v>164</v>
      </c>
      <c r="E26" t="s">
        <v>170</v>
      </c>
      <c r="F26">
        <v>65</v>
      </c>
      <c r="G26" t="s">
        <v>103</v>
      </c>
      <c r="H26" s="2">
        <v>5</v>
      </c>
      <c r="I26" s="3">
        <v>0.11047742601795077</v>
      </c>
      <c r="J26">
        <f>Table3[[#This Row],[No of Products in one Sale]]*Table3[[#This Row],[Price of One Product]]</f>
        <v>325</v>
      </c>
      <c r="K26">
        <f>ROUND(Table3[[#This Row],[Rev-Before Discount]]-(Table3[[#This Row],[Rev-Before Discount]]*Table3[[#This Row],[Discount]]),0)</f>
        <v>289</v>
      </c>
      <c r="L26">
        <f>Table3[[#This Row],[Rev-After Discount]]-Table3[[#This Row],[Rev-Before Discount]]</f>
        <v>-36</v>
      </c>
    </row>
    <row r="27" spans="1:12" x14ac:dyDescent="0.25">
      <c r="A27" t="s">
        <v>132</v>
      </c>
      <c r="B27" t="s">
        <v>156</v>
      </c>
      <c r="C27" s="1">
        <v>44735</v>
      </c>
      <c r="D27" t="s">
        <v>165</v>
      </c>
      <c r="E27" t="s">
        <v>170</v>
      </c>
      <c r="F27">
        <v>250</v>
      </c>
      <c r="G27" t="s">
        <v>104</v>
      </c>
      <c r="H27" s="2">
        <v>2</v>
      </c>
      <c r="I27" s="3">
        <v>4.8799156151631218E-2</v>
      </c>
      <c r="J27">
        <f>Table3[[#This Row],[No of Products in one Sale]]*Table3[[#This Row],[Price of One Product]]</f>
        <v>500</v>
      </c>
      <c r="K27">
        <f>ROUND(Table3[[#This Row],[Rev-Before Discount]]-(Table3[[#This Row],[Rev-Before Discount]]*Table3[[#This Row],[Discount]]),0)</f>
        <v>476</v>
      </c>
      <c r="L27">
        <f>Table3[[#This Row],[Rev-After Discount]]-Table3[[#This Row],[Rev-Before Discount]]</f>
        <v>-24</v>
      </c>
    </row>
    <row r="28" spans="1:12" x14ac:dyDescent="0.25">
      <c r="A28" t="s">
        <v>138</v>
      </c>
      <c r="B28" t="s">
        <v>157</v>
      </c>
      <c r="C28" s="1">
        <v>44738</v>
      </c>
      <c r="D28" t="s">
        <v>166</v>
      </c>
      <c r="E28" t="s">
        <v>170</v>
      </c>
      <c r="F28">
        <v>130</v>
      </c>
      <c r="G28" t="s">
        <v>105</v>
      </c>
      <c r="H28" s="2">
        <v>3</v>
      </c>
      <c r="I28" s="3">
        <v>0.27879506176921365</v>
      </c>
      <c r="J28">
        <f>Table3[[#This Row],[No of Products in one Sale]]*Table3[[#This Row],[Price of One Product]]</f>
        <v>390</v>
      </c>
      <c r="K28">
        <f>ROUND(Table3[[#This Row],[Rev-Before Discount]]-(Table3[[#This Row],[Rev-Before Discount]]*Table3[[#This Row],[Discount]]),0)</f>
        <v>281</v>
      </c>
      <c r="L28">
        <f>Table3[[#This Row],[Rev-After Discount]]-Table3[[#This Row],[Rev-Before Discount]]</f>
        <v>-109</v>
      </c>
    </row>
    <row r="29" spans="1:12" x14ac:dyDescent="0.25">
      <c r="A29" t="s">
        <v>133</v>
      </c>
      <c r="B29" t="s">
        <v>158</v>
      </c>
      <c r="C29" s="1">
        <v>44738</v>
      </c>
      <c r="D29" t="s">
        <v>167</v>
      </c>
      <c r="E29" t="s">
        <v>170</v>
      </c>
      <c r="F29">
        <v>60</v>
      </c>
      <c r="G29" t="s">
        <v>103</v>
      </c>
      <c r="H29" s="2">
        <v>14</v>
      </c>
      <c r="I29" s="3">
        <v>7.6045534046593019E-2</v>
      </c>
      <c r="J29">
        <f>Table3[[#This Row],[No of Products in one Sale]]*Table3[[#This Row],[Price of One Product]]</f>
        <v>840</v>
      </c>
      <c r="K29">
        <f>ROUND(Table3[[#This Row],[Rev-Before Discount]]-(Table3[[#This Row],[Rev-Before Discount]]*Table3[[#This Row],[Discount]]),0)</f>
        <v>776</v>
      </c>
      <c r="L29">
        <f>Table3[[#This Row],[Rev-After Discount]]-Table3[[#This Row],[Rev-Before Discount]]</f>
        <v>-64</v>
      </c>
    </row>
    <row r="30" spans="1:12" x14ac:dyDescent="0.25">
      <c r="A30" t="s">
        <v>134</v>
      </c>
      <c r="B30" t="s">
        <v>154</v>
      </c>
      <c r="C30" s="1">
        <v>44734</v>
      </c>
      <c r="D30" t="s">
        <v>163</v>
      </c>
      <c r="E30" t="s">
        <v>170</v>
      </c>
      <c r="F30">
        <v>72</v>
      </c>
      <c r="G30" t="s">
        <v>104</v>
      </c>
      <c r="H30" s="2">
        <v>12</v>
      </c>
      <c r="I30" s="3">
        <v>0.12055762754740325</v>
      </c>
      <c r="J30">
        <f>Table3[[#This Row],[No of Products in one Sale]]*Table3[[#This Row],[Price of One Product]]</f>
        <v>864</v>
      </c>
      <c r="K30">
        <f>ROUND(Table3[[#This Row],[Rev-Before Discount]]-(Table3[[#This Row],[Rev-Before Discount]]*Table3[[#This Row],[Discount]]),0)</f>
        <v>760</v>
      </c>
      <c r="L30">
        <f>Table3[[#This Row],[Rev-After Discount]]-Table3[[#This Row],[Rev-Before Discount]]</f>
        <v>-104</v>
      </c>
    </row>
    <row r="31" spans="1:12" x14ac:dyDescent="0.25">
      <c r="A31" t="s">
        <v>135</v>
      </c>
      <c r="B31" t="s">
        <v>155</v>
      </c>
      <c r="C31" s="1">
        <v>44727</v>
      </c>
      <c r="D31" t="s">
        <v>164</v>
      </c>
      <c r="E31" t="s">
        <v>170</v>
      </c>
      <c r="F31">
        <v>65</v>
      </c>
      <c r="G31" t="s">
        <v>105</v>
      </c>
      <c r="H31" s="2">
        <v>5</v>
      </c>
      <c r="I31" s="3">
        <v>0.30283946337780637</v>
      </c>
      <c r="J31">
        <f>Table3[[#This Row],[No of Products in one Sale]]*Table3[[#This Row],[Price of One Product]]</f>
        <v>325</v>
      </c>
      <c r="K31">
        <f>ROUND(Table3[[#This Row],[Rev-Before Discount]]-(Table3[[#This Row],[Rev-Before Discount]]*Table3[[#This Row],[Discount]]),0)</f>
        <v>227</v>
      </c>
      <c r="L31">
        <f>Table3[[#This Row],[Rev-After Discount]]-Table3[[#This Row],[Rev-Before Discount]]</f>
        <v>-98</v>
      </c>
    </row>
    <row r="32" spans="1:12" x14ac:dyDescent="0.25">
      <c r="A32" t="s">
        <v>136</v>
      </c>
      <c r="B32" t="s">
        <v>156</v>
      </c>
      <c r="C32" s="1">
        <v>44729</v>
      </c>
      <c r="D32" t="s">
        <v>165</v>
      </c>
      <c r="E32" t="s">
        <v>171</v>
      </c>
      <c r="F32">
        <v>250</v>
      </c>
      <c r="G32" t="s">
        <v>103</v>
      </c>
      <c r="H32" s="2">
        <v>1</v>
      </c>
      <c r="I32" s="3">
        <v>0.41401829873258272</v>
      </c>
      <c r="J32">
        <f>Table3[[#This Row],[No of Products in one Sale]]*Table3[[#This Row],[Price of One Product]]</f>
        <v>250</v>
      </c>
      <c r="K32">
        <f>ROUND(Table3[[#This Row],[Rev-Before Discount]]-(Table3[[#This Row],[Rev-Before Discount]]*Table3[[#This Row],[Discount]]),0)</f>
        <v>146</v>
      </c>
      <c r="L32">
        <f>Table3[[#This Row],[Rev-After Discount]]-Table3[[#This Row],[Rev-Before Discount]]</f>
        <v>-104</v>
      </c>
    </row>
    <row r="33" spans="1:12" x14ac:dyDescent="0.25">
      <c r="A33" t="s">
        <v>137</v>
      </c>
      <c r="B33" t="s">
        <v>157</v>
      </c>
      <c r="C33" s="1">
        <v>44726</v>
      </c>
      <c r="D33" t="s">
        <v>166</v>
      </c>
      <c r="E33" t="s">
        <v>170</v>
      </c>
      <c r="F33">
        <v>130</v>
      </c>
      <c r="G33" t="s">
        <v>104</v>
      </c>
      <c r="H33" s="2">
        <v>4</v>
      </c>
      <c r="I33" s="3">
        <v>6.1603660271292333E-3</v>
      </c>
      <c r="J33">
        <f>Table3[[#This Row],[No of Products in one Sale]]*Table3[[#This Row],[Price of One Product]]</f>
        <v>520</v>
      </c>
      <c r="K33">
        <f>ROUND(Table3[[#This Row],[Rev-Before Discount]]-(Table3[[#This Row],[Rev-Before Discount]]*Table3[[#This Row],[Discount]]),0)</f>
        <v>517</v>
      </c>
      <c r="L33">
        <f>Table3[[#This Row],[Rev-After Discount]]-Table3[[#This Row],[Rev-Before Discount]]</f>
        <v>-3</v>
      </c>
    </row>
    <row r="34" spans="1:12" x14ac:dyDescent="0.25">
      <c r="A34" t="s">
        <v>139</v>
      </c>
      <c r="B34" t="s">
        <v>154</v>
      </c>
      <c r="C34" s="1">
        <v>44733</v>
      </c>
      <c r="D34" t="s">
        <v>163</v>
      </c>
      <c r="E34" t="s">
        <v>170</v>
      </c>
      <c r="F34">
        <v>72</v>
      </c>
      <c r="G34" t="s">
        <v>105</v>
      </c>
      <c r="H34" s="2">
        <v>8</v>
      </c>
      <c r="I34" s="3">
        <v>0.10495963672233184</v>
      </c>
      <c r="J34">
        <f>Table3[[#This Row],[No of Products in one Sale]]*Table3[[#This Row],[Price of One Product]]</f>
        <v>576</v>
      </c>
      <c r="K34">
        <f>ROUND(Table3[[#This Row],[Rev-Before Discount]]-(Table3[[#This Row],[Rev-Before Discount]]*Table3[[#This Row],[Discount]]),0)</f>
        <v>516</v>
      </c>
      <c r="L34">
        <f>Table3[[#This Row],[Rev-After Discount]]-Table3[[#This Row],[Rev-Before Discount]]</f>
        <v>-60</v>
      </c>
    </row>
    <row r="35" spans="1:12" x14ac:dyDescent="0.25">
      <c r="A35" t="s">
        <v>140</v>
      </c>
      <c r="B35" t="s">
        <v>155</v>
      </c>
      <c r="C35" s="1">
        <v>44730</v>
      </c>
      <c r="D35" t="s">
        <v>164</v>
      </c>
      <c r="E35" t="s">
        <v>170</v>
      </c>
      <c r="F35">
        <v>65</v>
      </c>
      <c r="G35" t="s">
        <v>103</v>
      </c>
      <c r="H35" s="2">
        <v>12</v>
      </c>
      <c r="I35" s="3">
        <v>0.29377273906475571</v>
      </c>
      <c r="J35">
        <f>Table3[[#This Row],[No of Products in one Sale]]*Table3[[#This Row],[Price of One Product]]</f>
        <v>780</v>
      </c>
      <c r="K35">
        <f>ROUND(Table3[[#This Row],[Rev-Before Discount]]-(Table3[[#This Row],[Rev-Before Discount]]*Table3[[#This Row],[Discount]]),0)</f>
        <v>551</v>
      </c>
      <c r="L35">
        <f>Table3[[#This Row],[Rev-After Discount]]-Table3[[#This Row],[Rev-Before Discount]]</f>
        <v>-229</v>
      </c>
    </row>
    <row r="36" spans="1:12" x14ac:dyDescent="0.25">
      <c r="A36" t="s">
        <v>141</v>
      </c>
      <c r="B36" t="s">
        <v>156</v>
      </c>
      <c r="C36" s="1">
        <v>44736</v>
      </c>
      <c r="D36" t="s">
        <v>165</v>
      </c>
      <c r="E36" t="s">
        <v>170</v>
      </c>
      <c r="F36">
        <v>250</v>
      </c>
      <c r="G36" t="s">
        <v>104</v>
      </c>
      <c r="H36" s="2">
        <v>3</v>
      </c>
      <c r="I36" s="3">
        <v>0.56559810101924179</v>
      </c>
      <c r="J36">
        <f>Table3[[#This Row],[No of Products in one Sale]]*Table3[[#This Row],[Price of One Product]]</f>
        <v>750</v>
      </c>
      <c r="K36">
        <f>ROUND(Table3[[#This Row],[Rev-Before Discount]]-(Table3[[#This Row],[Rev-Before Discount]]*Table3[[#This Row],[Discount]]),0)</f>
        <v>326</v>
      </c>
      <c r="L36">
        <f>Table3[[#This Row],[Rev-After Discount]]-Table3[[#This Row],[Rev-Before Discount]]</f>
        <v>-424</v>
      </c>
    </row>
    <row r="37" spans="1:12" x14ac:dyDescent="0.25">
      <c r="A37" t="s">
        <v>142</v>
      </c>
      <c r="B37" t="s">
        <v>157</v>
      </c>
      <c r="C37" s="1">
        <v>44732</v>
      </c>
      <c r="D37" t="s">
        <v>166</v>
      </c>
      <c r="E37" t="s">
        <v>170</v>
      </c>
      <c r="F37">
        <v>130</v>
      </c>
      <c r="G37" t="s">
        <v>105</v>
      </c>
      <c r="H37" s="2">
        <v>3</v>
      </c>
      <c r="I37" s="3">
        <v>0.14180367825735268</v>
      </c>
      <c r="J37">
        <f>Table3[[#This Row],[No of Products in one Sale]]*Table3[[#This Row],[Price of One Product]]</f>
        <v>390</v>
      </c>
      <c r="K37">
        <f>ROUND(Table3[[#This Row],[Rev-Before Discount]]-(Table3[[#This Row],[Rev-Before Discount]]*Table3[[#This Row],[Discount]]),0)</f>
        <v>335</v>
      </c>
      <c r="L37">
        <f>Table3[[#This Row],[Rev-After Discount]]-Table3[[#This Row],[Rev-Before Discount]]</f>
        <v>-55</v>
      </c>
    </row>
    <row r="38" spans="1:12" x14ac:dyDescent="0.25">
      <c r="A38" t="s">
        <v>143</v>
      </c>
      <c r="B38" t="s">
        <v>158</v>
      </c>
      <c r="C38" s="1">
        <v>44732</v>
      </c>
      <c r="D38" t="s">
        <v>167</v>
      </c>
      <c r="E38" t="s">
        <v>171</v>
      </c>
      <c r="F38">
        <v>60</v>
      </c>
      <c r="G38" t="s">
        <v>103</v>
      </c>
      <c r="H38" s="2">
        <v>11</v>
      </c>
      <c r="I38" s="3">
        <v>0.19727585407121537</v>
      </c>
      <c r="J38">
        <f>Table3[[#This Row],[No of Products in one Sale]]*Table3[[#This Row],[Price of One Product]]</f>
        <v>660</v>
      </c>
      <c r="K38">
        <f>ROUND(Table3[[#This Row],[Rev-Before Discount]]-(Table3[[#This Row],[Rev-Before Discount]]*Table3[[#This Row],[Discount]]),0)</f>
        <v>530</v>
      </c>
      <c r="L38">
        <f>Table3[[#This Row],[Rev-After Discount]]-Table3[[#This Row],[Rev-Before Discount]]</f>
        <v>-130</v>
      </c>
    </row>
    <row r="39" spans="1:12" x14ac:dyDescent="0.25">
      <c r="A39" t="s">
        <v>144</v>
      </c>
      <c r="B39" t="s">
        <v>159</v>
      </c>
      <c r="C39" s="1">
        <v>44731</v>
      </c>
      <c r="D39" t="s">
        <v>168</v>
      </c>
      <c r="E39" t="s">
        <v>170</v>
      </c>
      <c r="F39">
        <v>95</v>
      </c>
      <c r="G39" t="s">
        <v>104</v>
      </c>
      <c r="H39" s="2">
        <v>8</v>
      </c>
      <c r="I39" s="3">
        <v>0.16026707373910823</v>
      </c>
      <c r="J39">
        <f>Table3[[#This Row],[No of Products in one Sale]]*Table3[[#This Row],[Price of One Product]]</f>
        <v>760</v>
      </c>
      <c r="K39">
        <f>ROUND(Table3[[#This Row],[Rev-Before Discount]]-(Table3[[#This Row],[Rev-Before Discount]]*Table3[[#This Row],[Discount]]),0)</f>
        <v>638</v>
      </c>
      <c r="L39">
        <f>Table3[[#This Row],[Rev-After Discount]]-Table3[[#This Row],[Rev-Before Discount]]</f>
        <v>-122</v>
      </c>
    </row>
    <row r="40" spans="1:12" x14ac:dyDescent="0.25">
      <c r="A40" t="s">
        <v>145</v>
      </c>
      <c r="B40" t="s">
        <v>154</v>
      </c>
      <c r="C40" s="1">
        <v>44735</v>
      </c>
      <c r="D40" t="s">
        <v>163</v>
      </c>
      <c r="E40" t="s">
        <v>170</v>
      </c>
      <c r="F40">
        <v>72</v>
      </c>
      <c r="G40" t="s">
        <v>105</v>
      </c>
      <c r="H40" s="2">
        <v>5</v>
      </c>
      <c r="I40" s="3">
        <v>3.6754234817017679E-2</v>
      </c>
      <c r="J40">
        <f>Table3[[#This Row],[No of Products in one Sale]]*Table3[[#This Row],[Price of One Product]]</f>
        <v>360</v>
      </c>
      <c r="K40">
        <f>ROUND(Table3[[#This Row],[Rev-Before Discount]]-(Table3[[#This Row],[Rev-Before Discount]]*Table3[[#This Row],[Discount]]),0)</f>
        <v>347</v>
      </c>
      <c r="L40">
        <f>Table3[[#This Row],[Rev-After Discount]]-Table3[[#This Row],[Rev-Before Discount]]</f>
        <v>-13</v>
      </c>
    </row>
    <row r="41" spans="1:12" x14ac:dyDescent="0.25">
      <c r="A41" t="s">
        <v>146</v>
      </c>
      <c r="B41" t="s">
        <v>155</v>
      </c>
      <c r="C41" s="1">
        <v>44728</v>
      </c>
      <c r="D41" t="s">
        <v>164</v>
      </c>
      <c r="E41" t="s">
        <v>170</v>
      </c>
      <c r="F41">
        <v>65</v>
      </c>
      <c r="G41" t="s">
        <v>103</v>
      </c>
      <c r="H41" s="2">
        <v>6</v>
      </c>
      <c r="I41" s="3">
        <v>0.12047427034169578</v>
      </c>
      <c r="J41">
        <f>Table3[[#This Row],[No of Products in one Sale]]*Table3[[#This Row],[Price of One Product]]</f>
        <v>390</v>
      </c>
      <c r="K41">
        <f>ROUND(Table3[[#This Row],[Rev-Before Discount]]-(Table3[[#This Row],[Rev-Before Discount]]*Table3[[#This Row],[Discount]]),0)</f>
        <v>343</v>
      </c>
      <c r="L41">
        <f>Table3[[#This Row],[Rev-After Discount]]-Table3[[#This Row],[Rev-Before Discount]]</f>
        <v>-47</v>
      </c>
    </row>
    <row r="42" spans="1:12" x14ac:dyDescent="0.25">
      <c r="A42" t="s">
        <v>147</v>
      </c>
      <c r="B42" t="s">
        <v>156</v>
      </c>
      <c r="C42" s="1">
        <v>44727</v>
      </c>
      <c r="D42" t="s">
        <v>165</v>
      </c>
      <c r="E42" t="s">
        <v>171</v>
      </c>
      <c r="F42">
        <v>250</v>
      </c>
      <c r="G42" t="s">
        <v>104</v>
      </c>
      <c r="H42" s="2">
        <v>1</v>
      </c>
      <c r="I42" s="3">
        <v>0.38636401364592987</v>
      </c>
      <c r="J42">
        <f>Table3[[#This Row],[No of Products in one Sale]]*Table3[[#This Row],[Price of One Product]]</f>
        <v>250</v>
      </c>
      <c r="K42">
        <f>ROUND(Table3[[#This Row],[Rev-Before Discount]]-(Table3[[#This Row],[Rev-Before Discount]]*Table3[[#This Row],[Discount]]),0)</f>
        <v>153</v>
      </c>
      <c r="L42">
        <f>Table3[[#This Row],[Rev-After Discount]]-Table3[[#This Row],[Rev-Before Discount]]</f>
        <v>-97</v>
      </c>
    </row>
    <row r="43" spans="1:12" x14ac:dyDescent="0.25">
      <c r="A43" t="s">
        <v>148</v>
      </c>
      <c r="B43" t="s">
        <v>157</v>
      </c>
      <c r="C43" s="1">
        <v>44731</v>
      </c>
      <c r="D43" t="s">
        <v>166</v>
      </c>
      <c r="E43" t="s">
        <v>171</v>
      </c>
      <c r="F43">
        <v>130</v>
      </c>
      <c r="G43" t="s">
        <v>105</v>
      </c>
      <c r="H43" s="2">
        <v>7</v>
      </c>
      <c r="I43" s="3">
        <v>0.25111930985495906</v>
      </c>
      <c r="J43">
        <f>Table3[[#This Row],[No of Products in one Sale]]*Table3[[#This Row],[Price of One Product]]</f>
        <v>910</v>
      </c>
      <c r="K43">
        <f>ROUND(Table3[[#This Row],[Rev-Before Discount]]-(Table3[[#This Row],[Rev-Before Discount]]*Table3[[#This Row],[Discount]]),0)</f>
        <v>681</v>
      </c>
      <c r="L43">
        <f>Table3[[#This Row],[Rev-After Discount]]-Table3[[#This Row],[Rev-Before Discount]]</f>
        <v>-229</v>
      </c>
    </row>
    <row r="44" spans="1:12" x14ac:dyDescent="0.25">
      <c r="A44" t="s">
        <v>149</v>
      </c>
      <c r="B44" t="s">
        <v>154</v>
      </c>
      <c r="C44" s="1">
        <v>44732</v>
      </c>
      <c r="D44" t="s">
        <v>163</v>
      </c>
      <c r="E44" t="s">
        <v>171</v>
      </c>
      <c r="F44">
        <v>72</v>
      </c>
      <c r="G44" t="s">
        <v>103</v>
      </c>
      <c r="H44" s="2">
        <v>7</v>
      </c>
      <c r="I44" s="3">
        <v>0.18099169049889144</v>
      </c>
      <c r="J44">
        <f>Table3[[#This Row],[No of Products in one Sale]]*Table3[[#This Row],[Price of One Product]]</f>
        <v>504</v>
      </c>
      <c r="K44">
        <f>ROUND(Table3[[#This Row],[Rev-Before Discount]]-(Table3[[#This Row],[Rev-Before Discount]]*Table3[[#This Row],[Discount]]),0)</f>
        <v>413</v>
      </c>
      <c r="L44">
        <f>Table3[[#This Row],[Rev-After Discount]]-Table3[[#This Row],[Rev-Before Discount]]</f>
        <v>-91</v>
      </c>
    </row>
    <row r="45" spans="1:12" x14ac:dyDescent="0.25">
      <c r="A45" t="s">
        <v>150</v>
      </c>
      <c r="B45" t="s">
        <v>155</v>
      </c>
      <c r="C45" s="1">
        <v>44738</v>
      </c>
      <c r="D45" t="s">
        <v>164</v>
      </c>
      <c r="E45" t="s">
        <v>171</v>
      </c>
      <c r="F45">
        <v>65</v>
      </c>
      <c r="G45" t="s">
        <v>104</v>
      </c>
      <c r="H45" s="2">
        <v>3</v>
      </c>
      <c r="I45" s="3">
        <v>0.17363786365000505</v>
      </c>
      <c r="J45">
        <f>Table3[[#This Row],[No of Products in one Sale]]*Table3[[#This Row],[Price of One Product]]</f>
        <v>195</v>
      </c>
      <c r="K45">
        <f>ROUND(Table3[[#This Row],[Rev-Before Discount]]-(Table3[[#This Row],[Rev-Before Discount]]*Table3[[#This Row],[Discount]]),0)</f>
        <v>161</v>
      </c>
      <c r="L45">
        <f>Table3[[#This Row],[Rev-After Discount]]-Table3[[#This Row],[Rev-Before Discount]]</f>
        <v>-34</v>
      </c>
    </row>
    <row r="46" spans="1:12" x14ac:dyDescent="0.25">
      <c r="A46" t="s">
        <v>151</v>
      </c>
      <c r="B46" t="s">
        <v>156</v>
      </c>
      <c r="C46" s="1">
        <v>44730</v>
      </c>
      <c r="D46" t="s">
        <v>165</v>
      </c>
      <c r="E46" t="s">
        <v>171</v>
      </c>
      <c r="F46">
        <v>250</v>
      </c>
      <c r="G46" t="s">
        <v>105</v>
      </c>
      <c r="H46" s="2">
        <v>1</v>
      </c>
      <c r="I46" s="3">
        <v>0.75489814137474298</v>
      </c>
      <c r="J46">
        <f>Table3[[#This Row],[No of Products in one Sale]]*Table3[[#This Row],[Price of One Product]]</f>
        <v>250</v>
      </c>
      <c r="K46">
        <f>ROUND(Table3[[#This Row],[Rev-Before Discount]]-(Table3[[#This Row],[Rev-Before Discount]]*Table3[[#This Row],[Discount]]),0)</f>
        <v>61</v>
      </c>
      <c r="L46">
        <f>Table3[[#This Row],[Rev-After Discount]]-Table3[[#This Row],[Rev-Before Discount]]</f>
        <v>-189</v>
      </c>
    </row>
    <row r="47" spans="1:12" x14ac:dyDescent="0.25">
      <c r="A47" t="s">
        <v>152</v>
      </c>
      <c r="B47" t="s">
        <v>157</v>
      </c>
      <c r="C47" s="1">
        <v>44736</v>
      </c>
      <c r="D47" t="s">
        <v>166</v>
      </c>
      <c r="E47" t="s">
        <v>171</v>
      </c>
      <c r="F47">
        <v>130</v>
      </c>
      <c r="G47" t="s">
        <v>103</v>
      </c>
      <c r="H47" s="2">
        <v>6</v>
      </c>
      <c r="I47" s="3">
        <v>0.41826226246410803</v>
      </c>
      <c r="J47">
        <f>Table3[[#This Row],[No of Products in one Sale]]*Table3[[#This Row],[Price of One Product]]</f>
        <v>780</v>
      </c>
      <c r="K47">
        <f>ROUND(Table3[[#This Row],[Rev-Before Discount]]-(Table3[[#This Row],[Rev-Before Discount]]*Table3[[#This Row],[Discount]]),0)</f>
        <v>454</v>
      </c>
      <c r="L47">
        <f>Table3[[#This Row],[Rev-After Discount]]-Table3[[#This Row],[Rev-Before Discount]]</f>
        <v>-326</v>
      </c>
    </row>
    <row r="48" spans="1:12" x14ac:dyDescent="0.25">
      <c r="A48" t="s">
        <v>175</v>
      </c>
      <c r="B48" t="s">
        <v>154</v>
      </c>
      <c r="C48" s="1">
        <v>44733</v>
      </c>
      <c r="D48" t="s">
        <v>163</v>
      </c>
      <c r="E48" t="s">
        <v>170</v>
      </c>
      <c r="F48">
        <v>72</v>
      </c>
      <c r="G48" t="s">
        <v>103</v>
      </c>
      <c r="H48" s="2">
        <v>4</v>
      </c>
      <c r="I48" s="3">
        <v>1.372080123313592E-2</v>
      </c>
      <c r="J48">
        <f>Table3[[#This Row],[No of Products in one Sale]]*Table3[[#This Row],[Price of One Product]]</f>
        <v>288</v>
      </c>
      <c r="K48">
        <f>ROUND(Table3[[#This Row],[Rev-Before Discount]]-(Table3[[#This Row],[Rev-Before Discount]]*Table3[[#This Row],[Discount]]),0)</f>
        <v>284</v>
      </c>
      <c r="L48">
        <f>Table3[[#This Row],[Rev-After Discount]]-Table3[[#This Row],[Rev-Before Discount]]</f>
        <v>-4</v>
      </c>
    </row>
    <row r="49" spans="1:12" x14ac:dyDescent="0.25">
      <c r="A49" t="s">
        <v>176</v>
      </c>
      <c r="B49" t="s">
        <v>155</v>
      </c>
      <c r="C49" s="1">
        <v>44746</v>
      </c>
      <c r="D49" t="s">
        <v>164</v>
      </c>
      <c r="E49" t="s">
        <v>171</v>
      </c>
      <c r="F49">
        <v>65</v>
      </c>
      <c r="G49" t="s">
        <v>104</v>
      </c>
      <c r="H49" s="2">
        <v>6</v>
      </c>
      <c r="I49" s="3">
        <v>2.2083854314921911E-2</v>
      </c>
      <c r="J49">
        <f>Table3[[#This Row],[No of Products in one Sale]]*Table3[[#This Row],[Price of One Product]]</f>
        <v>390</v>
      </c>
      <c r="K49">
        <f>ROUND(Table3[[#This Row],[Rev-Before Discount]]-(Table3[[#This Row],[Rev-Before Discount]]*Table3[[#This Row],[Discount]]),0)</f>
        <v>381</v>
      </c>
      <c r="L49">
        <f>Table3[[#This Row],[Rev-After Discount]]-Table3[[#This Row],[Rev-Before Discount]]</f>
        <v>-9</v>
      </c>
    </row>
    <row r="50" spans="1:12" x14ac:dyDescent="0.25">
      <c r="A50" t="s">
        <v>177</v>
      </c>
      <c r="B50" t="s">
        <v>156</v>
      </c>
      <c r="C50" s="1">
        <v>44755</v>
      </c>
      <c r="D50" t="s">
        <v>165</v>
      </c>
      <c r="E50" t="s">
        <v>170</v>
      </c>
      <c r="F50">
        <v>250</v>
      </c>
      <c r="G50" t="s">
        <v>105</v>
      </c>
      <c r="H50" s="2">
        <v>3</v>
      </c>
      <c r="I50" s="3">
        <v>0.92842323956324613</v>
      </c>
      <c r="J50">
        <f>Table3[[#This Row],[No of Products in one Sale]]*Table3[[#This Row],[Price of One Product]]</f>
        <v>750</v>
      </c>
      <c r="K50">
        <f>ROUND(Table3[[#This Row],[Rev-Before Discount]]-(Table3[[#This Row],[Rev-Before Discount]]*Table3[[#This Row],[Discount]]),0)</f>
        <v>54</v>
      </c>
      <c r="L50">
        <f>Table3[[#This Row],[Rev-After Discount]]-Table3[[#This Row],[Rev-Before Discount]]</f>
        <v>-696</v>
      </c>
    </row>
    <row r="51" spans="1:12" x14ac:dyDescent="0.25">
      <c r="A51" t="s">
        <v>178</v>
      </c>
      <c r="B51" t="s">
        <v>157</v>
      </c>
      <c r="C51" s="1">
        <v>44755</v>
      </c>
      <c r="D51" t="s">
        <v>166</v>
      </c>
      <c r="E51" t="s">
        <v>171</v>
      </c>
      <c r="F51">
        <v>130</v>
      </c>
      <c r="G51" t="s">
        <v>103</v>
      </c>
      <c r="H51" s="2">
        <v>2</v>
      </c>
      <c r="I51" s="3">
        <v>0.20990358910221096</v>
      </c>
      <c r="J51">
        <f>Table3[[#This Row],[No of Products in one Sale]]*Table3[[#This Row],[Price of One Product]]</f>
        <v>260</v>
      </c>
      <c r="K51">
        <f>ROUND(Table3[[#This Row],[Rev-Before Discount]]-(Table3[[#This Row],[Rev-Before Discount]]*Table3[[#This Row],[Discount]]),0)</f>
        <v>205</v>
      </c>
      <c r="L51">
        <f>Table3[[#This Row],[Rev-After Discount]]-Table3[[#This Row],[Rev-Before Discount]]</f>
        <v>-55</v>
      </c>
    </row>
    <row r="52" spans="1:12" x14ac:dyDescent="0.25">
      <c r="A52" t="s">
        <v>179</v>
      </c>
      <c r="B52" t="s">
        <v>154</v>
      </c>
      <c r="C52" s="1">
        <v>44727</v>
      </c>
      <c r="D52" t="s">
        <v>163</v>
      </c>
      <c r="E52" t="s">
        <v>170</v>
      </c>
      <c r="F52">
        <v>72</v>
      </c>
      <c r="G52" t="s">
        <v>104</v>
      </c>
      <c r="H52" s="2">
        <v>5</v>
      </c>
      <c r="I52" s="3">
        <v>0.184343159134289</v>
      </c>
      <c r="J52">
        <f>Table3[[#This Row],[No of Products in one Sale]]*Table3[[#This Row],[Price of One Product]]</f>
        <v>360</v>
      </c>
      <c r="K52">
        <f>ROUND(Table3[[#This Row],[Rev-Before Discount]]-(Table3[[#This Row],[Rev-Before Discount]]*Table3[[#This Row],[Discount]]),0)</f>
        <v>294</v>
      </c>
      <c r="L52">
        <f>Table3[[#This Row],[Rev-After Discount]]-Table3[[#This Row],[Rev-Before Discount]]</f>
        <v>-66</v>
      </c>
    </row>
    <row r="53" spans="1:12" x14ac:dyDescent="0.25">
      <c r="A53" t="s">
        <v>180</v>
      </c>
      <c r="B53" t="s">
        <v>155</v>
      </c>
      <c r="C53" s="1">
        <v>44746</v>
      </c>
      <c r="D53" t="s">
        <v>164</v>
      </c>
      <c r="E53" t="s">
        <v>171</v>
      </c>
      <c r="F53">
        <v>65</v>
      </c>
      <c r="G53" t="s">
        <v>105</v>
      </c>
      <c r="H53" s="2">
        <v>8</v>
      </c>
      <c r="I53" s="3">
        <v>0.11144429073382323</v>
      </c>
      <c r="J53">
        <f>Table3[[#This Row],[No of Products in one Sale]]*Table3[[#This Row],[Price of One Product]]</f>
        <v>520</v>
      </c>
      <c r="K53">
        <f>ROUND(Table3[[#This Row],[Rev-Before Discount]]-(Table3[[#This Row],[Rev-Before Discount]]*Table3[[#This Row],[Discount]]),0)</f>
        <v>462</v>
      </c>
      <c r="L53">
        <f>Table3[[#This Row],[Rev-After Discount]]-Table3[[#This Row],[Rev-Before Discount]]</f>
        <v>-58</v>
      </c>
    </row>
    <row r="54" spans="1:12" x14ac:dyDescent="0.25">
      <c r="A54" t="s">
        <v>181</v>
      </c>
      <c r="B54" t="s">
        <v>156</v>
      </c>
      <c r="C54" s="1">
        <v>44740</v>
      </c>
      <c r="D54" t="s">
        <v>165</v>
      </c>
      <c r="E54" t="s">
        <v>170</v>
      </c>
      <c r="F54">
        <v>250</v>
      </c>
      <c r="G54" t="s">
        <v>103</v>
      </c>
      <c r="H54" s="2">
        <v>3</v>
      </c>
      <c r="I54" s="3">
        <v>0.56286929186816415</v>
      </c>
      <c r="J54">
        <f>Table3[[#This Row],[No of Products in one Sale]]*Table3[[#This Row],[Price of One Product]]</f>
        <v>750</v>
      </c>
      <c r="K54">
        <f>ROUND(Table3[[#This Row],[Rev-Before Discount]]-(Table3[[#This Row],[Rev-Before Discount]]*Table3[[#This Row],[Discount]]),0)</f>
        <v>328</v>
      </c>
      <c r="L54">
        <f>Table3[[#This Row],[Rev-After Discount]]-Table3[[#This Row],[Rev-Before Discount]]</f>
        <v>-422</v>
      </c>
    </row>
    <row r="55" spans="1:12" x14ac:dyDescent="0.25">
      <c r="A55" t="s">
        <v>182</v>
      </c>
      <c r="B55" t="s">
        <v>157</v>
      </c>
      <c r="C55" s="1">
        <v>44743</v>
      </c>
      <c r="D55" t="s">
        <v>166</v>
      </c>
      <c r="E55" t="s">
        <v>171</v>
      </c>
      <c r="F55">
        <v>130</v>
      </c>
      <c r="G55" t="s">
        <v>104</v>
      </c>
      <c r="H55" s="2">
        <v>3</v>
      </c>
      <c r="I55" s="3">
        <v>3.138956050307417E-2</v>
      </c>
      <c r="J55">
        <f>Table3[[#This Row],[No of Products in one Sale]]*Table3[[#This Row],[Price of One Product]]</f>
        <v>390</v>
      </c>
      <c r="K55">
        <f>ROUND(Table3[[#This Row],[Rev-Before Discount]]-(Table3[[#This Row],[Rev-Before Discount]]*Table3[[#This Row],[Discount]]),0)</f>
        <v>378</v>
      </c>
      <c r="L55">
        <f>Table3[[#This Row],[Rev-After Discount]]-Table3[[#This Row],[Rev-Before Discount]]</f>
        <v>-12</v>
      </c>
    </row>
    <row r="56" spans="1:12" x14ac:dyDescent="0.25">
      <c r="A56" t="s">
        <v>183</v>
      </c>
      <c r="B56" t="s">
        <v>158</v>
      </c>
      <c r="C56" s="1">
        <v>44737</v>
      </c>
      <c r="D56" t="s">
        <v>167</v>
      </c>
      <c r="E56" t="s">
        <v>170</v>
      </c>
      <c r="F56">
        <v>60</v>
      </c>
      <c r="G56" t="s">
        <v>105</v>
      </c>
      <c r="H56" s="2">
        <v>13</v>
      </c>
      <c r="I56" s="3">
        <v>0.23798278495106248</v>
      </c>
      <c r="J56">
        <f>Table3[[#This Row],[No of Products in one Sale]]*Table3[[#This Row],[Price of One Product]]</f>
        <v>780</v>
      </c>
      <c r="K56">
        <f>ROUND(Table3[[#This Row],[Rev-Before Discount]]-(Table3[[#This Row],[Rev-Before Discount]]*Table3[[#This Row],[Discount]]),0)</f>
        <v>594</v>
      </c>
      <c r="L56">
        <f>Table3[[#This Row],[Rev-After Discount]]-Table3[[#This Row],[Rev-Before Discount]]</f>
        <v>-186</v>
      </c>
    </row>
    <row r="57" spans="1:12" x14ac:dyDescent="0.25">
      <c r="A57" t="s">
        <v>184</v>
      </c>
      <c r="B57" t="s">
        <v>154</v>
      </c>
      <c r="C57" s="1">
        <v>44757</v>
      </c>
      <c r="D57" t="s">
        <v>163</v>
      </c>
      <c r="E57" t="s">
        <v>171</v>
      </c>
      <c r="F57">
        <v>72</v>
      </c>
      <c r="G57" t="s">
        <v>103</v>
      </c>
      <c r="H57" s="2">
        <v>5</v>
      </c>
      <c r="I57" s="3">
        <v>0.19712344024473996</v>
      </c>
      <c r="J57">
        <f>Table3[[#This Row],[No of Products in one Sale]]*Table3[[#This Row],[Price of One Product]]</f>
        <v>360</v>
      </c>
      <c r="K57">
        <f>ROUND(Table3[[#This Row],[Rev-Before Discount]]-(Table3[[#This Row],[Rev-Before Discount]]*Table3[[#This Row],[Discount]]),0)</f>
        <v>289</v>
      </c>
      <c r="L57">
        <f>Table3[[#This Row],[Rev-After Discount]]-Table3[[#This Row],[Rev-Before Discount]]</f>
        <v>-71</v>
      </c>
    </row>
    <row r="58" spans="1:12" x14ac:dyDescent="0.25">
      <c r="A58" t="s">
        <v>185</v>
      </c>
      <c r="B58" t="s">
        <v>155</v>
      </c>
      <c r="C58" s="1">
        <v>44745</v>
      </c>
      <c r="D58" t="s">
        <v>164</v>
      </c>
      <c r="E58" t="s">
        <v>170</v>
      </c>
      <c r="F58">
        <v>65</v>
      </c>
      <c r="G58" t="s">
        <v>104</v>
      </c>
      <c r="H58" s="2">
        <v>7</v>
      </c>
      <c r="I58" s="3">
        <v>6.8295799738434873E-2</v>
      </c>
      <c r="J58">
        <f>Table3[[#This Row],[No of Products in one Sale]]*Table3[[#This Row],[Price of One Product]]</f>
        <v>455</v>
      </c>
      <c r="K58">
        <f>ROUND(Table3[[#This Row],[Rev-Before Discount]]-(Table3[[#This Row],[Rev-Before Discount]]*Table3[[#This Row],[Discount]]),0)</f>
        <v>424</v>
      </c>
      <c r="L58">
        <f>Table3[[#This Row],[Rev-After Discount]]-Table3[[#This Row],[Rev-Before Discount]]</f>
        <v>-31</v>
      </c>
    </row>
    <row r="59" spans="1:12" x14ac:dyDescent="0.25">
      <c r="A59" t="s">
        <v>186</v>
      </c>
      <c r="B59" t="s">
        <v>156</v>
      </c>
      <c r="C59" s="1">
        <v>44760</v>
      </c>
      <c r="D59" t="s">
        <v>165</v>
      </c>
      <c r="E59" t="s">
        <v>171</v>
      </c>
      <c r="F59">
        <v>250</v>
      </c>
      <c r="G59" t="s">
        <v>105</v>
      </c>
      <c r="H59" s="2">
        <v>3</v>
      </c>
      <c r="I59" s="3">
        <v>1.6828522965904168E-2</v>
      </c>
      <c r="J59">
        <f>Table3[[#This Row],[No of Products in one Sale]]*Table3[[#This Row],[Price of One Product]]</f>
        <v>750</v>
      </c>
      <c r="K59">
        <f>ROUND(Table3[[#This Row],[Rev-Before Discount]]-(Table3[[#This Row],[Rev-Before Discount]]*Table3[[#This Row],[Discount]]),0)</f>
        <v>737</v>
      </c>
      <c r="L59">
        <f>Table3[[#This Row],[Rev-After Discount]]-Table3[[#This Row],[Rev-Before Discount]]</f>
        <v>-13</v>
      </c>
    </row>
    <row r="60" spans="1:12" x14ac:dyDescent="0.25">
      <c r="A60" t="s">
        <v>187</v>
      </c>
      <c r="B60" t="s">
        <v>157</v>
      </c>
      <c r="C60" s="1">
        <v>44750</v>
      </c>
      <c r="D60" t="s">
        <v>166</v>
      </c>
      <c r="E60" t="s">
        <v>170</v>
      </c>
      <c r="F60">
        <v>130</v>
      </c>
      <c r="G60" t="s">
        <v>103</v>
      </c>
      <c r="H60" s="2">
        <v>6</v>
      </c>
      <c r="I60" s="3">
        <v>0.26661284065553453</v>
      </c>
      <c r="J60">
        <f>Table3[[#This Row],[No of Products in one Sale]]*Table3[[#This Row],[Price of One Product]]</f>
        <v>780</v>
      </c>
      <c r="K60">
        <f>ROUND(Table3[[#This Row],[Rev-Before Discount]]-(Table3[[#This Row],[Rev-Before Discount]]*Table3[[#This Row],[Discount]]),0)</f>
        <v>572</v>
      </c>
      <c r="L60">
        <f>Table3[[#This Row],[Rev-After Discount]]-Table3[[#This Row],[Rev-Before Discount]]</f>
        <v>-208</v>
      </c>
    </row>
    <row r="61" spans="1:12" x14ac:dyDescent="0.25">
      <c r="A61" t="s">
        <v>188</v>
      </c>
      <c r="B61" t="s">
        <v>154</v>
      </c>
      <c r="C61" s="1">
        <v>44742</v>
      </c>
      <c r="D61" t="s">
        <v>163</v>
      </c>
      <c r="E61" t="s">
        <v>171</v>
      </c>
      <c r="F61">
        <v>72</v>
      </c>
      <c r="G61" t="s">
        <v>104</v>
      </c>
      <c r="H61" s="2">
        <v>11</v>
      </c>
      <c r="I61" s="3">
        <v>0.21251347110701568</v>
      </c>
      <c r="J61">
        <f>Table3[[#This Row],[No of Products in one Sale]]*Table3[[#This Row],[Price of One Product]]</f>
        <v>792</v>
      </c>
      <c r="K61">
        <f>ROUND(Table3[[#This Row],[Rev-Before Discount]]-(Table3[[#This Row],[Rev-Before Discount]]*Table3[[#This Row],[Discount]]),0)</f>
        <v>624</v>
      </c>
      <c r="L61">
        <f>Table3[[#This Row],[Rev-After Discount]]-Table3[[#This Row],[Rev-Before Discount]]</f>
        <v>-168</v>
      </c>
    </row>
    <row r="62" spans="1:12" x14ac:dyDescent="0.25">
      <c r="A62" t="s">
        <v>189</v>
      </c>
      <c r="B62" t="s">
        <v>155</v>
      </c>
      <c r="C62" s="1">
        <v>44754</v>
      </c>
      <c r="D62" t="s">
        <v>164</v>
      </c>
      <c r="E62" t="s">
        <v>170</v>
      </c>
      <c r="F62">
        <v>65</v>
      </c>
      <c r="G62" t="s">
        <v>105</v>
      </c>
      <c r="H62" s="2">
        <v>12</v>
      </c>
      <c r="I62" s="3">
        <v>0.10994257661413849</v>
      </c>
      <c r="J62">
        <f>Table3[[#This Row],[No of Products in one Sale]]*Table3[[#This Row],[Price of One Product]]</f>
        <v>780</v>
      </c>
      <c r="K62">
        <f>ROUND(Table3[[#This Row],[Rev-Before Discount]]-(Table3[[#This Row],[Rev-Before Discount]]*Table3[[#This Row],[Discount]]),0)</f>
        <v>694</v>
      </c>
      <c r="L62">
        <f>Table3[[#This Row],[Rev-After Discount]]-Table3[[#This Row],[Rev-Before Discount]]</f>
        <v>-86</v>
      </c>
    </row>
    <row r="63" spans="1:12" x14ac:dyDescent="0.25">
      <c r="A63" t="s">
        <v>190</v>
      </c>
      <c r="B63" t="s">
        <v>156</v>
      </c>
      <c r="C63" s="1">
        <v>44746</v>
      </c>
      <c r="D63" t="s">
        <v>165</v>
      </c>
      <c r="E63" t="s">
        <v>171</v>
      </c>
      <c r="F63">
        <v>250</v>
      </c>
      <c r="G63" t="s">
        <v>103</v>
      </c>
      <c r="H63" s="2">
        <v>2</v>
      </c>
      <c r="I63" s="3">
        <v>0.53607498908607099</v>
      </c>
      <c r="J63">
        <f>Table3[[#This Row],[No of Products in one Sale]]*Table3[[#This Row],[Price of One Product]]</f>
        <v>500</v>
      </c>
      <c r="K63">
        <f>ROUND(Table3[[#This Row],[Rev-Before Discount]]-(Table3[[#This Row],[Rev-Before Discount]]*Table3[[#This Row],[Discount]]),0)</f>
        <v>232</v>
      </c>
      <c r="L63">
        <f>Table3[[#This Row],[Rev-After Discount]]-Table3[[#This Row],[Rev-Before Discount]]</f>
        <v>-268</v>
      </c>
    </row>
    <row r="64" spans="1:12" x14ac:dyDescent="0.25">
      <c r="A64" t="s">
        <v>191</v>
      </c>
      <c r="B64" t="s">
        <v>157</v>
      </c>
      <c r="C64" s="1">
        <v>44752</v>
      </c>
      <c r="D64" t="s">
        <v>166</v>
      </c>
      <c r="E64" t="s">
        <v>170</v>
      </c>
      <c r="F64">
        <v>130</v>
      </c>
      <c r="G64" t="s">
        <v>104</v>
      </c>
      <c r="H64" s="2">
        <v>6</v>
      </c>
      <c r="I64" s="3">
        <v>3.7515550327758003E-2</v>
      </c>
      <c r="J64">
        <f>Table3[[#This Row],[No of Products in one Sale]]*Table3[[#This Row],[Price of One Product]]</f>
        <v>780</v>
      </c>
      <c r="K64">
        <f>ROUND(Table3[[#This Row],[Rev-Before Discount]]-(Table3[[#This Row],[Rev-Before Discount]]*Table3[[#This Row],[Discount]]),0)</f>
        <v>751</v>
      </c>
      <c r="L64">
        <f>Table3[[#This Row],[Rev-After Discount]]-Table3[[#This Row],[Rev-Before Discount]]</f>
        <v>-29</v>
      </c>
    </row>
    <row r="65" spans="1:12" x14ac:dyDescent="0.25">
      <c r="A65" t="s">
        <v>192</v>
      </c>
      <c r="B65" t="s">
        <v>158</v>
      </c>
      <c r="C65" s="1">
        <v>44725</v>
      </c>
      <c r="D65" t="s">
        <v>167</v>
      </c>
      <c r="E65" t="s">
        <v>170</v>
      </c>
      <c r="F65">
        <v>60</v>
      </c>
      <c r="G65" t="s">
        <v>105</v>
      </c>
      <c r="H65" s="2">
        <v>15</v>
      </c>
      <c r="I65" s="3">
        <v>2.4938289886663061E-2</v>
      </c>
      <c r="J65">
        <f>Table3[[#This Row],[No of Products in one Sale]]*Table3[[#This Row],[Price of One Product]]</f>
        <v>900</v>
      </c>
      <c r="K65">
        <f>ROUND(Table3[[#This Row],[Rev-Before Discount]]-(Table3[[#This Row],[Rev-Before Discount]]*Table3[[#This Row],[Discount]]),0)</f>
        <v>878</v>
      </c>
      <c r="L65">
        <f>Table3[[#This Row],[Rev-After Discount]]-Table3[[#This Row],[Rev-Before Discount]]</f>
        <v>-22</v>
      </c>
    </row>
    <row r="66" spans="1:12" x14ac:dyDescent="0.25">
      <c r="A66" t="s">
        <v>193</v>
      </c>
      <c r="B66" t="s">
        <v>159</v>
      </c>
      <c r="C66" s="1">
        <v>44734</v>
      </c>
      <c r="D66" t="s">
        <v>168</v>
      </c>
      <c r="E66" t="s">
        <v>171</v>
      </c>
      <c r="F66">
        <v>95</v>
      </c>
      <c r="G66" t="s">
        <v>103</v>
      </c>
      <c r="H66" s="2">
        <v>9</v>
      </c>
      <c r="I66" s="3">
        <v>1.0123391970414241E-2</v>
      </c>
      <c r="J66">
        <f>Table3[[#This Row],[No of Products in one Sale]]*Table3[[#This Row],[Price of One Product]]</f>
        <v>855</v>
      </c>
      <c r="K66">
        <f>ROUND(Table3[[#This Row],[Rev-Before Discount]]-(Table3[[#This Row],[Rev-Before Discount]]*Table3[[#This Row],[Discount]]),0)</f>
        <v>846</v>
      </c>
      <c r="L66">
        <f>Table3[[#This Row],[Rev-After Discount]]-Table3[[#This Row],[Rev-Before Discount]]</f>
        <v>-9</v>
      </c>
    </row>
    <row r="67" spans="1:12" x14ac:dyDescent="0.25">
      <c r="A67" t="s">
        <v>194</v>
      </c>
      <c r="B67" t="s">
        <v>154</v>
      </c>
      <c r="C67" s="1">
        <v>44761</v>
      </c>
      <c r="D67" t="s">
        <v>163</v>
      </c>
      <c r="E67" t="s">
        <v>171</v>
      </c>
      <c r="F67">
        <v>72</v>
      </c>
      <c r="G67" t="s">
        <v>104</v>
      </c>
      <c r="H67" s="2">
        <v>12</v>
      </c>
      <c r="I67" s="3">
        <v>0.1308869366379137</v>
      </c>
      <c r="J67">
        <f>Table3[[#This Row],[No of Products in one Sale]]*Table3[[#This Row],[Price of One Product]]</f>
        <v>864</v>
      </c>
      <c r="K67">
        <f>ROUND(Table3[[#This Row],[Rev-Before Discount]]-(Table3[[#This Row],[Rev-Before Discount]]*Table3[[#This Row],[Discount]]),0)</f>
        <v>751</v>
      </c>
      <c r="L67">
        <f>Table3[[#This Row],[Rev-After Discount]]-Table3[[#This Row],[Rev-Before Discount]]</f>
        <v>-113</v>
      </c>
    </row>
    <row r="68" spans="1:12" x14ac:dyDescent="0.25">
      <c r="A68" t="s">
        <v>195</v>
      </c>
      <c r="B68" t="s">
        <v>155</v>
      </c>
      <c r="C68" s="1">
        <v>44735</v>
      </c>
      <c r="D68" t="s">
        <v>164</v>
      </c>
      <c r="E68" t="s">
        <v>171</v>
      </c>
      <c r="F68">
        <v>65</v>
      </c>
      <c r="G68" t="s">
        <v>105</v>
      </c>
      <c r="H68" s="2">
        <v>7</v>
      </c>
      <c r="I68" s="3">
        <v>6.6961969492996459E-2</v>
      </c>
      <c r="J68">
        <f>Table3[[#This Row],[No of Products in one Sale]]*Table3[[#This Row],[Price of One Product]]</f>
        <v>455</v>
      </c>
      <c r="K68">
        <f>ROUND(Table3[[#This Row],[Rev-Before Discount]]-(Table3[[#This Row],[Rev-Before Discount]]*Table3[[#This Row],[Discount]]),0)</f>
        <v>425</v>
      </c>
      <c r="L68">
        <f>Table3[[#This Row],[Rev-After Discount]]-Table3[[#This Row],[Rev-Before Discount]]</f>
        <v>-30</v>
      </c>
    </row>
    <row r="69" spans="1:12" x14ac:dyDescent="0.25">
      <c r="A69" t="s">
        <v>196</v>
      </c>
      <c r="B69" t="s">
        <v>156</v>
      </c>
      <c r="C69" s="1">
        <v>44753</v>
      </c>
      <c r="D69" t="s">
        <v>165</v>
      </c>
      <c r="E69" t="s">
        <v>170</v>
      </c>
      <c r="F69">
        <v>250</v>
      </c>
      <c r="G69" t="s">
        <v>103</v>
      </c>
      <c r="H69" s="2">
        <v>3</v>
      </c>
      <c r="I69" s="3">
        <v>0.36350761794645753</v>
      </c>
      <c r="J69">
        <f>Table3[[#This Row],[No of Products in one Sale]]*Table3[[#This Row],[Price of One Product]]</f>
        <v>750</v>
      </c>
      <c r="K69">
        <f>ROUND(Table3[[#This Row],[Rev-Before Discount]]-(Table3[[#This Row],[Rev-Before Discount]]*Table3[[#This Row],[Discount]]),0)</f>
        <v>477</v>
      </c>
      <c r="L69">
        <f>Table3[[#This Row],[Rev-After Discount]]-Table3[[#This Row],[Rev-Before Discount]]</f>
        <v>-273</v>
      </c>
    </row>
    <row r="70" spans="1:12" x14ac:dyDescent="0.25">
      <c r="A70" t="s">
        <v>197</v>
      </c>
      <c r="B70" t="s">
        <v>157</v>
      </c>
      <c r="C70" s="1">
        <v>44732</v>
      </c>
      <c r="D70" t="s">
        <v>166</v>
      </c>
      <c r="E70" t="s">
        <v>170</v>
      </c>
      <c r="F70">
        <v>130</v>
      </c>
      <c r="G70" t="s">
        <v>104</v>
      </c>
      <c r="H70" s="2">
        <v>6</v>
      </c>
      <c r="I70" s="3">
        <v>0.30841415491993102</v>
      </c>
      <c r="J70">
        <f>Table3[[#This Row],[No of Products in one Sale]]*Table3[[#This Row],[Price of One Product]]</f>
        <v>780</v>
      </c>
      <c r="K70">
        <f>ROUND(Table3[[#This Row],[Rev-Before Discount]]-(Table3[[#This Row],[Rev-Before Discount]]*Table3[[#This Row],[Discount]]),0)</f>
        <v>539</v>
      </c>
      <c r="L70">
        <f>Table3[[#This Row],[Rev-After Discount]]-Table3[[#This Row],[Rev-Before Discount]]</f>
        <v>-241</v>
      </c>
    </row>
    <row r="71" spans="1:12" x14ac:dyDescent="0.25">
      <c r="A71" t="s">
        <v>198</v>
      </c>
      <c r="B71" t="s">
        <v>154</v>
      </c>
      <c r="C71" s="1">
        <v>44748</v>
      </c>
      <c r="D71" t="s">
        <v>163</v>
      </c>
      <c r="E71" t="s">
        <v>170</v>
      </c>
      <c r="F71">
        <v>72</v>
      </c>
      <c r="G71" t="s">
        <v>105</v>
      </c>
      <c r="H71" s="2">
        <v>9</v>
      </c>
      <c r="I71" s="3">
        <v>0.21287301321989574</v>
      </c>
      <c r="J71">
        <f>Table3[[#This Row],[No of Products in one Sale]]*Table3[[#This Row],[Price of One Product]]</f>
        <v>648</v>
      </c>
      <c r="K71">
        <f>ROUND(Table3[[#This Row],[Rev-Before Discount]]-(Table3[[#This Row],[Rev-Before Discount]]*Table3[[#This Row],[Discount]]),0)</f>
        <v>510</v>
      </c>
      <c r="L71">
        <f>Table3[[#This Row],[Rev-After Discount]]-Table3[[#This Row],[Rev-Before Discount]]</f>
        <v>-138</v>
      </c>
    </row>
    <row r="72" spans="1:12" x14ac:dyDescent="0.25">
      <c r="A72" t="s">
        <v>199</v>
      </c>
      <c r="B72" t="s">
        <v>155</v>
      </c>
      <c r="C72" s="1">
        <v>44731</v>
      </c>
      <c r="D72" t="s">
        <v>164</v>
      </c>
      <c r="E72" t="s">
        <v>170</v>
      </c>
      <c r="F72">
        <v>65</v>
      </c>
      <c r="G72" t="s">
        <v>103</v>
      </c>
      <c r="H72" s="2">
        <v>4</v>
      </c>
      <c r="I72" s="3">
        <v>0.11047742601795077</v>
      </c>
      <c r="J72">
        <f>Table3[[#This Row],[No of Products in one Sale]]*Table3[[#This Row],[Price of One Product]]</f>
        <v>260</v>
      </c>
      <c r="K72">
        <f>ROUND(Table3[[#This Row],[Rev-Before Discount]]-(Table3[[#This Row],[Rev-Before Discount]]*Table3[[#This Row],[Discount]]),0)</f>
        <v>231</v>
      </c>
      <c r="L72">
        <f>Table3[[#This Row],[Rev-After Discount]]-Table3[[#This Row],[Rev-Before Discount]]</f>
        <v>-29</v>
      </c>
    </row>
    <row r="73" spans="1:12" x14ac:dyDescent="0.25">
      <c r="A73" t="s">
        <v>200</v>
      </c>
      <c r="B73" t="s">
        <v>156</v>
      </c>
      <c r="C73" s="1">
        <v>44725</v>
      </c>
      <c r="D73" t="s">
        <v>165</v>
      </c>
      <c r="E73" t="s">
        <v>170</v>
      </c>
      <c r="F73">
        <v>250</v>
      </c>
      <c r="G73" t="s">
        <v>104</v>
      </c>
      <c r="H73" s="2">
        <v>2</v>
      </c>
      <c r="I73" s="3">
        <v>4.8799156151631218E-2</v>
      </c>
      <c r="J73">
        <f>Table3[[#This Row],[No of Products in one Sale]]*Table3[[#This Row],[Price of One Product]]</f>
        <v>500</v>
      </c>
      <c r="K73">
        <f>ROUND(Table3[[#This Row],[Rev-Before Discount]]-(Table3[[#This Row],[Rev-Before Discount]]*Table3[[#This Row],[Discount]]),0)</f>
        <v>476</v>
      </c>
      <c r="L73">
        <f>Table3[[#This Row],[Rev-After Discount]]-Table3[[#This Row],[Rev-Before Discount]]</f>
        <v>-24</v>
      </c>
    </row>
    <row r="74" spans="1:12" x14ac:dyDescent="0.25">
      <c r="A74" t="s">
        <v>201</v>
      </c>
      <c r="B74" t="s">
        <v>157</v>
      </c>
      <c r="C74" s="1">
        <v>44753</v>
      </c>
      <c r="D74" t="s">
        <v>166</v>
      </c>
      <c r="E74" t="s">
        <v>170</v>
      </c>
      <c r="F74">
        <v>130</v>
      </c>
      <c r="G74" t="s">
        <v>105</v>
      </c>
      <c r="H74" s="2">
        <v>6</v>
      </c>
      <c r="I74" s="3">
        <v>0.27879506176921365</v>
      </c>
      <c r="J74">
        <f>Table3[[#This Row],[No of Products in one Sale]]*Table3[[#This Row],[Price of One Product]]</f>
        <v>780</v>
      </c>
      <c r="K74">
        <f>ROUND(Table3[[#This Row],[Rev-Before Discount]]-(Table3[[#This Row],[Rev-Before Discount]]*Table3[[#This Row],[Discount]]),0)</f>
        <v>563</v>
      </c>
      <c r="L74">
        <f>Table3[[#This Row],[Rev-After Discount]]-Table3[[#This Row],[Rev-Before Discount]]</f>
        <v>-217</v>
      </c>
    </row>
    <row r="75" spans="1:12" x14ac:dyDescent="0.25">
      <c r="A75" t="s">
        <v>202</v>
      </c>
      <c r="B75" t="s">
        <v>158</v>
      </c>
      <c r="C75" s="1">
        <v>44738</v>
      </c>
      <c r="D75" t="s">
        <v>167</v>
      </c>
      <c r="E75" t="s">
        <v>170</v>
      </c>
      <c r="F75">
        <v>60</v>
      </c>
      <c r="G75" t="s">
        <v>103</v>
      </c>
      <c r="H75" s="2">
        <v>9</v>
      </c>
      <c r="I75" s="3">
        <v>7.6045534046593019E-2</v>
      </c>
      <c r="J75">
        <f>Table3[[#This Row],[No of Products in one Sale]]*Table3[[#This Row],[Price of One Product]]</f>
        <v>540</v>
      </c>
      <c r="K75">
        <f>ROUND(Table3[[#This Row],[Rev-Before Discount]]-(Table3[[#This Row],[Rev-Before Discount]]*Table3[[#This Row],[Discount]]),0)</f>
        <v>499</v>
      </c>
      <c r="L75">
        <f>Table3[[#This Row],[Rev-After Discount]]-Table3[[#This Row],[Rev-Before Discount]]</f>
        <v>-41</v>
      </c>
    </row>
    <row r="76" spans="1:12" x14ac:dyDescent="0.25">
      <c r="A76" t="s">
        <v>203</v>
      </c>
      <c r="B76" t="s">
        <v>154</v>
      </c>
      <c r="C76" s="1">
        <v>44762</v>
      </c>
      <c r="D76" t="s">
        <v>163</v>
      </c>
      <c r="E76" t="s">
        <v>170</v>
      </c>
      <c r="F76">
        <v>72</v>
      </c>
      <c r="G76" t="s">
        <v>104</v>
      </c>
      <c r="H76" s="2">
        <v>11</v>
      </c>
      <c r="I76" s="3">
        <v>0.12055762754740325</v>
      </c>
      <c r="J76">
        <f>Table3[[#This Row],[No of Products in one Sale]]*Table3[[#This Row],[Price of One Product]]</f>
        <v>792</v>
      </c>
      <c r="K76">
        <f>ROUND(Table3[[#This Row],[Rev-Before Discount]]-(Table3[[#This Row],[Rev-Before Discount]]*Table3[[#This Row],[Discount]]),0)</f>
        <v>697</v>
      </c>
      <c r="L76">
        <f>Table3[[#This Row],[Rev-After Discount]]-Table3[[#This Row],[Rev-Before Discount]]</f>
        <v>-95</v>
      </c>
    </row>
    <row r="77" spans="1:12" x14ac:dyDescent="0.25">
      <c r="A77" t="s">
        <v>204</v>
      </c>
      <c r="B77" t="s">
        <v>155</v>
      </c>
      <c r="C77" s="1">
        <v>44756</v>
      </c>
      <c r="D77" t="s">
        <v>164</v>
      </c>
      <c r="E77" t="s">
        <v>170</v>
      </c>
      <c r="F77">
        <v>65</v>
      </c>
      <c r="G77" t="s">
        <v>105</v>
      </c>
      <c r="H77" s="2">
        <v>13</v>
      </c>
      <c r="I77" s="3">
        <v>0.30283946337780637</v>
      </c>
      <c r="J77">
        <f>Table3[[#This Row],[No of Products in one Sale]]*Table3[[#This Row],[Price of One Product]]</f>
        <v>845</v>
      </c>
      <c r="K77">
        <f>ROUND(Table3[[#This Row],[Rev-Before Discount]]-(Table3[[#This Row],[Rev-Before Discount]]*Table3[[#This Row],[Discount]]),0)</f>
        <v>589</v>
      </c>
      <c r="L77">
        <f>Table3[[#This Row],[Rev-After Discount]]-Table3[[#This Row],[Rev-Before Discount]]</f>
        <v>-256</v>
      </c>
    </row>
    <row r="78" spans="1:12" x14ac:dyDescent="0.25">
      <c r="A78" t="s">
        <v>205</v>
      </c>
      <c r="B78" t="s">
        <v>156</v>
      </c>
      <c r="C78" s="1">
        <v>44744</v>
      </c>
      <c r="D78" t="s">
        <v>165</v>
      </c>
      <c r="E78" t="s">
        <v>171</v>
      </c>
      <c r="F78">
        <v>250</v>
      </c>
      <c r="G78" t="s">
        <v>103</v>
      </c>
      <c r="H78" s="2">
        <v>2</v>
      </c>
      <c r="I78" s="3">
        <v>0.41401829873258272</v>
      </c>
      <c r="J78">
        <f>Table3[[#This Row],[No of Products in one Sale]]*Table3[[#This Row],[Price of One Product]]</f>
        <v>500</v>
      </c>
      <c r="K78">
        <f>ROUND(Table3[[#This Row],[Rev-Before Discount]]-(Table3[[#This Row],[Rev-Before Discount]]*Table3[[#This Row],[Discount]]),0)</f>
        <v>293</v>
      </c>
      <c r="L78">
        <f>Table3[[#This Row],[Rev-After Discount]]-Table3[[#This Row],[Rev-Before Discount]]</f>
        <v>-207</v>
      </c>
    </row>
    <row r="79" spans="1:12" x14ac:dyDescent="0.25">
      <c r="A79" t="s">
        <v>206</v>
      </c>
      <c r="B79" t="s">
        <v>157</v>
      </c>
      <c r="C79" s="1">
        <v>44753</v>
      </c>
      <c r="D79" t="s">
        <v>166</v>
      </c>
      <c r="E79" t="s">
        <v>170</v>
      </c>
      <c r="F79">
        <v>130</v>
      </c>
      <c r="G79" t="s">
        <v>104</v>
      </c>
      <c r="H79" s="2">
        <v>6</v>
      </c>
      <c r="I79" s="3">
        <v>6.1603660271292333E-3</v>
      </c>
      <c r="J79">
        <f>Table3[[#This Row],[No of Products in one Sale]]*Table3[[#This Row],[Price of One Product]]</f>
        <v>780</v>
      </c>
      <c r="K79">
        <f>ROUND(Table3[[#This Row],[Rev-Before Discount]]-(Table3[[#This Row],[Rev-Before Discount]]*Table3[[#This Row],[Discount]]),0)</f>
        <v>775</v>
      </c>
      <c r="L79">
        <f>Table3[[#This Row],[Rev-After Discount]]-Table3[[#This Row],[Rev-Before Discount]]</f>
        <v>-5</v>
      </c>
    </row>
    <row r="80" spans="1:12" x14ac:dyDescent="0.25">
      <c r="A80" t="s">
        <v>207</v>
      </c>
      <c r="B80" t="s">
        <v>154</v>
      </c>
      <c r="C80" s="1">
        <v>44762</v>
      </c>
      <c r="D80" t="s">
        <v>163</v>
      </c>
      <c r="E80" t="s">
        <v>170</v>
      </c>
      <c r="F80">
        <v>72</v>
      </c>
      <c r="G80" t="s">
        <v>105</v>
      </c>
      <c r="H80" s="2">
        <v>12</v>
      </c>
      <c r="I80" s="3">
        <v>0.10495963672233184</v>
      </c>
      <c r="J80">
        <f>Table3[[#This Row],[No of Products in one Sale]]*Table3[[#This Row],[Price of One Product]]</f>
        <v>864</v>
      </c>
      <c r="K80">
        <f>ROUND(Table3[[#This Row],[Rev-Before Discount]]-(Table3[[#This Row],[Rev-Before Discount]]*Table3[[#This Row],[Discount]]),0)</f>
        <v>773</v>
      </c>
      <c r="L80">
        <f>Table3[[#This Row],[Rev-After Discount]]-Table3[[#This Row],[Rev-Before Discount]]</f>
        <v>-91</v>
      </c>
    </row>
    <row r="81" spans="1:12" x14ac:dyDescent="0.25">
      <c r="A81" t="s">
        <v>208</v>
      </c>
      <c r="B81" t="s">
        <v>155</v>
      </c>
      <c r="C81" s="1">
        <v>44740</v>
      </c>
      <c r="D81" t="s">
        <v>164</v>
      </c>
      <c r="E81" t="s">
        <v>170</v>
      </c>
      <c r="F81">
        <v>65</v>
      </c>
      <c r="G81" t="s">
        <v>103</v>
      </c>
      <c r="H81" s="2">
        <v>11</v>
      </c>
      <c r="I81" s="3">
        <v>0.29377273906475571</v>
      </c>
      <c r="J81">
        <f>Table3[[#This Row],[No of Products in one Sale]]*Table3[[#This Row],[Price of One Product]]</f>
        <v>715</v>
      </c>
      <c r="K81">
        <f>ROUND(Table3[[#This Row],[Rev-Before Discount]]-(Table3[[#This Row],[Rev-Before Discount]]*Table3[[#This Row],[Discount]]),0)</f>
        <v>505</v>
      </c>
      <c r="L81">
        <f>Table3[[#This Row],[Rev-After Discount]]-Table3[[#This Row],[Rev-Before Discount]]</f>
        <v>-210</v>
      </c>
    </row>
    <row r="82" spans="1:12" x14ac:dyDescent="0.25">
      <c r="A82" t="s">
        <v>209</v>
      </c>
      <c r="B82" t="s">
        <v>156</v>
      </c>
      <c r="C82" s="1">
        <v>44729</v>
      </c>
      <c r="D82" t="s">
        <v>165</v>
      </c>
      <c r="E82" t="s">
        <v>170</v>
      </c>
      <c r="F82">
        <v>250</v>
      </c>
      <c r="G82" t="s">
        <v>104</v>
      </c>
      <c r="H82" s="2">
        <v>3</v>
      </c>
      <c r="I82" s="3">
        <v>0.56559810101924179</v>
      </c>
      <c r="J82">
        <f>Table3[[#This Row],[No of Products in one Sale]]*Table3[[#This Row],[Price of One Product]]</f>
        <v>750</v>
      </c>
      <c r="K82">
        <f>ROUND(Table3[[#This Row],[Rev-Before Discount]]-(Table3[[#This Row],[Rev-Before Discount]]*Table3[[#This Row],[Discount]]),0)</f>
        <v>326</v>
      </c>
      <c r="L82">
        <f>Table3[[#This Row],[Rev-After Discount]]-Table3[[#This Row],[Rev-Before Discount]]</f>
        <v>-424</v>
      </c>
    </row>
    <row r="83" spans="1:12" x14ac:dyDescent="0.25">
      <c r="A83" t="s">
        <v>210</v>
      </c>
      <c r="B83" t="s">
        <v>157</v>
      </c>
      <c r="C83" s="1">
        <v>44727</v>
      </c>
      <c r="D83" t="s">
        <v>166</v>
      </c>
      <c r="E83" t="s">
        <v>170</v>
      </c>
      <c r="F83">
        <v>130</v>
      </c>
      <c r="G83" t="s">
        <v>105</v>
      </c>
      <c r="H83" s="2">
        <v>4</v>
      </c>
      <c r="I83" s="3">
        <v>0.14180367825735268</v>
      </c>
      <c r="J83">
        <f>Table3[[#This Row],[No of Products in one Sale]]*Table3[[#This Row],[Price of One Product]]</f>
        <v>520</v>
      </c>
      <c r="K83">
        <f>ROUND(Table3[[#This Row],[Rev-Before Discount]]-(Table3[[#This Row],[Rev-Before Discount]]*Table3[[#This Row],[Discount]]),0)</f>
        <v>446</v>
      </c>
      <c r="L83">
        <f>Table3[[#This Row],[Rev-After Discount]]-Table3[[#This Row],[Rev-Before Discount]]</f>
        <v>-74</v>
      </c>
    </row>
    <row r="84" spans="1:12" x14ac:dyDescent="0.25">
      <c r="A84" t="s">
        <v>211</v>
      </c>
      <c r="B84" t="s">
        <v>158</v>
      </c>
      <c r="C84" s="1">
        <v>44734</v>
      </c>
      <c r="D84" t="s">
        <v>167</v>
      </c>
      <c r="E84" t="s">
        <v>171</v>
      </c>
      <c r="F84">
        <v>60</v>
      </c>
      <c r="G84" t="s">
        <v>103</v>
      </c>
      <c r="H84" s="2">
        <v>14</v>
      </c>
      <c r="I84" s="3">
        <v>0.19727585407121537</v>
      </c>
      <c r="J84">
        <f>Table3[[#This Row],[No of Products in one Sale]]*Table3[[#This Row],[Price of One Product]]</f>
        <v>840</v>
      </c>
      <c r="K84">
        <f>ROUND(Table3[[#This Row],[Rev-Before Discount]]-(Table3[[#This Row],[Rev-Before Discount]]*Table3[[#This Row],[Discount]]),0)</f>
        <v>674</v>
      </c>
      <c r="L84">
        <f>Table3[[#This Row],[Rev-After Discount]]-Table3[[#This Row],[Rev-Before Discount]]</f>
        <v>-166</v>
      </c>
    </row>
    <row r="85" spans="1:12" x14ac:dyDescent="0.25">
      <c r="A85" t="s">
        <v>212</v>
      </c>
      <c r="B85" t="s">
        <v>159</v>
      </c>
      <c r="C85" s="1">
        <v>44744</v>
      </c>
      <c r="D85" t="s">
        <v>168</v>
      </c>
      <c r="E85" t="s">
        <v>170</v>
      </c>
      <c r="F85">
        <v>95</v>
      </c>
      <c r="G85" t="s">
        <v>104</v>
      </c>
      <c r="H85" s="2">
        <v>2</v>
      </c>
      <c r="I85" s="3">
        <v>0.16026707373910823</v>
      </c>
      <c r="J85">
        <f>Table3[[#This Row],[No of Products in one Sale]]*Table3[[#This Row],[Price of One Product]]</f>
        <v>190</v>
      </c>
      <c r="K85">
        <f>ROUND(Table3[[#This Row],[Rev-Before Discount]]-(Table3[[#This Row],[Rev-Before Discount]]*Table3[[#This Row],[Discount]]),0)</f>
        <v>160</v>
      </c>
      <c r="L85">
        <f>Table3[[#This Row],[Rev-After Discount]]-Table3[[#This Row],[Rev-Before Discount]]</f>
        <v>-30</v>
      </c>
    </row>
    <row r="86" spans="1:12" x14ac:dyDescent="0.25">
      <c r="A86" t="s">
        <v>213</v>
      </c>
      <c r="B86" t="s">
        <v>154</v>
      </c>
      <c r="C86" s="1">
        <v>44737</v>
      </c>
      <c r="D86" t="s">
        <v>163</v>
      </c>
      <c r="E86" t="s">
        <v>170</v>
      </c>
      <c r="F86">
        <v>72</v>
      </c>
      <c r="G86" t="s">
        <v>105</v>
      </c>
      <c r="H86" s="2">
        <v>4</v>
      </c>
      <c r="I86" s="3">
        <v>3.6754234817017679E-2</v>
      </c>
      <c r="J86">
        <f>Table3[[#This Row],[No of Products in one Sale]]*Table3[[#This Row],[Price of One Product]]</f>
        <v>288</v>
      </c>
      <c r="K86">
        <f>ROUND(Table3[[#This Row],[Rev-Before Discount]]-(Table3[[#This Row],[Rev-Before Discount]]*Table3[[#This Row],[Discount]]),0)</f>
        <v>277</v>
      </c>
      <c r="L86">
        <f>Table3[[#This Row],[Rev-After Discount]]-Table3[[#This Row],[Rev-Before Discount]]</f>
        <v>-11</v>
      </c>
    </row>
    <row r="87" spans="1:12" x14ac:dyDescent="0.25">
      <c r="A87" t="s">
        <v>214</v>
      </c>
      <c r="B87" t="s">
        <v>155</v>
      </c>
      <c r="C87" s="1">
        <v>44752</v>
      </c>
      <c r="D87" t="s">
        <v>164</v>
      </c>
      <c r="E87" t="s">
        <v>170</v>
      </c>
      <c r="F87">
        <v>65</v>
      </c>
      <c r="G87" t="s">
        <v>103</v>
      </c>
      <c r="H87" s="2">
        <v>6</v>
      </c>
      <c r="I87" s="3">
        <v>0.12047427034169578</v>
      </c>
      <c r="J87">
        <f>Table3[[#This Row],[No of Products in one Sale]]*Table3[[#This Row],[Price of One Product]]</f>
        <v>390</v>
      </c>
      <c r="K87">
        <f>ROUND(Table3[[#This Row],[Rev-Before Discount]]-(Table3[[#This Row],[Rev-Before Discount]]*Table3[[#This Row],[Discount]]),0)</f>
        <v>343</v>
      </c>
      <c r="L87">
        <f>Table3[[#This Row],[Rev-After Discount]]-Table3[[#This Row],[Rev-Before Discount]]</f>
        <v>-47</v>
      </c>
    </row>
    <row r="88" spans="1:12" x14ac:dyDescent="0.25">
      <c r="A88" t="s">
        <v>215</v>
      </c>
      <c r="B88" t="s">
        <v>156</v>
      </c>
      <c r="C88" s="1">
        <v>44736</v>
      </c>
      <c r="D88" t="s">
        <v>165</v>
      </c>
      <c r="E88" t="s">
        <v>171</v>
      </c>
      <c r="F88">
        <v>250</v>
      </c>
      <c r="G88" t="s">
        <v>104</v>
      </c>
      <c r="H88" s="2">
        <v>2</v>
      </c>
      <c r="I88" s="3">
        <v>0.38636401364592987</v>
      </c>
      <c r="J88">
        <f>Table3[[#This Row],[No of Products in one Sale]]*Table3[[#This Row],[Price of One Product]]</f>
        <v>500</v>
      </c>
      <c r="K88">
        <f>ROUND(Table3[[#This Row],[Rev-Before Discount]]-(Table3[[#This Row],[Rev-Before Discount]]*Table3[[#This Row],[Discount]]),0)</f>
        <v>307</v>
      </c>
      <c r="L88">
        <f>Table3[[#This Row],[Rev-After Discount]]-Table3[[#This Row],[Rev-Before Discount]]</f>
        <v>-193</v>
      </c>
    </row>
    <row r="89" spans="1:12" x14ac:dyDescent="0.25">
      <c r="A89" t="s">
        <v>216</v>
      </c>
      <c r="B89" t="s">
        <v>157</v>
      </c>
      <c r="C89" s="1">
        <v>44752</v>
      </c>
      <c r="D89" t="s">
        <v>166</v>
      </c>
      <c r="E89" t="s">
        <v>171</v>
      </c>
      <c r="F89">
        <v>130</v>
      </c>
      <c r="G89" t="s">
        <v>105</v>
      </c>
      <c r="H89" s="2">
        <v>5</v>
      </c>
      <c r="I89" s="3">
        <v>0.25111930985495906</v>
      </c>
      <c r="J89">
        <f>Table3[[#This Row],[No of Products in one Sale]]*Table3[[#This Row],[Price of One Product]]</f>
        <v>650</v>
      </c>
      <c r="K89">
        <f>ROUND(Table3[[#This Row],[Rev-Before Discount]]-(Table3[[#This Row],[Rev-Before Discount]]*Table3[[#This Row],[Discount]]),0)</f>
        <v>487</v>
      </c>
      <c r="L89">
        <f>Table3[[#This Row],[Rev-After Discount]]-Table3[[#This Row],[Rev-Before Discount]]</f>
        <v>-163</v>
      </c>
    </row>
    <row r="90" spans="1:12" x14ac:dyDescent="0.25">
      <c r="A90" t="s">
        <v>217</v>
      </c>
      <c r="B90" t="s">
        <v>154</v>
      </c>
      <c r="C90" s="1">
        <v>44759</v>
      </c>
      <c r="D90" t="s">
        <v>163</v>
      </c>
      <c r="E90" t="s">
        <v>171</v>
      </c>
      <c r="F90">
        <v>72</v>
      </c>
      <c r="G90" t="s">
        <v>103</v>
      </c>
      <c r="H90" s="2">
        <v>6</v>
      </c>
      <c r="I90" s="3">
        <v>0.18099169049889144</v>
      </c>
      <c r="J90">
        <f>Table3[[#This Row],[No of Products in one Sale]]*Table3[[#This Row],[Price of One Product]]</f>
        <v>432</v>
      </c>
      <c r="K90">
        <f>ROUND(Table3[[#This Row],[Rev-Before Discount]]-(Table3[[#This Row],[Rev-Before Discount]]*Table3[[#This Row],[Discount]]),0)</f>
        <v>354</v>
      </c>
      <c r="L90">
        <f>Table3[[#This Row],[Rev-After Discount]]-Table3[[#This Row],[Rev-Before Discount]]</f>
        <v>-78</v>
      </c>
    </row>
    <row r="91" spans="1:12" x14ac:dyDescent="0.25">
      <c r="A91" t="s">
        <v>218</v>
      </c>
      <c r="B91" t="s">
        <v>155</v>
      </c>
      <c r="C91" s="1">
        <v>44763</v>
      </c>
      <c r="D91" t="s">
        <v>164</v>
      </c>
      <c r="E91" t="s">
        <v>171</v>
      </c>
      <c r="F91">
        <v>65</v>
      </c>
      <c r="G91" t="s">
        <v>104</v>
      </c>
      <c r="H91" s="2">
        <v>6</v>
      </c>
      <c r="I91" s="3">
        <v>0.17363786365000505</v>
      </c>
      <c r="J91">
        <f>Table3[[#This Row],[No of Products in one Sale]]*Table3[[#This Row],[Price of One Product]]</f>
        <v>390</v>
      </c>
      <c r="K91">
        <f>ROUND(Table3[[#This Row],[Rev-Before Discount]]-(Table3[[#This Row],[Rev-Before Discount]]*Table3[[#This Row],[Discount]]),0)</f>
        <v>322</v>
      </c>
      <c r="L91">
        <f>Table3[[#This Row],[Rev-After Discount]]-Table3[[#This Row],[Rev-Before Discount]]</f>
        <v>-68</v>
      </c>
    </row>
    <row r="92" spans="1:12" x14ac:dyDescent="0.25">
      <c r="A92" t="s">
        <v>219</v>
      </c>
      <c r="B92" t="s">
        <v>156</v>
      </c>
      <c r="C92" s="1">
        <v>44763</v>
      </c>
      <c r="D92" t="s">
        <v>165</v>
      </c>
      <c r="E92" t="s">
        <v>171</v>
      </c>
      <c r="F92">
        <v>250</v>
      </c>
      <c r="G92" t="s">
        <v>105</v>
      </c>
      <c r="H92" s="2">
        <v>3</v>
      </c>
      <c r="I92" s="3">
        <v>0.75489814137474298</v>
      </c>
      <c r="J92">
        <f>Table3[[#This Row],[No of Products in one Sale]]*Table3[[#This Row],[Price of One Product]]</f>
        <v>750</v>
      </c>
      <c r="K92">
        <f>ROUND(Table3[[#This Row],[Rev-Before Discount]]-(Table3[[#This Row],[Rev-Before Discount]]*Table3[[#This Row],[Discount]]),0)</f>
        <v>184</v>
      </c>
      <c r="L92">
        <f>Table3[[#This Row],[Rev-After Discount]]-Table3[[#This Row],[Rev-Before Discount]]</f>
        <v>-566</v>
      </c>
    </row>
    <row r="93" spans="1:12" x14ac:dyDescent="0.25">
      <c r="A93" t="s">
        <v>220</v>
      </c>
      <c r="B93" t="s">
        <v>157</v>
      </c>
      <c r="C93" s="1">
        <v>44750</v>
      </c>
      <c r="D93" t="s">
        <v>166</v>
      </c>
      <c r="E93" t="s">
        <v>171</v>
      </c>
      <c r="F93">
        <v>130</v>
      </c>
      <c r="G93" t="s">
        <v>103</v>
      </c>
      <c r="H93" s="2">
        <v>4</v>
      </c>
      <c r="I93" s="3">
        <v>0.41826226246410803</v>
      </c>
      <c r="J93">
        <f>Table3[[#This Row],[No of Products in one Sale]]*Table3[[#This Row],[Price of One Product]]</f>
        <v>520</v>
      </c>
      <c r="K93">
        <f>ROUND(Table3[[#This Row],[Rev-Before Discount]]-(Table3[[#This Row],[Rev-Before Discount]]*Table3[[#This Row],[Discount]]),0)</f>
        <v>303</v>
      </c>
      <c r="L93">
        <f>Table3[[#This Row],[Rev-After Discount]]-Table3[[#This Row],[Rev-Before Discount]]</f>
        <v>-217</v>
      </c>
    </row>
    <row r="94" spans="1:12" x14ac:dyDescent="0.25">
      <c r="A94" t="s">
        <v>221</v>
      </c>
      <c r="B94" t="s">
        <v>154</v>
      </c>
      <c r="C94" s="1">
        <v>44751</v>
      </c>
      <c r="D94" t="s">
        <v>163</v>
      </c>
      <c r="E94" t="s">
        <v>170</v>
      </c>
      <c r="F94">
        <v>72</v>
      </c>
      <c r="G94" t="s">
        <v>103</v>
      </c>
      <c r="H94" s="2">
        <v>11</v>
      </c>
      <c r="I94" s="3">
        <v>0.52183512590850833</v>
      </c>
      <c r="J94">
        <f>Table3[[#This Row],[No of Products in one Sale]]*Table3[[#This Row],[Price of One Product]]</f>
        <v>792</v>
      </c>
      <c r="K94">
        <f>ROUND(Table3[[#This Row],[Rev-Before Discount]]-(Table3[[#This Row],[Rev-Before Discount]]*Table3[[#This Row],[Discount]]),0)</f>
        <v>379</v>
      </c>
      <c r="L94">
        <f>Table3[[#This Row],[Rev-After Discount]]-Table3[[#This Row],[Rev-Before Discount]]</f>
        <v>-413</v>
      </c>
    </row>
    <row r="95" spans="1:12" x14ac:dyDescent="0.25">
      <c r="A95" t="s">
        <v>222</v>
      </c>
      <c r="B95" t="s">
        <v>155</v>
      </c>
      <c r="C95" s="1">
        <v>44736</v>
      </c>
      <c r="D95" t="s">
        <v>164</v>
      </c>
      <c r="E95" t="s">
        <v>171</v>
      </c>
      <c r="F95">
        <v>65</v>
      </c>
      <c r="G95" t="s">
        <v>104</v>
      </c>
      <c r="H95" s="2">
        <v>12</v>
      </c>
      <c r="I95" s="3">
        <v>0.4407264983607897</v>
      </c>
      <c r="J95">
        <f>Table3[[#This Row],[No of Products in one Sale]]*Table3[[#This Row],[Price of One Product]]</f>
        <v>780</v>
      </c>
      <c r="K95">
        <f>ROUND(Table3[[#This Row],[Rev-Before Discount]]-(Table3[[#This Row],[Rev-Before Discount]]*Table3[[#This Row],[Discount]]),0)</f>
        <v>436</v>
      </c>
      <c r="L95">
        <f>Table3[[#This Row],[Rev-After Discount]]-Table3[[#This Row],[Rev-Before Discount]]</f>
        <v>-344</v>
      </c>
    </row>
    <row r="96" spans="1:12" x14ac:dyDescent="0.25">
      <c r="A96" t="s">
        <v>223</v>
      </c>
      <c r="B96" t="s">
        <v>156</v>
      </c>
      <c r="C96" s="1">
        <v>44737</v>
      </c>
      <c r="D96" t="s">
        <v>165</v>
      </c>
      <c r="E96" t="s">
        <v>170</v>
      </c>
      <c r="F96">
        <v>250</v>
      </c>
      <c r="G96" t="s">
        <v>105</v>
      </c>
      <c r="H96" s="2">
        <v>3</v>
      </c>
      <c r="I96" s="3">
        <v>0.30123769132028422</v>
      </c>
      <c r="J96">
        <f>Table3[[#This Row],[No of Products in one Sale]]*Table3[[#This Row],[Price of One Product]]</f>
        <v>750</v>
      </c>
      <c r="K96">
        <f>ROUND(Table3[[#This Row],[Rev-Before Discount]]-(Table3[[#This Row],[Rev-Before Discount]]*Table3[[#This Row],[Discount]]),0)</f>
        <v>524</v>
      </c>
      <c r="L96">
        <f>Table3[[#This Row],[Rev-After Discount]]-Table3[[#This Row],[Rev-Before Discount]]</f>
        <v>-226</v>
      </c>
    </row>
    <row r="97" spans="1:12" x14ac:dyDescent="0.25">
      <c r="A97" t="s">
        <v>224</v>
      </c>
      <c r="B97" t="s">
        <v>157</v>
      </c>
      <c r="C97" s="1">
        <v>44744</v>
      </c>
      <c r="D97" t="s">
        <v>166</v>
      </c>
      <c r="E97" t="s">
        <v>171</v>
      </c>
      <c r="F97">
        <v>130</v>
      </c>
      <c r="G97" t="s">
        <v>103</v>
      </c>
      <c r="H97" s="2">
        <v>4</v>
      </c>
      <c r="I97" s="3">
        <v>0.42020557863905661</v>
      </c>
      <c r="J97">
        <f>Table3[[#This Row],[No of Products in one Sale]]*Table3[[#This Row],[Price of One Product]]</f>
        <v>520</v>
      </c>
      <c r="K97">
        <f>ROUND(Table3[[#This Row],[Rev-Before Discount]]-(Table3[[#This Row],[Rev-Before Discount]]*Table3[[#This Row],[Discount]]),0)</f>
        <v>301</v>
      </c>
      <c r="L97">
        <f>Table3[[#This Row],[Rev-After Discount]]-Table3[[#This Row],[Rev-Before Discount]]</f>
        <v>-219</v>
      </c>
    </row>
    <row r="98" spans="1:12" x14ac:dyDescent="0.25">
      <c r="A98" t="s">
        <v>225</v>
      </c>
      <c r="B98" t="s">
        <v>154</v>
      </c>
      <c r="C98" s="1">
        <v>44735</v>
      </c>
      <c r="D98" t="s">
        <v>163</v>
      </c>
      <c r="E98" t="s">
        <v>170</v>
      </c>
      <c r="F98">
        <v>72</v>
      </c>
      <c r="G98" t="s">
        <v>104</v>
      </c>
      <c r="H98" s="2">
        <v>10</v>
      </c>
      <c r="I98" s="3">
        <v>0.38179966249899233</v>
      </c>
      <c r="J98">
        <f>Table3[[#This Row],[No of Products in one Sale]]*Table3[[#This Row],[Price of One Product]]</f>
        <v>720</v>
      </c>
      <c r="K98">
        <f>ROUND(Table3[[#This Row],[Rev-Before Discount]]-(Table3[[#This Row],[Rev-Before Discount]]*Table3[[#This Row],[Discount]]),0)</f>
        <v>445</v>
      </c>
      <c r="L98">
        <f>Table3[[#This Row],[Rev-After Discount]]-Table3[[#This Row],[Rev-Before Discount]]</f>
        <v>-275</v>
      </c>
    </row>
    <row r="99" spans="1:12" x14ac:dyDescent="0.25">
      <c r="A99" t="s">
        <v>226</v>
      </c>
      <c r="B99" t="s">
        <v>155</v>
      </c>
      <c r="C99" s="1">
        <v>44751</v>
      </c>
      <c r="D99" t="s">
        <v>164</v>
      </c>
      <c r="E99" t="s">
        <v>171</v>
      </c>
      <c r="F99">
        <v>65</v>
      </c>
      <c r="G99" t="s">
        <v>105</v>
      </c>
      <c r="H99" s="2">
        <v>5</v>
      </c>
      <c r="I99" s="3">
        <v>4.8435914836800764E-3</v>
      </c>
      <c r="J99">
        <f>Table3[[#This Row],[No of Products in one Sale]]*Table3[[#This Row],[Price of One Product]]</f>
        <v>325</v>
      </c>
      <c r="K99">
        <f>ROUND(Table3[[#This Row],[Rev-Before Discount]]-(Table3[[#This Row],[Rev-Before Discount]]*Table3[[#This Row],[Discount]]),0)</f>
        <v>323</v>
      </c>
      <c r="L99">
        <f>Table3[[#This Row],[Rev-After Discount]]-Table3[[#This Row],[Rev-Before Discount]]</f>
        <v>-2</v>
      </c>
    </row>
    <row r="100" spans="1:12" x14ac:dyDescent="0.25">
      <c r="A100" t="s">
        <v>227</v>
      </c>
      <c r="B100" t="s">
        <v>156</v>
      </c>
      <c r="C100" s="1">
        <v>44726</v>
      </c>
      <c r="D100" t="s">
        <v>165</v>
      </c>
      <c r="E100" t="s">
        <v>170</v>
      </c>
      <c r="F100">
        <v>250</v>
      </c>
      <c r="G100" t="s">
        <v>103</v>
      </c>
      <c r="H100" s="2">
        <v>2</v>
      </c>
      <c r="I100" s="3">
        <v>0.63857584714373206</v>
      </c>
      <c r="J100">
        <f>Table3[[#This Row],[No of Products in one Sale]]*Table3[[#This Row],[Price of One Product]]</f>
        <v>500</v>
      </c>
      <c r="K100">
        <f>ROUND(Table3[[#This Row],[Rev-Before Discount]]-(Table3[[#This Row],[Rev-Before Discount]]*Table3[[#This Row],[Discount]]),0)</f>
        <v>181</v>
      </c>
      <c r="L100">
        <f>Table3[[#This Row],[Rev-After Discount]]-Table3[[#This Row],[Rev-Before Discount]]</f>
        <v>-319</v>
      </c>
    </row>
    <row r="101" spans="1:12" x14ac:dyDescent="0.25">
      <c r="A101" t="s">
        <v>228</v>
      </c>
      <c r="B101" t="s">
        <v>157</v>
      </c>
      <c r="C101" s="1">
        <v>44749</v>
      </c>
      <c r="D101" t="s">
        <v>166</v>
      </c>
      <c r="E101" t="s">
        <v>171</v>
      </c>
      <c r="F101">
        <v>130</v>
      </c>
      <c r="G101" t="s">
        <v>104</v>
      </c>
      <c r="H101" s="2">
        <v>7</v>
      </c>
      <c r="I101" s="3">
        <v>0.92544771931561698</v>
      </c>
      <c r="J101">
        <f>Table3[[#This Row],[No of Products in one Sale]]*Table3[[#This Row],[Price of One Product]]</f>
        <v>910</v>
      </c>
      <c r="K101">
        <f>ROUND(Table3[[#This Row],[Rev-Before Discount]]-(Table3[[#This Row],[Rev-Before Discount]]*Table3[[#This Row],[Discount]]),0)</f>
        <v>68</v>
      </c>
      <c r="L101">
        <f>Table3[[#This Row],[Rev-After Discount]]-Table3[[#This Row],[Rev-Before Discount]]</f>
        <v>-842</v>
      </c>
    </row>
    <row r="102" spans="1:12" x14ac:dyDescent="0.25">
      <c r="A102" t="s">
        <v>229</v>
      </c>
      <c r="B102" t="s">
        <v>158</v>
      </c>
      <c r="C102" s="1">
        <v>44734</v>
      </c>
      <c r="D102" t="s">
        <v>167</v>
      </c>
      <c r="E102" t="s">
        <v>170</v>
      </c>
      <c r="F102">
        <v>60</v>
      </c>
      <c r="G102" t="s">
        <v>105</v>
      </c>
      <c r="H102" s="2">
        <v>10</v>
      </c>
      <c r="I102" s="3">
        <v>4.9069353138029403E-2</v>
      </c>
      <c r="J102">
        <f>Table3[[#This Row],[No of Products in one Sale]]*Table3[[#This Row],[Price of One Product]]</f>
        <v>600</v>
      </c>
      <c r="K102">
        <f>ROUND(Table3[[#This Row],[Rev-Before Discount]]-(Table3[[#This Row],[Rev-Before Discount]]*Table3[[#This Row],[Discount]]),0)</f>
        <v>571</v>
      </c>
      <c r="L102">
        <f>Table3[[#This Row],[Rev-After Discount]]-Table3[[#This Row],[Rev-Before Discount]]</f>
        <v>-29</v>
      </c>
    </row>
    <row r="103" spans="1:12" x14ac:dyDescent="0.25">
      <c r="A103" t="s">
        <v>230</v>
      </c>
      <c r="B103" t="s">
        <v>154</v>
      </c>
      <c r="C103" s="1">
        <v>44726</v>
      </c>
      <c r="D103" t="s">
        <v>163</v>
      </c>
      <c r="E103" t="s">
        <v>171</v>
      </c>
      <c r="F103">
        <v>72</v>
      </c>
      <c r="G103" t="s">
        <v>103</v>
      </c>
      <c r="H103" s="2">
        <v>11</v>
      </c>
      <c r="I103" s="3">
        <v>0.7875779554918797</v>
      </c>
      <c r="J103">
        <f>Table3[[#This Row],[No of Products in one Sale]]*Table3[[#This Row],[Price of One Product]]</f>
        <v>792</v>
      </c>
      <c r="K103">
        <f>ROUND(Table3[[#This Row],[Rev-Before Discount]]-(Table3[[#This Row],[Rev-Before Discount]]*Table3[[#This Row],[Discount]]),0)</f>
        <v>168</v>
      </c>
      <c r="L103">
        <f>Table3[[#This Row],[Rev-After Discount]]-Table3[[#This Row],[Rev-Before Discount]]</f>
        <v>-624</v>
      </c>
    </row>
    <row r="104" spans="1:12" x14ac:dyDescent="0.25">
      <c r="A104" t="s">
        <v>231</v>
      </c>
      <c r="B104" t="s">
        <v>155</v>
      </c>
      <c r="C104" s="1">
        <v>44743</v>
      </c>
      <c r="D104" t="s">
        <v>164</v>
      </c>
      <c r="E104" t="s">
        <v>170</v>
      </c>
      <c r="F104">
        <v>65</v>
      </c>
      <c r="G104" t="s">
        <v>104</v>
      </c>
      <c r="H104" s="2">
        <v>13</v>
      </c>
      <c r="I104" s="3">
        <v>0.4468603878067412</v>
      </c>
      <c r="J104">
        <f>Table3[[#This Row],[No of Products in one Sale]]*Table3[[#This Row],[Price of One Product]]</f>
        <v>845</v>
      </c>
      <c r="K104">
        <f>ROUND(Table3[[#This Row],[Rev-Before Discount]]-(Table3[[#This Row],[Rev-Before Discount]]*Table3[[#This Row],[Discount]]),0)</f>
        <v>467</v>
      </c>
      <c r="L104">
        <f>Table3[[#This Row],[Rev-After Discount]]-Table3[[#This Row],[Rev-Before Discount]]</f>
        <v>-378</v>
      </c>
    </row>
    <row r="105" spans="1:12" x14ac:dyDescent="0.25">
      <c r="A105" t="s">
        <v>232</v>
      </c>
      <c r="B105" t="s">
        <v>156</v>
      </c>
      <c r="C105" s="1">
        <v>44742</v>
      </c>
      <c r="D105" t="s">
        <v>165</v>
      </c>
      <c r="E105" t="s">
        <v>171</v>
      </c>
      <c r="F105">
        <v>250</v>
      </c>
      <c r="G105" t="s">
        <v>105</v>
      </c>
      <c r="H105" s="2">
        <v>2</v>
      </c>
      <c r="I105" s="3">
        <v>0.89674363393446022</v>
      </c>
      <c r="J105">
        <f>Table3[[#This Row],[No of Products in one Sale]]*Table3[[#This Row],[Price of One Product]]</f>
        <v>500</v>
      </c>
      <c r="K105">
        <f>ROUND(Table3[[#This Row],[Rev-Before Discount]]-(Table3[[#This Row],[Rev-Before Discount]]*Table3[[#This Row],[Discount]]),0)</f>
        <v>52</v>
      </c>
      <c r="L105">
        <f>Table3[[#This Row],[Rev-After Discount]]-Table3[[#This Row],[Rev-Before Discount]]</f>
        <v>-448</v>
      </c>
    </row>
    <row r="106" spans="1:12" x14ac:dyDescent="0.25">
      <c r="A106" t="s">
        <v>233</v>
      </c>
      <c r="B106" t="s">
        <v>157</v>
      </c>
      <c r="C106" s="1">
        <v>44747</v>
      </c>
      <c r="D106" t="s">
        <v>166</v>
      </c>
      <c r="E106" t="s">
        <v>170</v>
      </c>
      <c r="F106">
        <v>130</v>
      </c>
      <c r="G106" t="s">
        <v>103</v>
      </c>
      <c r="H106" s="2">
        <v>6</v>
      </c>
      <c r="I106" s="3">
        <v>3.2373342558606799E-2</v>
      </c>
      <c r="J106">
        <f>Table3[[#This Row],[No of Products in one Sale]]*Table3[[#This Row],[Price of One Product]]</f>
        <v>780</v>
      </c>
      <c r="K106">
        <f>ROUND(Table3[[#This Row],[Rev-Before Discount]]-(Table3[[#This Row],[Rev-Before Discount]]*Table3[[#This Row],[Discount]]),0)</f>
        <v>755</v>
      </c>
      <c r="L106">
        <f>Table3[[#This Row],[Rev-After Discount]]-Table3[[#This Row],[Rev-Before Discount]]</f>
        <v>-25</v>
      </c>
    </row>
    <row r="107" spans="1:12" x14ac:dyDescent="0.25">
      <c r="A107" t="s">
        <v>234</v>
      </c>
      <c r="B107" t="s">
        <v>154</v>
      </c>
      <c r="C107" s="1">
        <v>44764</v>
      </c>
      <c r="D107" t="s">
        <v>163</v>
      </c>
      <c r="E107" t="s">
        <v>171</v>
      </c>
      <c r="F107">
        <v>72</v>
      </c>
      <c r="G107" t="s">
        <v>104</v>
      </c>
      <c r="H107" s="2">
        <v>11</v>
      </c>
      <c r="I107" s="3">
        <v>0.94247200152138155</v>
      </c>
      <c r="J107">
        <f>Table3[[#This Row],[No of Products in one Sale]]*Table3[[#This Row],[Price of One Product]]</f>
        <v>792</v>
      </c>
      <c r="K107">
        <f>ROUND(Table3[[#This Row],[Rev-Before Discount]]-(Table3[[#This Row],[Rev-Before Discount]]*Table3[[#This Row],[Discount]]),0)</f>
        <v>46</v>
      </c>
      <c r="L107">
        <f>Table3[[#This Row],[Rev-After Discount]]-Table3[[#This Row],[Rev-Before Discount]]</f>
        <v>-746</v>
      </c>
    </row>
    <row r="108" spans="1:12" x14ac:dyDescent="0.25">
      <c r="A108" t="s">
        <v>235</v>
      </c>
      <c r="B108" t="s">
        <v>155</v>
      </c>
      <c r="C108" s="1">
        <v>44735</v>
      </c>
      <c r="D108" t="s">
        <v>164</v>
      </c>
      <c r="E108" t="s">
        <v>170</v>
      </c>
      <c r="F108">
        <v>65</v>
      </c>
      <c r="G108" t="s">
        <v>105</v>
      </c>
      <c r="H108" s="2">
        <v>7</v>
      </c>
      <c r="I108" s="3">
        <v>0.24863680679080546</v>
      </c>
      <c r="J108">
        <f>Table3[[#This Row],[No of Products in one Sale]]*Table3[[#This Row],[Price of One Product]]</f>
        <v>455</v>
      </c>
      <c r="K108">
        <f>ROUND(Table3[[#This Row],[Rev-Before Discount]]-(Table3[[#This Row],[Rev-Before Discount]]*Table3[[#This Row],[Discount]]),0)</f>
        <v>342</v>
      </c>
      <c r="L108">
        <f>Table3[[#This Row],[Rev-After Discount]]-Table3[[#This Row],[Rev-Before Discount]]</f>
        <v>-113</v>
      </c>
    </row>
    <row r="109" spans="1:12" x14ac:dyDescent="0.25">
      <c r="A109" t="s">
        <v>236</v>
      </c>
      <c r="B109" t="s">
        <v>156</v>
      </c>
      <c r="C109" s="1">
        <v>44737</v>
      </c>
      <c r="D109" t="s">
        <v>165</v>
      </c>
      <c r="E109" t="s">
        <v>171</v>
      </c>
      <c r="F109">
        <v>250</v>
      </c>
      <c r="G109" t="s">
        <v>103</v>
      </c>
      <c r="H109" s="2">
        <v>1</v>
      </c>
      <c r="I109" s="3">
        <v>4.9896521056402299E-2</v>
      </c>
      <c r="J109">
        <f>Table3[[#This Row],[No of Products in one Sale]]*Table3[[#This Row],[Price of One Product]]</f>
        <v>250</v>
      </c>
      <c r="K109">
        <f>ROUND(Table3[[#This Row],[Rev-Before Discount]]-(Table3[[#This Row],[Rev-Before Discount]]*Table3[[#This Row],[Discount]]),0)</f>
        <v>238</v>
      </c>
      <c r="L109">
        <f>Table3[[#This Row],[Rev-After Discount]]-Table3[[#This Row],[Rev-Before Discount]]</f>
        <v>-12</v>
      </c>
    </row>
    <row r="110" spans="1:12" x14ac:dyDescent="0.25">
      <c r="A110" t="s">
        <v>237</v>
      </c>
      <c r="B110" t="s">
        <v>157</v>
      </c>
      <c r="C110" s="1">
        <v>44749</v>
      </c>
      <c r="D110" t="s">
        <v>166</v>
      </c>
      <c r="E110" t="s">
        <v>170</v>
      </c>
      <c r="F110">
        <v>130</v>
      </c>
      <c r="G110" t="s">
        <v>104</v>
      </c>
      <c r="H110" s="2">
        <v>7</v>
      </c>
      <c r="I110" s="3">
        <v>0.49618340188276622</v>
      </c>
      <c r="J110">
        <f>Table3[[#This Row],[No of Products in one Sale]]*Table3[[#This Row],[Price of One Product]]</f>
        <v>910</v>
      </c>
      <c r="K110">
        <f>ROUND(Table3[[#This Row],[Rev-Before Discount]]-(Table3[[#This Row],[Rev-Before Discount]]*Table3[[#This Row],[Discount]]),0)</f>
        <v>458</v>
      </c>
      <c r="L110">
        <f>Table3[[#This Row],[Rev-After Discount]]-Table3[[#This Row],[Rev-Before Discount]]</f>
        <v>-452</v>
      </c>
    </row>
    <row r="111" spans="1:12" x14ac:dyDescent="0.25">
      <c r="A111" t="s">
        <v>238</v>
      </c>
      <c r="B111" t="s">
        <v>158</v>
      </c>
      <c r="C111" s="1">
        <v>44729</v>
      </c>
      <c r="D111" t="s">
        <v>167</v>
      </c>
      <c r="E111" t="s">
        <v>170</v>
      </c>
      <c r="F111">
        <v>60</v>
      </c>
      <c r="G111" t="s">
        <v>105</v>
      </c>
      <c r="H111" s="2">
        <v>13</v>
      </c>
      <c r="I111" s="3">
        <v>0.62889621592411693</v>
      </c>
      <c r="J111">
        <f>Table3[[#This Row],[No of Products in one Sale]]*Table3[[#This Row],[Price of One Product]]</f>
        <v>780</v>
      </c>
      <c r="K111">
        <f>ROUND(Table3[[#This Row],[Rev-Before Discount]]-(Table3[[#This Row],[Rev-Before Discount]]*Table3[[#This Row],[Discount]]),0)</f>
        <v>289</v>
      </c>
      <c r="L111">
        <f>Table3[[#This Row],[Rev-After Discount]]-Table3[[#This Row],[Rev-Before Discount]]</f>
        <v>-491</v>
      </c>
    </row>
    <row r="112" spans="1:12" x14ac:dyDescent="0.25">
      <c r="A112" t="s">
        <v>239</v>
      </c>
      <c r="B112" t="s">
        <v>159</v>
      </c>
      <c r="C112" s="1">
        <v>44738</v>
      </c>
      <c r="D112" t="s">
        <v>168</v>
      </c>
      <c r="E112" t="s">
        <v>171</v>
      </c>
      <c r="F112">
        <v>95</v>
      </c>
      <c r="G112" t="s">
        <v>103</v>
      </c>
      <c r="H112" s="2">
        <v>8</v>
      </c>
      <c r="I112" s="3">
        <v>0.87580490637929664</v>
      </c>
      <c r="J112">
        <f>Table3[[#This Row],[No of Products in one Sale]]*Table3[[#This Row],[Price of One Product]]</f>
        <v>760</v>
      </c>
      <c r="K112">
        <f>ROUND(Table3[[#This Row],[Rev-Before Discount]]-(Table3[[#This Row],[Rev-Before Discount]]*Table3[[#This Row],[Discount]]),0)</f>
        <v>94</v>
      </c>
      <c r="L112">
        <f>Table3[[#This Row],[Rev-After Discount]]-Table3[[#This Row],[Rev-Before Discount]]</f>
        <v>-666</v>
      </c>
    </row>
    <row r="113" spans="1:12" x14ac:dyDescent="0.25">
      <c r="A113" t="s">
        <v>240</v>
      </c>
      <c r="B113" t="s">
        <v>154</v>
      </c>
      <c r="C113" s="1">
        <v>44740</v>
      </c>
      <c r="D113" t="s">
        <v>163</v>
      </c>
      <c r="E113" t="s">
        <v>171</v>
      </c>
      <c r="F113">
        <v>72</v>
      </c>
      <c r="G113" t="s">
        <v>104</v>
      </c>
      <c r="H113" s="2">
        <v>11</v>
      </c>
      <c r="I113" s="3">
        <v>0.37069854126093349</v>
      </c>
      <c r="J113">
        <f>Table3[[#This Row],[No of Products in one Sale]]*Table3[[#This Row],[Price of One Product]]</f>
        <v>792</v>
      </c>
      <c r="K113">
        <f>ROUND(Table3[[#This Row],[Rev-Before Discount]]-(Table3[[#This Row],[Rev-Before Discount]]*Table3[[#This Row],[Discount]]),0)</f>
        <v>498</v>
      </c>
      <c r="L113">
        <f>Table3[[#This Row],[Rev-After Discount]]-Table3[[#This Row],[Rev-Before Discount]]</f>
        <v>-294</v>
      </c>
    </row>
    <row r="114" spans="1:12" x14ac:dyDescent="0.25">
      <c r="A114" t="s">
        <v>241</v>
      </c>
      <c r="B114" t="s">
        <v>155</v>
      </c>
      <c r="C114" s="1">
        <v>44755</v>
      </c>
      <c r="D114" t="s">
        <v>164</v>
      </c>
      <c r="E114" t="s">
        <v>171</v>
      </c>
      <c r="F114">
        <v>65</v>
      </c>
      <c r="G114" t="s">
        <v>105</v>
      </c>
      <c r="H114" s="2">
        <v>10</v>
      </c>
      <c r="I114" s="3">
        <v>0.64422602074286228</v>
      </c>
      <c r="J114">
        <f>Table3[[#This Row],[No of Products in one Sale]]*Table3[[#This Row],[Price of One Product]]</f>
        <v>650</v>
      </c>
      <c r="K114">
        <f>ROUND(Table3[[#This Row],[Rev-Before Discount]]-(Table3[[#This Row],[Rev-Before Discount]]*Table3[[#This Row],[Discount]]),0)</f>
        <v>231</v>
      </c>
      <c r="L114">
        <f>Table3[[#This Row],[Rev-After Discount]]-Table3[[#This Row],[Rev-Before Discount]]</f>
        <v>-419</v>
      </c>
    </row>
    <row r="115" spans="1:12" x14ac:dyDescent="0.25">
      <c r="A115" t="s">
        <v>242</v>
      </c>
      <c r="B115" t="s">
        <v>156</v>
      </c>
      <c r="C115" s="1">
        <v>44755</v>
      </c>
      <c r="D115" t="s">
        <v>165</v>
      </c>
      <c r="E115" t="s">
        <v>170</v>
      </c>
      <c r="F115">
        <v>250</v>
      </c>
      <c r="G115" t="s">
        <v>103</v>
      </c>
      <c r="H115" s="2">
        <v>2</v>
      </c>
      <c r="I115" s="3">
        <v>0.76652707543193765</v>
      </c>
      <c r="J115">
        <f>Table3[[#This Row],[No of Products in one Sale]]*Table3[[#This Row],[Price of One Product]]</f>
        <v>500</v>
      </c>
      <c r="K115">
        <f>ROUND(Table3[[#This Row],[Rev-Before Discount]]-(Table3[[#This Row],[Rev-Before Discount]]*Table3[[#This Row],[Discount]]),0)</f>
        <v>117</v>
      </c>
      <c r="L115">
        <f>Table3[[#This Row],[Rev-After Discount]]-Table3[[#This Row],[Rev-Before Discount]]</f>
        <v>-383</v>
      </c>
    </row>
    <row r="116" spans="1:12" x14ac:dyDescent="0.25">
      <c r="A116" t="s">
        <v>243</v>
      </c>
      <c r="B116" t="s">
        <v>157</v>
      </c>
      <c r="C116" s="1">
        <v>44764</v>
      </c>
      <c r="D116" t="s">
        <v>166</v>
      </c>
      <c r="E116" t="s">
        <v>170</v>
      </c>
      <c r="F116">
        <v>130</v>
      </c>
      <c r="G116" t="s">
        <v>104</v>
      </c>
      <c r="H116" s="2">
        <v>2</v>
      </c>
      <c r="I116" s="3">
        <v>0.74416329829954486</v>
      </c>
      <c r="J116">
        <f>Table3[[#This Row],[No of Products in one Sale]]*Table3[[#This Row],[Price of One Product]]</f>
        <v>260</v>
      </c>
      <c r="K116">
        <f>ROUND(Table3[[#This Row],[Rev-Before Discount]]-(Table3[[#This Row],[Rev-Before Discount]]*Table3[[#This Row],[Discount]]),0)</f>
        <v>67</v>
      </c>
      <c r="L116">
        <f>Table3[[#This Row],[Rev-After Discount]]-Table3[[#This Row],[Rev-Before Discount]]</f>
        <v>-193</v>
      </c>
    </row>
    <row r="117" spans="1:12" x14ac:dyDescent="0.25">
      <c r="A117" t="s">
        <v>244</v>
      </c>
      <c r="B117" t="s">
        <v>154</v>
      </c>
      <c r="C117" s="1">
        <v>44735</v>
      </c>
      <c r="D117" t="s">
        <v>163</v>
      </c>
      <c r="E117" t="s">
        <v>170</v>
      </c>
      <c r="F117">
        <v>72</v>
      </c>
      <c r="G117" t="s">
        <v>105</v>
      </c>
      <c r="H117" s="2">
        <v>8</v>
      </c>
      <c r="I117" s="3">
        <v>0.48484032292333201</v>
      </c>
      <c r="J117">
        <f>Table3[[#This Row],[No of Products in one Sale]]*Table3[[#This Row],[Price of One Product]]</f>
        <v>576</v>
      </c>
      <c r="K117">
        <f>ROUND(Table3[[#This Row],[Rev-Before Discount]]-(Table3[[#This Row],[Rev-Before Discount]]*Table3[[#This Row],[Discount]]),0)</f>
        <v>297</v>
      </c>
      <c r="L117">
        <f>Table3[[#This Row],[Rev-After Discount]]-Table3[[#This Row],[Rev-Before Discount]]</f>
        <v>-279</v>
      </c>
    </row>
    <row r="118" spans="1:12" x14ac:dyDescent="0.25">
      <c r="A118" t="s">
        <v>245</v>
      </c>
      <c r="B118" t="s">
        <v>155</v>
      </c>
      <c r="C118" s="1">
        <v>44734</v>
      </c>
      <c r="D118" t="s">
        <v>164</v>
      </c>
      <c r="E118" t="s">
        <v>170</v>
      </c>
      <c r="F118">
        <v>65</v>
      </c>
      <c r="G118" t="s">
        <v>103</v>
      </c>
      <c r="H118" s="2">
        <v>8</v>
      </c>
      <c r="I118" s="3">
        <v>0.10556900790048951</v>
      </c>
      <c r="J118">
        <f>Table3[[#This Row],[No of Products in one Sale]]*Table3[[#This Row],[Price of One Product]]</f>
        <v>520</v>
      </c>
      <c r="K118">
        <f>ROUND(Table3[[#This Row],[Rev-Before Discount]]-(Table3[[#This Row],[Rev-Before Discount]]*Table3[[#This Row],[Discount]]),0)</f>
        <v>465</v>
      </c>
      <c r="L118">
        <f>Table3[[#This Row],[Rev-After Discount]]-Table3[[#This Row],[Rev-Before Discount]]</f>
        <v>-55</v>
      </c>
    </row>
    <row r="119" spans="1:12" x14ac:dyDescent="0.25">
      <c r="A119" t="s">
        <v>246</v>
      </c>
      <c r="B119" t="s">
        <v>156</v>
      </c>
      <c r="C119" s="1">
        <v>44728</v>
      </c>
      <c r="D119" t="s">
        <v>165</v>
      </c>
      <c r="E119" t="s">
        <v>170</v>
      </c>
      <c r="F119">
        <v>250</v>
      </c>
      <c r="G119" t="s">
        <v>104</v>
      </c>
      <c r="H119" s="2">
        <v>1</v>
      </c>
      <c r="I119" s="3">
        <v>0.35681327352398817</v>
      </c>
      <c r="J119">
        <f>Table3[[#This Row],[No of Products in one Sale]]*Table3[[#This Row],[Price of One Product]]</f>
        <v>250</v>
      </c>
      <c r="K119">
        <f>ROUND(Table3[[#This Row],[Rev-Before Discount]]-(Table3[[#This Row],[Rev-Before Discount]]*Table3[[#This Row],[Discount]]),0)</f>
        <v>161</v>
      </c>
      <c r="L119">
        <f>Table3[[#This Row],[Rev-After Discount]]-Table3[[#This Row],[Rev-Before Discount]]</f>
        <v>-89</v>
      </c>
    </row>
    <row r="120" spans="1:12" x14ac:dyDescent="0.25">
      <c r="A120" t="s">
        <v>247</v>
      </c>
      <c r="B120" t="s">
        <v>157</v>
      </c>
      <c r="C120" s="1">
        <v>44739</v>
      </c>
      <c r="D120" t="s">
        <v>166</v>
      </c>
      <c r="E120" t="s">
        <v>170</v>
      </c>
      <c r="F120">
        <v>130</v>
      </c>
      <c r="G120" t="s">
        <v>105</v>
      </c>
      <c r="H120" s="2">
        <v>2</v>
      </c>
      <c r="I120" s="3">
        <v>0.38966155247167111</v>
      </c>
      <c r="J120">
        <f>Table3[[#This Row],[No of Products in one Sale]]*Table3[[#This Row],[Price of One Product]]</f>
        <v>260</v>
      </c>
      <c r="K120">
        <f>ROUND(Table3[[#This Row],[Rev-Before Discount]]-(Table3[[#This Row],[Rev-Before Discount]]*Table3[[#This Row],[Discount]]),0)</f>
        <v>159</v>
      </c>
      <c r="L120">
        <f>Table3[[#This Row],[Rev-After Discount]]-Table3[[#This Row],[Rev-Before Discount]]</f>
        <v>-101</v>
      </c>
    </row>
    <row r="121" spans="1:12" x14ac:dyDescent="0.25">
      <c r="A121" t="s">
        <v>248</v>
      </c>
      <c r="B121" t="s">
        <v>158</v>
      </c>
      <c r="C121" s="1">
        <v>44765</v>
      </c>
      <c r="D121" t="s">
        <v>167</v>
      </c>
      <c r="E121" t="s">
        <v>170</v>
      </c>
      <c r="F121">
        <v>60</v>
      </c>
      <c r="G121" t="s">
        <v>103</v>
      </c>
      <c r="H121" s="2">
        <v>6</v>
      </c>
      <c r="I121" s="3">
        <v>0.27342799854809485</v>
      </c>
      <c r="J121">
        <f>Table3[[#This Row],[No of Products in one Sale]]*Table3[[#This Row],[Price of One Product]]</f>
        <v>360</v>
      </c>
      <c r="K121">
        <f>ROUND(Table3[[#This Row],[Rev-Before Discount]]-(Table3[[#This Row],[Rev-Before Discount]]*Table3[[#This Row],[Discount]]),0)</f>
        <v>262</v>
      </c>
      <c r="L121">
        <f>Table3[[#This Row],[Rev-After Discount]]-Table3[[#This Row],[Rev-Before Discount]]</f>
        <v>-98</v>
      </c>
    </row>
    <row r="122" spans="1:12" x14ac:dyDescent="0.25">
      <c r="A122" t="s">
        <v>249</v>
      </c>
      <c r="B122" t="s">
        <v>154</v>
      </c>
      <c r="C122" s="1">
        <v>44740</v>
      </c>
      <c r="D122" t="s">
        <v>163</v>
      </c>
      <c r="E122" t="s">
        <v>170</v>
      </c>
      <c r="F122">
        <v>72</v>
      </c>
      <c r="G122" t="s">
        <v>104</v>
      </c>
      <c r="H122" s="2">
        <v>11</v>
      </c>
      <c r="I122" s="3">
        <v>0.68404340685026022</v>
      </c>
      <c r="J122">
        <f>Table3[[#This Row],[No of Products in one Sale]]*Table3[[#This Row],[Price of One Product]]</f>
        <v>792</v>
      </c>
      <c r="K122">
        <f>ROUND(Table3[[#This Row],[Rev-Before Discount]]-(Table3[[#This Row],[Rev-Before Discount]]*Table3[[#This Row],[Discount]]),0)</f>
        <v>250</v>
      </c>
      <c r="L122">
        <f>Table3[[#This Row],[Rev-After Discount]]-Table3[[#This Row],[Rev-Before Discount]]</f>
        <v>-542</v>
      </c>
    </row>
    <row r="123" spans="1:12" x14ac:dyDescent="0.25">
      <c r="A123" t="s">
        <v>250</v>
      </c>
      <c r="B123" t="s">
        <v>155</v>
      </c>
      <c r="C123" s="1">
        <v>44734</v>
      </c>
      <c r="D123" t="s">
        <v>164</v>
      </c>
      <c r="E123" t="s">
        <v>170</v>
      </c>
      <c r="F123">
        <v>65</v>
      </c>
      <c r="G123" t="s">
        <v>105</v>
      </c>
      <c r="H123" s="2">
        <v>4</v>
      </c>
      <c r="I123" s="3">
        <v>0.30511671475159663</v>
      </c>
      <c r="J123">
        <f>Table3[[#This Row],[No of Products in one Sale]]*Table3[[#This Row],[Price of One Product]]</f>
        <v>260</v>
      </c>
      <c r="K123">
        <f>ROUND(Table3[[#This Row],[Rev-Before Discount]]-(Table3[[#This Row],[Rev-Before Discount]]*Table3[[#This Row],[Discount]]),0)</f>
        <v>181</v>
      </c>
      <c r="L123">
        <f>Table3[[#This Row],[Rev-After Discount]]-Table3[[#This Row],[Rev-Before Discount]]</f>
        <v>-79</v>
      </c>
    </row>
    <row r="124" spans="1:12" x14ac:dyDescent="0.25">
      <c r="A124" t="s">
        <v>251</v>
      </c>
      <c r="B124" t="s">
        <v>156</v>
      </c>
      <c r="C124" s="1">
        <v>44727</v>
      </c>
      <c r="D124" t="s">
        <v>165</v>
      </c>
      <c r="E124" t="s">
        <v>171</v>
      </c>
      <c r="F124">
        <v>250</v>
      </c>
      <c r="G124" t="s">
        <v>103</v>
      </c>
      <c r="H124" s="2">
        <v>3</v>
      </c>
      <c r="I124" s="3">
        <v>0.26634683182511409</v>
      </c>
      <c r="J124">
        <f>Table3[[#This Row],[No of Products in one Sale]]*Table3[[#This Row],[Price of One Product]]</f>
        <v>750</v>
      </c>
      <c r="K124">
        <f>ROUND(Table3[[#This Row],[Rev-Before Discount]]-(Table3[[#This Row],[Rev-Before Discount]]*Table3[[#This Row],[Discount]]),0)</f>
        <v>550</v>
      </c>
      <c r="L124">
        <f>Table3[[#This Row],[Rev-After Discount]]-Table3[[#This Row],[Rev-Before Discount]]</f>
        <v>-200</v>
      </c>
    </row>
    <row r="125" spans="1:12" x14ac:dyDescent="0.25">
      <c r="A125" t="s">
        <v>252</v>
      </c>
      <c r="B125" t="s">
        <v>157</v>
      </c>
      <c r="C125" s="1">
        <v>44737</v>
      </c>
      <c r="D125" t="s">
        <v>166</v>
      </c>
      <c r="E125" t="s">
        <v>170</v>
      </c>
      <c r="F125">
        <v>130</v>
      </c>
      <c r="G125" t="s">
        <v>104</v>
      </c>
      <c r="H125" s="2">
        <v>2</v>
      </c>
      <c r="I125" s="3">
        <v>0.95598379426073032</v>
      </c>
      <c r="J125">
        <f>Table3[[#This Row],[No of Products in one Sale]]*Table3[[#This Row],[Price of One Product]]</f>
        <v>260</v>
      </c>
      <c r="K125">
        <f>ROUND(Table3[[#This Row],[Rev-Before Discount]]-(Table3[[#This Row],[Rev-Before Discount]]*Table3[[#This Row],[Discount]]),0)</f>
        <v>11</v>
      </c>
      <c r="L125">
        <f>Table3[[#This Row],[Rev-After Discount]]-Table3[[#This Row],[Rev-Before Discount]]</f>
        <v>-249</v>
      </c>
    </row>
    <row r="126" spans="1:12" x14ac:dyDescent="0.25">
      <c r="A126" t="s">
        <v>253</v>
      </c>
      <c r="B126" t="s">
        <v>154</v>
      </c>
      <c r="C126" s="1">
        <v>44747</v>
      </c>
      <c r="D126" t="s">
        <v>163</v>
      </c>
      <c r="E126" t="s">
        <v>170</v>
      </c>
      <c r="F126">
        <v>72</v>
      </c>
      <c r="G126" t="s">
        <v>105</v>
      </c>
      <c r="H126" s="2">
        <v>3</v>
      </c>
      <c r="I126" s="3">
        <v>0.78465682989488972</v>
      </c>
      <c r="J126">
        <f>Table3[[#This Row],[No of Products in one Sale]]*Table3[[#This Row],[Price of One Product]]</f>
        <v>216</v>
      </c>
      <c r="K126">
        <f>ROUND(Table3[[#This Row],[Rev-Before Discount]]-(Table3[[#This Row],[Rev-Before Discount]]*Table3[[#This Row],[Discount]]),0)</f>
        <v>47</v>
      </c>
      <c r="L126">
        <f>Table3[[#This Row],[Rev-After Discount]]-Table3[[#This Row],[Rev-Before Discount]]</f>
        <v>-169</v>
      </c>
    </row>
    <row r="127" spans="1:12" x14ac:dyDescent="0.25">
      <c r="A127" t="s">
        <v>254</v>
      </c>
      <c r="B127" t="s">
        <v>155</v>
      </c>
      <c r="C127" s="1">
        <v>44754</v>
      </c>
      <c r="D127" t="s">
        <v>164</v>
      </c>
      <c r="E127" t="s">
        <v>170</v>
      </c>
      <c r="F127">
        <v>65</v>
      </c>
      <c r="G127" t="s">
        <v>103</v>
      </c>
      <c r="H127" s="2">
        <v>4</v>
      </c>
      <c r="I127" s="3">
        <v>0.92531650826605816</v>
      </c>
      <c r="J127">
        <f>Table3[[#This Row],[No of Products in one Sale]]*Table3[[#This Row],[Price of One Product]]</f>
        <v>260</v>
      </c>
      <c r="K127">
        <f>ROUND(Table3[[#This Row],[Rev-Before Discount]]-(Table3[[#This Row],[Rev-Before Discount]]*Table3[[#This Row],[Discount]]),0)</f>
        <v>19</v>
      </c>
      <c r="L127">
        <f>Table3[[#This Row],[Rev-After Discount]]-Table3[[#This Row],[Rev-Before Discount]]</f>
        <v>-241</v>
      </c>
    </row>
    <row r="128" spans="1:12" x14ac:dyDescent="0.25">
      <c r="A128" t="s">
        <v>255</v>
      </c>
      <c r="B128" t="s">
        <v>156</v>
      </c>
      <c r="C128" s="1">
        <v>44760</v>
      </c>
      <c r="D128" t="s">
        <v>165</v>
      </c>
      <c r="E128" t="s">
        <v>170</v>
      </c>
      <c r="F128">
        <v>250</v>
      </c>
      <c r="G128" t="s">
        <v>104</v>
      </c>
      <c r="H128" s="2">
        <v>3</v>
      </c>
      <c r="I128" s="3">
        <v>0.91314982692991542</v>
      </c>
      <c r="J128">
        <f>Table3[[#This Row],[No of Products in one Sale]]*Table3[[#This Row],[Price of One Product]]</f>
        <v>750</v>
      </c>
      <c r="K128">
        <f>ROUND(Table3[[#This Row],[Rev-Before Discount]]-(Table3[[#This Row],[Rev-Before Discount]]*Table3[[#This Row],[Discount]]),0)</f>
        <v>65</v>
      </c>
      <c r="L128">
        <f>Table3[[#This Row],[Rev-After Discount]]-Table3[[#This Row],[Rev-Before Discount]]</f>
        <v>-685</v>
      </c>
    </row>
    <row r="129" spans="1:12" x14ac:dyDescent="0.25">
      <c r="A129" t="s">
        <v>256</v>
      </c>
      <c r="B129" t="s">
        <v>157</v>
      </c>
      <c r="C129" s="1">
        <v>44759</v>
      </c>
      <c r="D129" t="s">
        <v>166</v>
      </c>
      <c r="E129" t="s">
        <v>170</v>
      </c>
      <c r="F129">
        <v>130</v>
      </c>
      <c r="G129" t="s">
        <v>105</v>
      </c>
      <c r="H129" s="2">
        <v>2</v>
      </c>
      <c r="I129" s="3">
        <v>8.4586093307030152E-2</v>
      </c>
      <c r="J129">
        <f>Table3[[#This Row],[No of Products in one Sale]]*Table3[[#This Row],[Price of One Product]]</f>
        <v>260</v>
      </c>
      <c r="K129">
        <f>ROUND(Table3[[#This Row],[Rev-Before Discount]]-(Table3[[#This Row],[Rev-Before Discount]]*Table3[[#This Row],[Discount]]),0)</f>
        <v>238</v>
      </c>
      <c r="L129">
        <f>Table3[[#This Row],[Rev-After Discount]]-Table3[[#This Row],[Rev-Before Discount]]</f>
        <v>-22</v>
      </c>
    </row>
    <row r="130" spans="1:12" x14ac:dyDescent="0.25">
      <c r="A130" t="s">
        <v>257</v>
      </c>
      <c r="B130" t="s">
        <v>158</v>
      </c>
      <c r="C130" s="1">
        <v>44735</v>
      </c>
      <c r="D130" t="s">
        <v>167</v>
      </c>
      <c r="E130" t="s">
        <v>171</v>
      </c>
      <c r="F130">
        <v>60</v>
      </c>
      <c r="G130" t="s">
        <v>103</v>
      </c>
      <c r="H130" s="2">
        <v>7</v>
      </c>
      <c r="I130" s="3">
        <v>0.92983220282837542</v>
      </c>
      <c r="J130">
        <f>Table3[[#This Row],[No of Products in one Sale]]*Table3[[#This Row],[Price of One Product]]</f>
        <v>420</v>
      </c>
      <c r="K130">
        <f>ROUND(Table3[[#This Row],[Rev-Before Discount]]-(Table3[[#This Row],[Rev-Before Discount]]*Table3[[#This Row],[Discount]]),0)</f>
        <v>29</v>
      </c>
      <c r="L130">
        <f>Table3[[#This Row],[Rev-After Discount]]-Table3[[#This Row],[Rev-Before Discount]]</f>
        <v>-391</v>
      </c>
    </row>
    <row r="131" spans="1:12" x14ac:dyDescent="0.25">
      <c r="A131" t="s">
        <v>258</v>
      </c>
      <c r="B131" t="s">
        <v>159</v>
      </c>
      <c r="C131" s="1">
        <v>44734</v>
      </c>
      <c r="D131" t="s">
        <v>168</v>
      </c>
      <c r="E131" t="s">
        <v>170</v>
      </c>
      <c r="F131">
        <v>95</v>
      </c>
      <c r="G131" t="s">
        <v>104</v>
      </c>
      <c r="H131" s="2">
        <v>6</v>
      </c>
      <c r="I131" s="3">
        <v>0.13029960752667558</v>
      </c>
      <c r="J131">
        <f>Table3[[#This Row],[No of Products in one Sale]]*Table3[[#This Row],[Price of One Product]]</f>
        <v>570</v>
      </c>
      <c r="K131">
        <f>ROUND(Table3[[#This Row],[Rev-Before Discount]]-(Table3[[#This Row],[Rev-Before Discount]]*Table3[[#This Row],[Discount]]),0)</f>
        <v>496</v>
      </c>
      <c r="L131">
        <f>Table3[[#This Row],[Rev-After Discount]]-Table3[[#This Row],[Rev-Before Discount]]</f>
        <v>-74</v>
      </c>
    </row>
    <row r="132" spans="1:12" x14ac:dyDescent="0.25">
      <c r="A132" t="s">
        <v>259</v>
      </c>
      <c r="B132" t="s">
        <v>154</v>
      </c>
      <c r="C132" s="1">
        <v>44753</v>
      </c>
      <c r="D132" t="s">
        <v>163</v>
      </c>
      <c r="E132" t="s">
        <v>170</v>
      </c>
      <c r="F132">
        <v>72</v>
      </c>
      <c r="G132" t="s">
        <v>105</v>
      </c>
      <c r="H132" s="2">
        <v>6</v>
      </c>
      <c r="I132" s="3">
        <v>0.41456728266200249</v>
      </c>
      <c r="J132">
        <f>Table3[[#This Row],[No of Products in one Sale]]*Table3[[#This Row],[Price of One Product]]</f>
        <v>432</v>
      </c>
      <c r="K132">
        <f>ROUND(Table3[[#This Row],[Rev-Before Discount]]-(Table3[[#This Row],[Rev-Before Discount]]*Table3[[#This Row],[Discount]]),0)</f>
        <v>253</v>
      </c>
      <c r="L132">
        <f>Table3[[#This Row],[Rev-After Discount]]-Table3[[#This Row],[Rev-Before Discount]]</f>
        <v>-179</v>
      </c>
    </row>
    <row r="133" spans="1:12" x14ac:dyDescent="0.25">
      <c r="A133" t="s">
        <v>260</v>
      </c>
      <c r="B133" t="s">
        <v>155</v>
      </c>
      <c r="C133" s="1">
        <v>44739</v>
      </c>
      <c r="D133" t="s">
        <v>164</v>
      </c>
      <c r="E133" t="s">
        <v>170</v>
      </c>
      <c r="F133">
        <v>65</v>
      </c>
      <c r="G133" t="s">
        <v>103</v>
      </c>
      <c r="H133" s="2">
        <v>8</v>
      </c>
      <c r="I133" s="3">
        <v>0.77953807822657883</v>
      </c>
      <c r="J133">
        <f>Table3[[#This Row],[No of Products in one Sale]]*Table3[[#This Row],[Price of One Product]]</f>
        <v>520</v>
      </c>
      <c r="K133">
        <f>ROUND(Table3[[#This Row],[Rev-Before Discount]]-(Table3[[#This Row],[Rev-Before Discount]]*Table3[[#This Row],[Discount]]),0)</f>
        <v>115</v>
      </c>
      <c r="L133">
        <f>Table3[[#This Row],[Rev-After Discount]]-Table3[[#This Row],[Rev-Before Discount]]</f>
        <v>-405</v>
      </c>
    </row>
    <row r="134" spans="1:12" x14ac:dyDescent="0.25">
      <c r="A134" t="s">
        <v>261</v>
      </c>
      <c r="B134" t="s">
        <v>156</v>
      </c>
      <c r="C134" s="1">
        <v>44740</v>
      </c>
      <c r="D134" t="s">
        <v>165</v>
      </c>
      <c r="E134" t="s">
        <v>171</v>
      </c>
      <c r="F134">
        <v>250</v>
      </c>
      <c r="G134" t="s">
        <v>104</v>
      </c>
      <c r="H134" s="2">
        <v>3</v>
      </c>
      <c r="I134" s="3">
        <v>0.56602493379943331</v>
      </c>
      <c r="J134">
        <f>Table3[[#This Row],[No of Products in one Sale]]*Table3[[#This Row],[Price of One Product]]</f>
        <v>750</v>
      </c>
      <c r="K134">
        <f>ROUND(Table3[[#This Row],[Rev-Before Discount]]-(Table3[[#This Row],[Rev-Before Discount]]*Table3[[#This Row],[Discount]]),0)</f>
        <v>325</v>
      </c>
      <c r="L134">
        <f>Table3[[#This Row],[Rev-After Discount]]-Table3[[#This Row],[Rev-Before Discount]]</f>
        <v>-425</v>
      </c>
    </row>
    <row r="135" spans="1:12" x14ac:dyDescent="0.25">
      <c r="A135" t="s">
        <v>262</v>
      </c>
      <c r="B135" t="s">
        <v>157</v>
      </c>
      <c r="C135" s="1">
        <v>44748</v>
      </c>
      <c r="D135" t="s">
        <v>166</v>
      </c>
      <c r="E135" t="s">
        <v>171</v>
      </c>
      <c r="F135">
        <v>130</v>
      </c>
      <c r="G135" t="s">
        <v>105</v>
      </c>
      <c r="H135" s="2">
        <v>2</v>
      </c>
      <c r="I135" s="3">
        <v>0.7922771947085826</v>
      </c>
      <c r="J135">
        <f>Table3[[#This Row],[No of Products in one Sale]]*Table3[[#This Row],[Price of One Product]]</f>
        <v>260</v>
      </c>
      <c r="K135">
        <f>ROUND(Table3[[#This Row],[Rev-Before Discount]]-(Table3[[#This Row],[Rev-Before Discount]]*Table3[[#This Row],[Discount]]),0)</f>
        <v>54</v>
      </c>
      <c r="L135">
        <f>Table3[[#This Row],[Rev-After Discount]]-Table3[[#This Row],[Rev-Before Discount]]</f>
        <v>-206</v>
      </c>
    </row>
    <row r="136" spans="1:12" x14ac:dyDescent="0.25">
      <c r="A136" t="s">
        <v>263</v>
      </c>
      <c r="B136" t="s">
        <v>154</v>
      </c>
      <c r="C136" s="1">
        <v>44731</v>
      </c>
      <c r="D136" t="s">
        <v>163</v>
      </c>
      <c r="E136" t="s">
        <v>171</v>
      </c>
      <c r="F136">
        <v>72</v>
      </c>
      <c r="G136" t="s">
        <v>103</v>
      </c>
      <c r="H136" s="2">
        <v>9</v>
      </c>
      <c r="I136" s="3">
        <v>9.6806596410280221E-2</v>
      </c>
      <c r="J136">
        <f>Table3[[#This Row],[No of Products in one Sale]]*Table3[[#This Row],[Price of One Product]]</f>
        <v>648</v>
      </c>
      <c r="K136">
        <f>ROUND(Table3[[#This Row],[Rev-Before Discount]]-(Table3[[#This Row],[Rev-Before Discount]]*Table3[[#This Row],[Discount]]),0)</f>
        <v>585</v>
      </c>
      <c r="L136">
        <f>Table3[[#This Row],[Rev-After Discount]]-Table3[[#This Row],[Rev-Before Discount]]</f>
        <v>-63</v>
      </c>
    </row>
    <row r="137" spans="1:12" x14ac:dyDescent="0.25">
      <c r="A137" t="s">
        <v>264</v>
      </c>
      <c r="B137" t="s">
        <v>155</v>
      </c>
      <c r="C137" s="1">
        <v>44763</v>
      </c>
      <c r="D137" t="s">
        <v>164</v>
      </c>
      <c r="E137" t="s">
        <v>171</v>
      </c>
      <c r="F137">
        <v>65</v>
      </c>
      <c r="G137" t="s">
        <v>104</v>
      </c>
      <c r="H137" s="2">
        <v>8</v>
      </c>
      <c r="I137" s="3">
        <v>0.10738058788365801</v>
      </c>
      <c r="J137">
        <f>Table3[[#This Row],[No of Products in one Sale]]*Table3[[#This Row],[Price of One Product]]</f>
        <v>520</v>
      </c>
      <c r="K137">
        <f>ROUND(Table3[[#This Row],[Rev-Before Discount]]-(Table3[[#This Row],[Rev-Before Discount]]*Table3[[#This Row],[Discount]]),0)</f>
        <v>464</v>
      </c>
      <c r="L137">
        <f>Table3[[#This Row],[Rev-After Discount]]-Table3[[#This Row],[Rev-Before Discount]]</f>
        <v>-56</v>
      </c>
    </row>
    <row r="138" spans="1:12" x14ac:dyDescent="0.25">
      <c r="A138" t="s">
        <v>265</v>
      </c>
      <c r="B138" t="s">
        <v>156</v>
      </c>
      <c r="C138" s="1">
        <v>44733</v>
      </c>
      <c r="D138" t="s">
        <v>165</v>
      </c>
      <c r="E138" t="s">
        <v>171</v>
      </c>
      <c r="F138">
        <v>250</v>
      </c>
      <c r="G138" t="s">
        <v>105</v>
      </c>
      <c r="H138" s="2">
        <v>1</v>
      </c>
      <c r="I138" s="3">
        <v>0.68298720032284699</v>
      </c>
      <c r="J138">
        <f>Table3[[#This Row],[No of Products in one Sale]]*Table3[[#This Row],[Price of One Product]]</f>
        <v>250</v>
      </c>
      <c r="K138">
        <f>ROUND(Table3[[#This Row],[Rev-Before Discount]]-(Table3[[#This Row],[Rev-Before Discount]]*Table3[[#This Row],[Discount]]),0)</f>
        <v>79</v>
      </c>
      <c r="L138">
        <f>Table3[[#This Row],[Rev-After Discount]]-Table3[[#This Row],[Rev-Before Discount]]</f>
        <v>-171</v>
      </c>
    </row>
    <row r="139" spans="1:12" x14ac:dyDescent="0.25">
      <c r="A139" t="s">
        <v>266</v>
      </c>
      <c r="B139" t="s">
        <v>157</v>
      </c>
      <c r="C139" s="1">
        <v>44746</v>
      </c>
      <c r="D139" t="s">
        <v>166</v>
      </c>
      <c r="E139" t="s">
        <v>171</v>
      </c>
      <c r="F139">
        <v>130</v>
      </c>
      <c r="G139" t="s">
        <v>103</v>
      </c>
      <c r="H139" s="2">
        <v>2</v>
      </c>
      <c r="I139" s="3">
        <v>8.8476327566971991E-2</v>
      </c>
      <c r="J139">
        <f>Table3[[#This Row],[No of Products in one Sale]]*Table3[[#This Row],[Price of One Product]]</f>
        <v>260</v>
      </c>
      <c r="K139">
        <f>ROUND(Table3[[#This Row],[Rev-Before Discount]]-(Table3[[#This Row],[Rev-Before Discount]]*Table3[[#This Row],[Discount]]),0)</f>
        <v>237</v>
      </c>
      <c r="L139">
        <f>Table3[[#This Row],[Rev-After Discount]]-Table3[[#This Row],[Rev-Before Discount]]</f>
        <v>-23</v>
      </c>
    </row>
    <row r="140" spans="1:12" x14ac:dyDescent="0.25">
      <c r="A140" t="s">
        <v>267</v>
      </c>
      <c r="B140" t="s">
        <v>154</v>
      </c>
      <c r="C140" s="1">
        <v>44755</v>
      </c>
      <c r="D140" t="s">
        <v>163</v>
      </c>
      <c r="E140" t="s">
        <v>170</v>
      </c>
      <c r="F140">
        <v>72</v>
      </c>
      <c r="G140" t="s">
        <v>103</v>
      </c>
      <c r="H140" s="2">
        <v>9</v>
      </c>
      <c r="I140" s="3">
        <v>0.12263076179640997</v>
      </c>
      <c r="J140">
        <f>Table3[[#This Row],[No of Products in one Sale]]*Table3[[#This Row],[Price of One Product]]</f>
        <v>648</v>
      </c>
      <c r="K140">
        <f>ROUND(Table3[[#This Row],[Rev-Before Discount]]-(Table3[[#This Row],[Rev-Before Discount]]*Table3[[#This Row],[Discount]]),0)</f>
        <v>569</v>
      </c>
      <c r="L140">
        <f>Table3[[#This Row],[Rev-After Discount]]-Table3[[#This Row],[Rev-Before Discount]]</f>
        <v>-79</v>
      </c>
    </row>
    <row r="141" spans="1:12" x14ac:dyDescent="0.25">
      <c r="A141" t="s">
        <v>268</v>
      </c>
      <c r="B141" t="s">
        <v>155</v>
      </c>
      <c r="C141" s="1">
        <v>44755</v>
      </c>
      <c r="D141" t="s">
        <v>164</v>
      </c>
      <c r="E141" t="s">
        <v>171</v>
      </c>
      <c r="F141">
        <v>65</v>
      </c>
      <c r="G141" t="s">
        <v>104</v>
      </c>
      <c r="H141" s="2">
        <v>7</v>
      </c>
      <c r="I141" s="3">
        <v>0.21348123854438894</v>
      </c>
      <c r="J141">
        <f>Table3[[#This Row],[No of Products in one Sale]]*Table3[[#This Row],[Price of One Product]]</f>
        <v>455</v>
      </c>
      <c r="K141">
        <f>ROUND(Table3[[#This Row],[Rev-Before Discount]]-(Table3[[#This Row],[Rev-Before Discount]]*Table3[[#This Row],[Discount]]),0)</f>
        <v>358</v>
      </c>
      <c r="L141">
        <f>Table3[[#This Row],[Rev-After Discount]]-Table3[[#This Row],[Rev-Before Discount]]</f>
        <v>-97</v>
      </c>
    </row>
    <row r="142" spans="1:12" x14ac:dyDescent="0.25">
      <c r="A142" t="s">
        <v>269</v>
      </c>
      <c r="B142" t="s">
        <v>156</v>
      </c>
      <c r="C142" s="1">
        <v>44727</v>
      </c>
      <c r="D142" t="s">
        <v>165</v>
      </c>
      <c r="E142" t="s">
        <v>170</v>
      </c>
      <c r="F142">
        <v>250</v>
      </c>
      <c r="G142" t="s">
        <v>105</v>
      </c>
      <c r="H142" s="2">
        <v>3</v>
      </c>
      <c r="I142" s="3">
        <v>0.51777110877083832</v>
      </c>
      <c r="J142">
        <f>Table3[[#This Row],[No of Products in one Sale]]*Table3[[#This Row],[Price of One Product]]</f>
        <v>750</v>
      </c>
      <c r="K142">
        <f>ROUND(Table3[[#This Row],[Rev-Before Discount]]-(Table3[[#This Row],[Rev-Before Discount]]*Table3[[#This Row],[Discount]]),0)</f>
        <v>362</v>
      </c>
      <c r="L142">
        <f>Table3[[#This Row],[Rev-After Discount]]-Table3[[#This Row],[Rev-Before Discount]]</f>
        <v>-388</v>
      </c>
    </row>
    <row r="143" spans="1:12" x14ac:dyDescent="0.25">
      <c r="A143" t="s">
        <v>270</v>
      </c>
      <c r="B143" t="s">
        <v>157</v>
      </c>
      <c r="C143" s="1">
        <v>44746</v>
      </c>
      <c r="D143" t="s">
        <v>166</v>
      </c>
      <c r="E143" t="s">
        <v>171</v>
      </c>
      <c r="F143">
        <v>130</v>
      </c>
      <c r="G143" t="s">
        <v>103</v>
      </c>
      <c r="H143" s="2">
        <v>3</v>
      </c>
      <c r="I143" s="3">
        <v>0.2471412366587864</v>
      </c>
      <c r="J143">
        <f>Table3[[#This Row],[No of Products in one Sale]]*Table3[[#This Row],[Price of One Product]]</f>
        <v>390</v>
      </c>
      <c r="K143">
        <f>ROUND(Table3[[#This Row],[Rev-Before Discount]]-(Table3[[#This Row],[Rev-Before Discount]]*Table3[[#This Row],[Discount]]),0)</f>
        <v>294</v>
      </c>
      <c r="L143">
        <f>Table3[[#This Row],[Rev-After Discount]]-Table3[[#This Row],[Rev-Before Discount]]</f>
        <v>-96</v>
      </c>
    </row>
    <row r="144" spans="1:12" x14ac:dyDescent="0.25">
      <c r="A144" t="s">
        <v>271</v>
      </c>
      <c r="B144" t="s">
        <v>154</v>
      </c>
      <c r="C144" s="1">
        <v>44740</v>
      </c>
      <c r="D144" t="s">
        <v>163</v>
      </c>
      <c r="E144" t="s">
        <v>170</v>
      </c>
      <c r="F144">
        <v>72</v>
      </c>
      <c r="G144" t="s">
        <v>104</v>
      </c>
      <c r="H144" s="2">
        <v>4</v>
      </c>
      <c r="I144" s="3">
        <v>0.74108890181243625</v>
      </c>
      <c r="J144">
        <f>Table3[[#This Row],[No of Products in one Sale]]*Table3[[#This Row],[Price of One Product]]</f>
        <v>288</v>
      </c>
      <c r="K144">
        <f>ROUND(Table3[[#This Row],[Rev-Before Discount]]-(Table3[[#This Row],[Rev-Before Discount]]*Table3[[#This Row],[Discount]]),0)</f>
        <v>75</v>
      </c>
      <c r="L144">
        <f>Table3[[#This Row],[Rev-After Discount]]-Table3[[#This Row],[Rev-Before Discount]]</f>
        <v>-213</v>
      </c>
    </row>
    <row r="145" spans="1:12" x14ac:dyDescent="0.25">
      <c r="A145" t="s">
        <v>272</v>
      </c>
      <c r="B145" t="s">
        <v>155</v>
      </c>
      <c r="C145" s="1">
        <v>44743</v>
      </c>
      <c r="D145" t="s">
        <v>164</v>
      </c>
      <c r="E145" t="s">
        <v>171</v>
      </c>
      <c r="F145">
        <v>65</v>
      </c>
      <c r="G145" t="s">
        <v>105</v>
      </c>
      <c r="H145" s="2">
        <v>5</v>
      </c>
      <c r="I145" s="3">
        <v>0.7589550474918334</v>
      </c>
      <c r="J145">
        <f>Table3[[#This Row],[No of Products in one Sale]]*Table3[[#This Row],[Price of One Product]]</f>
        <v>325</v>
      </c>
      <c r="K145">
        <f>ROUND(Table3[[#This Row],[Rev-Before Discount]]-(Table3[[#This Row],[Rev-Before Discount]]*Table3[[#This Row],[Discount]]),0)</f>
        <v>78</v>
      </c>
      <c r="L145">
        <f>Table3[[#This Row],[Rev-After Discount]]-Table3[[#This Row],[Rev-Before Discount]]</f>
        <v>-247</v>
      </c>
    </row>
    <row r="146" spans="1:12" x14ac:dyDescent="0.25">
      <c r="A146" t="s">
        <v>273</v>
      </c>
      <c r="B146" t="s">
        <v>156</v>
      </c>
      <c r="C146" s="1">
        <v>44737</v>
      </c>
      <c r="D146" t="s">
        <v>165</v>
      </c>
      <c r="E146" t="s">
        <v>170</v>
      </c>
      <c r="F146">
        <v>250</v>
      </c>
      <c r="G146" t="s">
        <v>103</v>
      </c>
      <c r="H146" s="2">
        <v>4</v>
      </c>
      <c r="I146" s="3">
        <v>0.39519452416647527</v>
      </c>
      <c r="J146">
        <f>Table3[[#This Row],[No of Products in one Sale]]*Table3[[#This Row],[Price of One Product]]</f>
        <v>1000</v>
      </c>
      <c r="K146">
        <f>ROUND(Table3[[#This Row],[Rev-Before Discount]]-(Table3[[#This Row],[Rev-Before Discount]]*Table3[[#This Row],[Discount]]),0)</f>
        <v>605</v>
      </c>
      <c r="L146">
        <f>Table3[[#This Row],[Rev-After Discount]]-Table3[[#This Row],[Rev-Before Discount]]</f>
        <v>-395</v>
      </c>
    </row>
    <row r="147" spans="1:12" x14ac:dyDescent="0.25">
      <c r="A147" t="s">
        <v>274</v>
      </c>
      <c r="B147" t="s">
        <v>157</v>
      </c>
      <c r="C147" s="1">
        <v>44757</v>
      </c>
      <c r="D147" t="s">
        <v>166</v>
      </c>
      <c r="E147" t="s">
        <v>171</v>
      </c>
      <c r="F147">
        <v>130</v>
      </c>
      <c r="G147" t="s">
        <v>104</v>
      </c>
      <c r="H147" s="2">
        <v>5</v>
      </c>
      <c r="I147" s="3">
        <v>2.5857814158937731E-2</v>
      </c>
      <c r="J147">
        <f>Table3[[#This Row],[No of Products in one Sale]]*Table3[[#This Row],[Price of One Product]]</f>
        <v>650</v>
      </c>
      <c r="K147">
        <f>ROUND(Table3[[#This Row],[Rev-Before Discount]]-(Table3[[#This Row],[Rev-Before Discount]]*Table3[[#This Row],[Discount]]),0)</f>
        <v>633</v>
      </c>
      <c r="L147">
        <f>Table3[[#This Row],[Rev-After Discount]]-Table3[[#This Row],[Rev-Before Discount]]</f>
        <v>-17</v>
      </c>
    </row>
    <row r="148" spans="1:12" x14ac:dyDescent="0.25">
      <c r="A148" t="s">
        <v>275</v>
      </c>
      <c r="B148" t="s">
        <v>158</v>
      </c>
      <c r="C148" s="1">
        <v>44745</v>
      </c>
      <c r="D148" t="s">
        <v>167</v>
      </c>
      <c r="E148" t="s">
        <v>170</v>
      </c>
      <c r="F148">
        <v>60</v>
      </c>
      <c r="G148" t="s">
        <v>105</v>
      </c>
      <c r="H148" s="2">
        <v>10</v>
      </c>
      <c r="I148" s="3">
        <v>0.35224195755599907</v>
      </c>
      <c r="J148">
        <f>Table3[[#This Row],[No of Products in one Sale]]*Table3[[#This Row],[Price of One Product]]</f>
        <v>600</v>
      </c>
      <c r="K148">
        <f>ROUND(Table3[[#This Row],[Rev-Before Discount]]-(Table3[[#This Row],[Rev-Before Discount]]*Table3[[#This Row],[Discount]]),0)</f>
        <v>389</v>
      </c>
      <c r="L148">
        <f>Table3[[#This Row],[Rev-After Discount]]-Table3[[#This Row],[Rev-Before Discount]]</f>
        <v>-211</v>
      </c>
    </row>
    <row r="149" spans="1:12" x14ac:dyDescent="0.25">
      <c r="A149" t="s">
        <v>276</v>
      </c>
      <c r="B149" t="s">
        <v>154</v>
      </c>
      <c r="C149" s="1">
        <v>44760</v>
      </c>
      <c r="D149" t="s">
        <v>163</v>
      </c>
      <c r="E149" t="s">
        <v>171</v>
      </c>
      <c r="F149">
        <v>72</v>
      </c>
      <c r="G149" t="s">
        <v>103</v>
      </c>
      <c r="H149" s="2">
        <v>12</v>
      </c>
      <c r="I149" s="3">
        <v>4.2934737769464881E-2</v>
      </c>
      <c r="J149">
        <f>Table3[[#This Row],[No of Products in one Sale]]*Table3[[#This Row],[Price of One Product]]</f>
        <v>864</v>
      </c>
      <c r="K149">
        <f>ROUND(Table3[[#This Row],[Rev-Before Discount]]-(Table3[[#This Row],[Rev-Before Discount]]*Table3[[#This Row],[Discount]]),0)</f>
        <v>827</v>
      </c>
      <c r="L149">
        <f>Table3[[#This Row],[Rev-After Discount]]-Table3[[#This Row],[Rev-Before Discount]]</f>
        <v>-37</v>
      </c>
    </row>
    <row r="150" spans="1:12" x14ac:dyDescent="0.25">
      <c r="A150" t="s">
        <v>277</v>
      </c>
      <c r="B150" t="s">
        <v>155</v>
      </c>
      <c r="C150" s="1">
        <v>44750</v>
      </c>
      <c r="D150" t="s">
        <v>164</v>
      </c>
      <c r="E150" t="s">
        <v>170</v>
      </c>
      <c r="F150">
        <v>65</v>
      </c>
      <c r="G150" t="s">
        <v>104</v>
      </c>
      <c r="H150" s="2">
        <v>12</v>
      </c>
      <c r="I150" s="3">
        <v>6.8824781708392013E-3</v>
      </c>
      <c r="J150">
        <f>Table3[[#This Row],[No of Products in one Sale]]*Table3[[#This Row],[Price of One Product]]</f>
        <v>780</v>
      </c>
      <c r="K150">
        <f>ROUND(Table3[[#This Row],[Rev-Before Discount]]-(Table3[[#This Row],[Rev-Before Discount]]*Table3[[#This Row],[Discount]]),0)</f>
        <v>775</v>
      </c>
      <c r="L150">
        <f>Table3[[#This Row],[Rev-After Discount]]-Table3[[#This Row],[Rev-Before Discount]]</f>
        <v>-5</v>
      </c>
    </row>
    <row r="151" spans="1:12" x14ac:dyDescent="0.25">
      <c r="A151" t="s">
        <v>278</v>
      </c>
      <c r="B151" t="s">
        <v>156</v>
      </c>
      <c r="C151" s="1">
        <v>44742</v>
      </c>
      <c r="D151" t="s">
        <v>165</v>
      </c>
      <c r="E151" t="s">
        <v>171</v>
      </c>
      <c r="F151">
        <v>250</v>
      </c>
      <c r="G151" t="s">
        <v>105</v>
      </c>
      <c r="H151" s="2">
        <v>1</v>
      </c>
      <c r="I151" s="3">
        <v>0.8553400747255635</v>
      </c>
      <c r="J151">
        <f>Table3[[#This Row],[No of Products in one Sale]]*Table3[[#This Row],[Price of One Product]]</f>
        <v>250</v>
      </c>
      <c r="K151">
        <f>ROUND(Table3[[#This Row],[Rev-Before Discount]]-(Table3[[#This Row],[Rev-Before Discount]]*Table3[[#This Row],[Discount]]),0)</f>
        <v>36</v>
      </c>
      <c r="L151">
        <f>Table3[[#This Row],[Rev-After Discount]]-Table3[[#This Row],[Rev-Before Discount]]</f>
        <v>-214</v>
      </c>
    </row>
    <row r="152" spans="1:12" x14ac:dyDescent="0.25">
      <c r="A152" t="s">
        <v>279</v>
      </c>
      <c r="B152" t="s">
        <v>157</v>
      </c>
      <c r="C152" s="1">
        <v>44754</v>
      </c>
      <c r="D152" t="s">
        <v>166</v>
      </c>
      <c r="E152" t="s">
        <v>170</v>
      </c>
      <c r="F152">
        <v>130</v>
      </c>
      <c r="G152" t="s">
        <v>103</v>
      </c>
      <c r="H152" s="2">
        <v>6</v>
      </c>
      <c r="I152" s="3">
        <v>0.62107648533214554</v>
      </c>
      <c r="J152">
        <f>Table3[[#This Row],[No of Products in one Sale]]*Table3[[#This Row],[Price of One Product]]</f>
        <v>780</v>
      </c>
      <c r="K152">
        <f>ROUND(Table3[[#This Row],[Rev-Before Discount]]-(Table3[[#This Row],[Rev-Before Discount]]*Table3[[#This Row],[Discount]]),0)</f>
        <v>296</v>
      </c>
      <c r="L152">
        <f>Table3[[#This Row],[Rev-After Discount]]-Table3[[#This Row],[Rev-Before Discount]]</f>
        <v>-484</v>
      </c>
    </row>
    <row r="153" spans="1:12" x14ac:dyDescent="0.25">
      <c r="A153" t="s">
        <v>280</v>
      </c>
      <c r="B153" t="s">
        <v>154</v>
      </c>
      <c r="C153" s="1">
        <v>44746</v>
      </c>
      <c r="D153" t="s">
        <v>163</v>
      </c>
      <c r="E153" t="s">
        <v>171</v>
      </c>
      <c r="F153">
        <v>72</v>
      </c>
      <c r="G153" t="s">
        <v>104</v>
      </c>
      <c r="H153" s="2">
        <v>3</v>
      </c>
      <c r="I153" s="3">
        <v>0.93819201157518672</v>
      </c>
      <c r="J153">
        <f>Table3[[#This Row],[No of Products in one Sale]]*Table3[[#This Row],[Price of One Product]]</f>
        <v>216</v>
      </c>
      <c r="K153">
        <f>ROUND(Table3[[#This Row],[Rev-Before Discount]]-(Table3[[#This Row],[Rev-Before Discount]]*Table3[[#This Row],[Discount]]),0)</f>
        <v>13</v>
      </c>
      <c r="L153">
        <f>Table3[[#This Row],[Rev-After Discount]]-Table3[[#This Row],[Rev-Before Discount]]</f>
        <v>-203</v>
      </c>
    </row>
    <row r="154" spans="1:12" x14ac:dyDescent="0.25">
      <c r="A154" t="s">
        <v>281</v>
      </c>
      <c r="B154" t="s">
        <v>155</v>
      </c>
      <c r="C154" s="1">
        <v>44752</v>
      </c>
      <c r="D154" t="s">
        <v>164</v>
      </c>
      <c r="E154" t="s">
        <v>170</v>
      </c>
      <c r="F154">
        <v>65</v>
      </c>
      <c r="G154" t="s">
        <v>105</v>
      </c>
      <c r="H154" s="2">
        <v>12</v>
      </c>
      <c r="I154" s="3">
        <v>0.97731506347213748</v>
      </c>
      <c r="J154">
        <f>Table3[[#This Row],[No of Products in one Sale]]*Table3[[#This Row],[Price of One Product]]</f>
        <v>780</v>
      </c>
      <c r="K154">
        <f>ROUND(Table3[[#This Row],[Rev-Before Discount]]-(Table3[[#This Row],[Rev-Before Discount]]*Table3[[#This Row],[Discount]]),0)</f>
        <v>18</v>
      </c>
      <c r="L154">
        <f>Table3[[#This Row],[Rev-After Discount]]-Table3[[#This Row],[Rev-Before Discount]]</f>
        <v>-762</v>
      </c>
    </row>
    <row r="155" spans="1:12" x14ac:dyDescent="0.25">
      <c r="A155" t="s">
        <v>282</v>
      </c>
      <c r="B155" t="s">
        <v>156</v>
      </c>
      <c r="C155" s="1">
        <v>44725</v>
      </c>
      <c r="D155" t="s">
        <v>165</v>
      </c>
      <c r="E155" t="s">
        <v>171</v>
      </c>
      <c r="F155">
        <v>250</v>
      </c>
      <c r="G155" t="s">
        <v>103</v>
      </c>
      <c r="H155" s="2">
        <v>3</v>
      </c>
      <c r="I155" s="3">
        <v>0.93618769203099483</v>
      </c>
      <c r="J155">
        <f>Table3[[#This Row],[No of Products in one Sale]]*Table3[[#This Row],[Price of One Product]]</f>
        <v>750</v>
      </c>
      <c r="K155">
        <f>ROUND(Table3[[#This Row],[Rev-Before Discount]]-(Table3[[#This Row],[Rev-Before Discount]]*Table3[[#This Row],[Discount]]),0)</f>
        <v>48</v>
      </c>
      <c r="L155">
        <f>Table3[[#This Row],[Rev-After Discount]]-Table3[[#This Row],[Rev-Before Discount]]</f>
        <v>-702</v>
      </c>
    </row>
    <row r="156" spans="1:12" x14ac:dyDescent="0.25">
      <c r="A156" t="s">
        <v>283</v>
      </c>
      <c r="B156" t="s">
        <v>157</v>
      </c>
      <c r="C156" s="1">
        <v>44734</v>
      </c>
      <c r="D156" t="s">
        <v>166</v>
      </c>
      <c r="E156" t="s">
        <v>170</v>
      </c>
      <c r="F156">
        <v>130</v>
      </c>
      <c r="G156" t="s">
        <v>104</v>
      </c>
      <c r="H156" s="2">
        <v>5</v>
      </c>
      <c r="I156" s="3">
        <v>0.92747059451906588</v>
      </c>
      <c r="J156">
        <f>Table3[[#This Row],[No of Products in one Sale]]*Table3[[#This Row],[Price of One Product]]</f>
        <v>650</v>
      </c>
      <c r="K156">
        <f>ROUND(Table3[[#This Row],[Rev-Before Discount]]-(Table3[[#This Row],[Rev-Before Discount]]*Table3[[#This Row],[Discount]]),0)</f>
        <v>47</v>
      </c>
      <c r="L156">
        <f>Table3[[#This Row],[Rev-After Discount]]-Table3[[#This Row],[Rev-Before Discount]]</f>
        <v>-603</v>
      </c>
    </row>
    <row r="157" spans="1:12" x14ac:dyDescent="0.25">
      <c r="A157" t="s">
        <v>284</v>
      </c>
      <c r="B157" t="s">
        <v>158</v>
      </c>
      <c r="C157" s="1">
        <v>44761</v>
      </c>
      <c r="D157" t="s">
        <v>167</v>
      </c>
      <c r="E157" t="s">
        <v>170</v>
      </c>
      <c r="F157">
        <v>60</v>
      </c>
      <c r="G157" t="s">
        <v>105</v>
      </c>
      <c r="H157" s="2">
        <v>8</v>
      </c>
      <c r="I157" s="3">
        <v>9.8331104648150314E-2</v>
      </c>
      <c r="J157">
        <f>Table3[[#This Row],[No of Products in one Sale]]*Table3[[#This Row],[Price of One Product]]</f>
        <v>480</v>
      </c>
      <c r="K157">
        <f>ROUND(Table3[[#This Row],[Rev-Before Discount]]-(Table3[[#This Row],[Rev-Before Discount]]*Table3[[#This Row],[Discount]]),0)</f>
        <v>433</v>
      </c>
      <c r="L157">
        <f>Table3[[#This Row],[Rev-After Discount]]-Table3[[#This Row],[Rev-Before Discount]]</f>
        <v>-47</v>
      </c>
    </row>
    <row r="158" spans="1:12" x14ac:dyDescent="0.25">
      <c r="A158" t="s">
        <v>285</v>
      </c>
      <c r="B158" t="s">
        <v>159</v>
      </c>
      <c r="C158" s="1">
        <v>44735</v>
      </c>
      <c r="D158" t="s">
        <v>168</v>
      </c>
      <c r="E158" t="s">
        <v>171</v>
      </c>
      <c r="F158">
        <v>95</v>
      </c>
      <c r="G158" t="s">
        <v>103</v>
      </c>
      <c r="H158" s="2">
        <v>5</v>
      </c>
      <c r="I158" s="3">
        <v>4.5012478047171678E-3</v>
      </c>
      <c r="J158">
        <f>Table3[[#This Row],[No of Products in one Sale]]*Table3[[#This Row],[Price of One Product]]</f>
        <v>475</v>
      </c>
      <c r="K158">
        <f>ROUND(Table3[[#This Row],[Rev-Before Discount]]-(Table3[[#This Row],[Rev-Before Discount]]*Table3[[#This Row],[Discount]]),0)</f>
        <v>473</v>
      </c>
      <c r="L158">
        <f>Table3[[#This Row],[Rev-After Discount]]-Table3[[#This Row],[Rev-Before Discount]]</f>
        <v>-2</v>
      </c>
    </row>
    <row r="159" spans="1:12" x14ac:dyDescent="0.25">
      <c r="A159" t="s">
        <v>286</v>
      </c>
      <c r="B159" t="s">
        <v>154</v>
      </c>
      <c r="C159" s="1">
        <v>44753</v>
      </c>
      <c r="D159" t="s">
        <v>163</v>
      </c>
      <c r="E159" t="s">
        <v>171</v>
      </c>
      <c r="F159">
        <v>72</v>
      </c>
      <c r="G159" t="s">
        <v>104</v>
      </c>
      <c r="H159" s="2">
        <v>9</v>
      </c>
      <c r="I159" s="3">
        <v>0.22169192366246837</v>
      </c>
      <c r="J159">
        <f>Table3[[#This Row],[No of Products in one Sale]]*Table3[[#This Row],[Price of One Product]]</f>
        <v>648</v>
      </c>
      <c r="K159">
        <f>ROUND(Table3[[#This Row],[Rev-Before Discount]]-(Table3[[#This Row],[Rev-Before Discount]]*Table3[[#This Row],[Discount]]),0)</f>
        <v>504</v>
      </c>
      <c r="L159">
        <f>Table3[[#This Row],[Rev-After Discount]]-Table3[[#This Row],[Rev-Before Discount]]</f>
        <v>-144</v>
      </c>
    </row>
    <row r="160" spans="1:12" x14ac:dyDescent="0.25">
      <c r="A160" t="s">
        <v>287</v>
      </c>
      <c r="B160" t="s">
        <v>155</v>
      </c>
      <c r="C160" s="1">
        <v>44732</v>
      </c>
      <c r="D160" t="s">
        <v>164</v>
      </c>
      <c r="E160" t="s">
        <v>171</v>
      </c>
      <c r="F160">
        <v>65</v>
      </c>
      <c r="G160" t="s">
        <v>105</v>
      </c>
      <c r="H160" s="2">
        <v>6</v>
      </c>
      <c r="I160" s="3">
        <v>0.91624709117858605</v>
      </c>
      <c r="J160">
        <f>Table3[[#This Row],[No of Products in one Sale]]*Table3[[#This Row],[Price of One Product]]</f>
        <v>390</v>
      </c>
      <c r="K160">
        <f>ROUND(Table3[[#This Row],[Rev-Before Discount]]-(Table3[[#This Row],[Rev-Before Discount]]*Table3[[#This Row],[Discount]]),0)</f>
        <v>33</v>
      </c>
      <c r="L160">
        <f>Table3[[#This Row],[Rev-After Discount]]-Table3[[#This Row],[Rev-Before Discount]]</f>
        <v>-357</v>
      </c>
    </row>
    <row r="161" spans="1:12" x14ac:dyDescent="0.25">
      <c r="A161" t="s">
        <v>288</v>
      </c>
      <c r="B161" t="s">
        <v>156</v>
      </c>
      <c r="C161" s="1">
        <v>44748</v>
      </c>
      <c r="D161" t="s">
        <v>165</v>
      </c>
      <c r="E161" t="s">
        <v>170</v>
      </c>
      <c r="F161">
        <v>250</v>
      </c>
      <c r="G161" t="s">
        <v>103</v>
      </c>
      <c r="H161" s="2">
        <v>3</v>
      </c>
      <c r="I161" s="3">
        <v>0.61362516317019966</v>
      </c>
      <c r="J161">
        <f>Table3[[#This Row],[No of Products in one Sale]]*Table3[[#This Row],[Price of One Product]]</f>
        <v>750</v>
      </c>
      <c r="K161">
        <f>ROUND(Table3[[#This Row],[Rev-Before Discount]]-(Table3[[#This Row],[Rev-Before Discount]]*Table3[[#This Row],[Discount]]),0)</f>
        <v>290</v>
      </c>
      <c r="L161">
        <f>Table3[[#This Row],[Rev-After Discount]]-Table3[[#This Row],[Rev-Before Discount]]</f>
        <v>-460</v>
      </c>
    </row>
    <row r="162" spans="1:12" x14ac:dyDescent="0.25">
      <c r="A162" t="s">
        <v>289</v>
      </c>
      <c r="B162" t="s">
        <v>157</v>
      </c>
      <c r="C162" s="1">
        <v>44731</v>
      </c>
      <c r="D162" t="s">
        <v>166</v>
      </c>
      <c r="E162" t="s">
        <v>170</v>
      </c>
      <c r="F162">
        <v>130</v>
      </c>
      <c r="G162" t="s">
        <v>104</v>
      </c>
      <c r="H162" s="2">
        <v>4</v>
      </c>
      <c r="I162" s="3">
        <v>0.81572623665656485</v>
      </c>
      <c r="J162">
        <f>Table3[[#This Row],[No of Products in one Sale]]*Table3[[#This Row],[Price of One Product]]</f>
        <v>520</v>
      </c>
      <c r="K162">
        <f>ROUND(Table3[[#This Row],[Rev-Before Discount]]-(Table3[[#This Row],[Rev-Before Discount]]*Table3[[#This Row],[Discount]]),0)</f>
        <v>96</v>
      </c>
      <c r="L162">
        <f>Table3[[#This Row],[Rev-After Discount]]-Table3[[#This Row],[Rev-Before Discount]]</f>
        <v>-424</v>
      </c>
    </row>
    <row r="163" spans="1:12" x14ac:dyDescent="0.25">
      <c r="A163" t="s">
        <v>290</v>
      </c>
      <c r="B163" t="s">
        <v>154</v>
      </c>
      <c r="C163" s="1">
        <v>44725</v>
      </c>
      <c r="D163" t="s">
        <v>163</v>
      </c>
      <c r="E163" t="s">
        <v>170</v>
      </c>
      <c r="F163">
        <v>72</v>
      </c>
      <c r="G163" t="s">
        <v>105</v>
      </c>
      <c r="H163" s="2">
        <v>11</v>
      </c>
      <c r="I163" s="3">
        <v>0.60394772308749511</v>
      </c>
      <c r="J163">
        <f>Table3[[#This Row],[No of Products in one Sale]]*Table3[[#This Row],[Price of One Product]]</f>
        <v>792</v>
      </c>
      <c r="K163">
        <f>ROUND(Table3[[#This Row],[Rev-Before Discount]]-(Table3[[#This Row],[Rev-Before Discount]]*Table3[[#This Row],[Discount]]),0)</f>
        <v>314</v>
      </c>
      <c r="L163">
        <f>Table3[[#This Row],[Rev-After Discount]]-Table3[[#This Row],[Rev-Before Discount]]</f>
        <v>-478</v>
      </c>
    </row>
    <row r="164" spans="1:12" x14ac:dyDescent="0.25">
      <c r="A164" t="s">
        <v>291</v>
      </c>
      <c r="B164" t="s">
        <v>155</v>
      </c>
      <c r="C164" s="1">
        <v>44753</v>
      </c>
      <c r="D164" t="s">
        <v>164</v>
      </c>
      <c r="E164" t="s">
        <v>170</v>
      </c>
      <c r="F164">
        <v>65</v>
      </c>
      <c r="G164" t="s">
        <v>103</v>
      </c>
      <c r="H164" s="2">
        <v>7</v>
      </c>
      <c r="I164" s="3">
        <v>0.2716676542664398</v>
      </c>
      <c r="J164">
        <f>Table3[[#This Row],[No of Products in one Sale]]*Table3[[#This Row],[Price of One Product]]</f>
        <v>455</v>
      </c>
      <c r="K164">
        <f>ROUND(Table3[[#This Row],[Rev-Before Discount]]-(Table3[[#This Row],[Rev-Before Discount]]*Table3[[#This Row],[Discount]]),0)</f>
        <v>331</v>
      </c>
      <c r="L164">
        <f>Table3[[#This Row],[Rev-After Discount]]-Table3[[#This Row],[Rev-Before Discount]]</f>
        <v>-124</v>
      </c>
    </row>
    <row r="165" spans="1:12" x14ac:dyDescent="0.25">
      <c r="A165" t="s">
        <v>292</v>
      </c>
      <c r="B165" t="s">
        <v>156</v>
      </c>
      <c r="C165" s="1">
        <v>44738</v>
      </c>
      <c r="D165" t="s">
        <v>165</v>
      </c>
      <c r="E165" t="s">
        <v>170</v>
      </c>
      <c r="F165">
        <v>250</v>
      </c>
      <c r="G165" t="s">
        <v>104</v>
      </c>
      <c r="H165" s="2">
        <v>2</v>
      </c>
      <c r="I165" s="3">
        <v>0.56293228162406539</v>
      </c>
      <c r="J165">
        <f>Table3[[#This Row],[No of Products in one Sale]]*Table3[[#This Row],[Price of One Product]]</f>
        <v>500</v>
      </c>
      <c r="K165">
        <f>ROUND(Table3[[#This Row],[Rev-Before Discount]]-(Table3[[#This Row],[Rev-Before Discount]]*Table3[[#This Row],[Discount]]),0)</f>
        <v>219</v>
      </c>
      <c r="L165">
        <f>Table3[[#This Row],[Rev-After Discount]]-Table3[[#This Row],[Rev-Before Discount]]</f>
        <v>-281</v>
      </c>
    </row>
    <row r="166" spans="1:12" x14ac:dyDescent="0.25">
      <c r="A166" t="s">
        <v>293</v>
      </c>
      <c r="B166" t="s">
        <v>157</v>
      </c>
      <c r="C166" s="1">
        <v>44762</v>
      </c>
      <c r="D166" t="s">
        <v>166</v>
      </c>
      <c r="E166" t="s">
        <v>170</v>
      </c>
      <c r="F166">
        <v>130</v>
      </c>
      <c r="G166" t="s">
        <v>105</v>
      </c>
      <c r="H166" s="2">
        <v>4</v>
      </c>
      <c r="I166" s="3">
        <v>0.73579140219525918</v>
      </c>
      <c r="J166">
        <f>Table3[[#This Row],[No of Products in one Sale]]*Table3[[#This Row],[Price of One Product]]</f>
        <v>520</v>
      </c>
      <c r="K166">
        <f>ROUND(Table3[[#This Row],[Rev-Before Discount]]-(Table3[[#This Row],[Rev-Before Discount]]*Table3[[#This Row],[Discount]]),0)</f>
        <v>137</v>
      </c>
      <c r="L166">
        <f>Table3[[#This Row],[Rev-After Discount]]-Table3[[#This Row],[Rev-Before Discount]]</f>
        <v>-383</v>
      </c>
    </row>
    <row r="167" spans="1:12" x14ac:dyDescent="0.25">
      <c r="A167" t="s">
        <v>294</v>
      </c>
      <c r="B167" t="s">
        <v>158</v>
      </c>
      <c r="C167" s="1">
        <v>44756</v>
      </c>
      <c r="D167" t="s">
        <v>167</v>
      </c>
      <c r="E167" t="s">
        <v>170</v>
      </c>
      <c r="F167">
        <v>60</v>
      </c>
      <c r="G167" t="s">
        <v>103</v>
      </c>
      <c r="H167" s="2">
        <v>12</v>
      </c>
      <c r="I167" s="3">
        <v>0.44112931781121201</v>
      </c>
      <c r="J167">
        <f>Table3[[#This Row],[No of Products in one Sale]]*Table3[[#This Row],[Price of One Product]]</f>
        <v>720</v>
      </c>
      <c r="K167">
        <f>ROUND(Table3[[#This Row],[Rev-Before Discount]]-(Table3[[#This Row],[Rev-Before Discount]]*Table3[[#This Row],[Discount]]),0)</f>
        <v>402</v>
      </c>
      <c r="L167">
        <f>Table3[[#This Row],[Rev-After Discount]]-Table3[[#This Row],[Rev-Before Discount]]</f>
        <v>-318</v>
      </c>
    </row>
    <row r="168" spans="1:12" x14ac:dyDescent="0.25">
      <c r="A168" t="s">
        <v>295</v>
      </c>
      <c r="B168" t="s">
        <v>154</v>
      </c>
      <c r="C168" s="1">
        <v>44744</v>
      </c>
      <c r="D168" t="s">
        <v>163</v>
      </c>
      <c r="E168" t="s">
        <v>170</v>
      </c>
      <c r="F168">
        <v>72</v>
      </c>
      <c r="G168" t="s">
        <v>104</v>
      </c>
      <c r="H168" s="2">
        <v>11</v>
      </c>
      <c r="I168" s="3">
        <v>0.67026763876764872</v>
      </c>
      <c r="J168">
        <f>Table3[[#This Row],[No of Products in one Sale]]*Table3[[#This Row],[Price of One Product]]</f>
        <v>792</v>
      </c>
      <c r="K168">
        <f>ROUND(Table3[[#This Row],[Rev-Before Discount]]-(Table3[[#This Row],[Rev-Before Discount]]*Table3[[#This Row],[Discount]]),0)</f>
        <v>261</v>
      </c>
      <c r="L168">
        <f>Table3[[#This Row],[Rev-After Discount]]-Table3[[#This Row],[Rev-Before Discount]]</f>
        <v>-531</v>
      </c>
    </row>
    <row r="169" spans="1:12" x14ac:dyDescent="0.25">
      <c r="A169" t="s">
        <v>296</v>
      </c>
      <c r="B169" t="s">
        <v>155</v>
      </c>
      <c r="C169" s="1">
        <v>44753</v>
      </c>
      <c r="D169" t="s">
        <v>164</v>
      </c>
      <c r="E169" t="s">
        <v>170</v>
      </c>
      <c r="F169">
        <v>65</v>
      </c>
      <c r="G169" t="s">
        <v>105</v>
      </c>
      <c r="H169" s="2">
        <v>9</v>
      </c>
      <c r="I169" s="3">
        <v>0.21501842814819261</v>
      </c>
      <c r="J169">
        <f>Table3[[#This Row],[No of Products in one Sale]]*Table3[[#This Row],[Price of One Product]]</f>
        <v>585</v>
      </c>
      <c r="K169">
        <f>ROUND(Table3[[#This Row],[Rev-Before Discount]]-(Table3[[#This Row],[Rev-Before Discount]]*Table3[[#This Row],[Discount]]),0)</f>
        <v>459</v>
      </c>
      <c r="L169">
        <f>Table3[[#This Row],[Rev-After Discount]]-Table3[[#This Row],[Rev-Before Discount]]</f>
        <v>-126</v>
      </c>
    </row>
    <row r="170" spans="1:12" x14ac:dyDescent="0.25">
      <c r="A170" t="s">
        <v>297</v>
      </c>
      <c r="B170" t="s">
        <v>156</v>
      </c>
      <c r="C170" s="1">
        <v>44762</v>
      </c>
      <c r="D170" t="s">
        <v>165</v>
      </c>
      <c r="E170" t="s">
        <v>171</v>
      </c>
      <c r="F170">
        <v>250</v>
      </c>
      <c r="G170" t="s">
        <v>103</v>
      </c>
      <c r="H170" s="2">
        <v>3</v>
      </c>
      <c r="I170" s="3">
        <v>0.77528388030776896</v>
      </c>
      <c r="J170">
        <f>Table3[[#This Row],[No of Products in one Sale]]*Table3[[#This Row],[Price of One Product]]</f>
        <v>750</v>
      </c>
      <c r="K170">
        <f>ROUND(Table3[[#This Row],[Rev-Before Discount]]-(Table3[[#This Row],[Rev-Before Discount]]*Table3[[#This Row],[Discount]]),0)</f>
        <v>169</v>
      </c>
      <c r="L170">
        <f>Table3[[#This Row],[Rev-After Discount]]-Table3[[#This Row],[Rev-Before Discount]]</f>
        <v>-581</v>
      </c>
    </row>
    <row r="171" spans="1:12" x14ac:dyDescent="0.25">
      <c r="A171" t="s">
        <v>298</v>
      </c>
      <c r="B171" t="s">
        <v>157</v>
      </c>
      <c r="C171" s="1">
        <v>44740</v>
      </c>
      <c r="D171" t="s">
        <v>166</v>
      </c>
      <c r="E171" t="s">
        <v>170</v>
      </c>
      <c r="F171">
        <v>130</v>
      </c>
      <c r="G171" t="s">
        <v>104</v>
      </c>
      <c r="H171" s="2">
        <v>3</v>
      </c>
      <c r="I171" s="3">
        <v>0.32334348690445713</v>
      </c>
      <c r="J171">
        <f>Table3[[#This Row],[No of Products in one Sale]]*Table3[[#This Row],[Price of One Product]]</f>
        <v>390</v>
      </c>
      <c r="K171">
        <f>ROUND(Table3[[#This Row],[Rev-Before Discount]]-(Table3[[#This Row],[Rev-Before Discount]]*Table3[[#This Row],[Discount]]),0)</f>
        <v>264</v>
      </c>
      <c r="L171">
        <f>Table3[[#This Row],[Rev-After Discount]]-Table3[[#This Row],[Rev-Before Discount]]</f>
        <v>-126</v>
      </c>
    </row>
    <row r="172" spans="1:12" x14ac:dyDescent="0.25">
      <c r="A172" t="s">
        <v>299</v>
      </c>
      <c r="B172" t="s">
        <v>154</v>
      </c>
      <c r="C172" s="1">
        <v>44729</v>
      </c>
      <c r="D172" t="s">
        <v>163</v>
      </c>
      <c r="E172" t="s">
        <v>170</v>
      </c>
      <c r="F172">
        <v>72</v>
      </c>
      <c r="G172" t="s">
        <v>105</v>
      </c>
      <c r="H172" s="2">
        <v>5</v>
      </c>
      <c r="I172" s="3">
        <v>0.2117276391971491</v>
      </c>
      <c r="J172">
        <f>Table3[[#This Row],[No of Products in one Sale]]*Table3[[#This Row],[Price of One Product]]</f>
        <v>360</v>
      </c>
      <c r="K172">
        <f>ROUND(Table3[[#This Row],[Rev-Before Discount]]-(Table3[[#This Row],[Rev-Before Discount]]*Table3[[#This Row],[Discount]]),0)</f>
        <v>284</v>
      </c>
      <c r="L172">
        <f>Table3[[#This Row],[Rev-After Discount]]-Table3[[#This Row],[Rev-Before Discount]]</f>
        <v>-76</v>
      </c>
    </row>
    <row r="173" spans="1:12" x14ac:dyDescent="0.25">
      <c r="A173" t="s">
        <v>300</v>
      </c>
      <c r="B173" t="s">
        <v>155</v>
      </c>
      <c r="C173" s="1">
        <v>44727</v>
      </c>
      <c r="D173" t="s">
        <v>164</v>
      </c>
      <c r="E173" t="s">
        <v>170</v>
      </c>
      <c r="F173">
        <v>65</v>
      </c>
      <c r="G173" t="s">
        <v>103</v>
      </c>
      <c r="H173" s="2">
        <v>10</v>
      </c>
      <c r="I173" s="3">
        <v>0.99817658128489728</v>
      </c>
      <c r="J173">
        <f>Table3[[#This Row],[No of Products in one Sale]]*Table3[[#This Row],[Price of One Product]]</f>
        <v>650</v>
      </c>
      <c r="K173">
        <f>ROUND(Table3[[#This Row],[Rev-Before Discount]]-(Table3[[#This Row],[Rev-Before Discount]]*Table3[[#This Row],[Discount]]),0)</f>
        <v>1</v>
      </c>
      <c r="L173">
        <f>Table3[[#This Row],[Rev-After Discount]]-Table3[[#This Row],[Rev-Before Discount]]</f>
        <v>-649</v>
      </c>
    </row>
    <row r="174" spans="1:12" x14ac:dyDescent="0.25">
      <c r="A174" t="s">
        <v>301</v>
      </c>
      <c r="B174" t="s">
        <v>156</v>
      </c>
      <c r="C174" s="1">
        <v>44734</v>
      </c>
      <c r="D174" t="s">
        <v>165</v>
      </c>
      <c r="E174" t="s">
        <v>170</v>
      </c>
      <c r="F174">
        <v>250</v>
      </c>
      <c r="G174" t="s">
        <v>104</v>
      </c>
      <c r="H174" s="2">
        <v>3</v>
      </c>
      <c r="I174" s="3">
        <v>0.34321661485625221</v>
      </c>
      <c r="J174">
        <f>Table3[[#This Row],[No of Products in one Sale]]*Table3[[#This Row],[Price of One Product]]</f>
        <v>750</v>
      </c>
      <c r="K174">
        <f>ROUND(Table3[[#This Row],[Rev-Before Discount]]-(Table3[[#This Row],[Rev-Before Discount]]*Table3[[#This Row],[Discount]]),0)</f>
        <v>493</v>
      </c>
      <c r="L174">
        <f>Table3[[#This Row],[Rev-After Discount]]-Table3[[#This Row],[Rev-Before Discount]]</f>
        <v>-257</v>
      </c>
    </row>
    <row r="175" spans="1:12" x14ac:dyDescent="0.25">
      <c r="A175" t="s">
        <v>302</v>
      </c>
      <c r="B175" t="s">
        <v>157</v>
      </c>
      <c r="C175" s="1">
        <v>44744</v>
      </c>
      <c r="D175" t="s">
        <v>166</v>
      </c>
      <c r="E175" t="s">
        <v>170</v>
      </c>
      <c r="F175">
        <v>130</v>
      </c>
      <c r="G175" t="s">
        <v>105</v>
      </c>
      <c r="H175" s="2">
        <v>6</v>
      </c>
      <c r="I175" s="3">
        <v>0.17688363553653064</v>
      </c>
      <c r="J175">
        <f>Table3[[#This Row],[No of Products in one Sale]]*Table3[[#This Row],[Price of One Product]]</f>
        <v>780</v>
      </c>
      <c r="K175">
        <f>ROUND(Table3[[#This Row],[Rev-Before Discount]]-(Table3[[#This Row],[Rev-Before Discount]]*Table3[[#This Row],[Discount]]),0)</f>
        <v>642</v>
      </c>
      <c r="L175">
        <f>Table3[[#This Row],[Rev-After Discount]]-Table3[[#This Row],[Rev-Before Discount]]</f>
        <v>-138</v>
      </c>
    </row>
    <row r="176" spans="1:12" x14ac:dyDescent="0.25">
      <c r="A176" t="s">
        <v>303</v>
      </c>
      <c r="B176" t="s">
        <v>158</v>
      </c>
      <c r="C176" s="1">
        <v>44737</v>
      </c>
      <c r="D176" t="s">
        <v>167</v>
      </c>
      <c r="E176" t="s">
        <v>171</v>
      </c>
      <c r="F176">
        <v>60</v>
      </c>
      <c r="G176" t="s">
        <v>103</v>
      </c>
      <c r="H176" s="2">
        <v>12</v>
      </c>
      <c r="I176" s="3">
        <v>0.54853763527560739</v>
      </c>
      <c r="J176">
        <f>Table3[[#This Row],[No of Products in one Sale]]*Table3[[#This Row],[Price of One Product]]</f>
        <v>720</v>
      </c>
      <c r="K176">
        <f>ROUND(Table3[[#This Row],[Rev-Before Discount]]-(Table3[[#This Row],[Rev-Before Discount]]*Table3[[#This Row],[Discount]]),0)</f>
        <v>325</v>
      </c>
      <c r="L176">
        <f>Table3[[#This Row],[Rev-After Discount]]-Table3[[#This Row],[Rev-Before Discount]]</f>
        <v>-395</v>
      </c>
    </row>
    <row r="177" spans="1:12" x14ac:dyDescent="0.25">
      <c r="A177" t="s">
        <v>304</v>
      </c>
      <c r="B177" t="s">
        <v>159</v>
      </c>
      <c r="C177" s="1">
        <v>44752</v>
      </c>
      <c r="D177" t="s">
        <v>168</v>
      </c>
      <c r="E177" t="s">
        <v>170</v>
      </c>
      <c r="F177">
        <v>95</v>
      </c>
      <c r="G177" t="s">
        <v>104</v>
      </c>
      <c r="H177" s="2">
        <v>7</v>
      </c>
      <c r="I177" s="3">
        <v>0.40612729229894939</v>
      </c>
      <c r="J177">
        <f>Table3[[#This Row],[No of Products in one Sale]]*Table3[[#This Row],[Price of One Product]]</f>
        <v>665</v>
      </c>
      <c r="K177">
        <f>ROUND(Table3[[#This Row],[Rev-Before Discount]]-(Table3[[#This Row],[Rev-Before Discount]]*Table3[[#This Row],[Discount]]),0)</f>
        <v>395</v>
      </c>
      <c r="L177">
        <f>Table3[[#This Row],[Rev-After Discount]]-Table3[[#This Row],[Rev-Before Discount]]</f>
        <v>-270</v>
      </c>
    </row>
    <row r="178" spans="1:12" x14ac:dyDescent="0.25">
      <c r="A178" t="s">
        <v>305</v>
      </c>
      <c r="B178" t="s">
        <v>154</v>
      </c>
      <c r="C178" s="1">
        <v>44736</v>
      </c>
      <c r="D178" t="s">
        <v>163</v>
      </c>
      <c r="E178" t="s">
        <v>170</v>
      </c>
      <c r="F178">
        <v>72</v>
      </c>
      <c r="G178" t="s">
        <v>105</v>
      </c>
      <c r="H178" s="2">
        <v>6</v>
      </c>
      <c r="I178" s="3">
        <v>0.16780300089638589</v>
      </c>
      <c r="J178">
        <f>Table3[[#This Row],[No of Products in one Sale]]*Table3[[#This Row],[Price of One Product]]</f>
        <v>432</v>
      </c>
      <c r="K178">
        <f>ROUND(Table3[[#This Row],[Rev-Before Discount]]-(Table3[[#This Row],[Rev-Before Discount]]*Table3[[#This Row],[Discount]]),0)</f>
        <v>360</v>
      </c>
      <c r="L178">
        <f>Table3[[#This Row],[Rev-After Discount]]-Table3[[#This Row],[Rev-Before Discount]]</f>
        <v>-72</v>
      </c>
    </row>
    <row r="179" spans="1:12" x14ac:dyDescent="0.25">
      <c r="A179" t="s">
        <v>306</v>
      </c>
      <c r="B179" t="s">
        <v>155</v>
      </c>
      <c r="C179" s="1">
        <v>44752</v>
      </c>
      <c r="D179" t="s">
        <v>164</v>
      </c>
      <c r="E179" t="s">
        <v>170</v>
      </c>
      <c r="F179">
        <v>65</v>
      </c>
      <c r="G179" t="s">
        <v>103</v>
      </c>
      <c r="H179" s="2">
        <v>10</v>
      </c>
      <c r="I179" s="3">
        <v>0.91086777790941564</v>
      </c>
      <c r="J179">
        <f>Table3[[#This Row],[No of Products in one Sale]]*Table3[[#This Row],[Price of One Product]]</f>
        <v>650</v>
      </c>
      <c r="K179">
        <f>ROUND(Table3[[#This Row],[Rev-Before Discount]]-(Table3[[#This Row],[Rev-Before Discount]]*Table3[[#This Row],[Discount]]),0)</f>
        <v>58</v>
      </c>
      <c r="L179">
        <f>Table3[[#This Row],[Rev-After Discount]]-Table3[[#This Row],[Rev-Before Discount]]</f>
        <v>-592</v>
      </c>
    </row>
    <row r="180" spans="1:12" x14ac:dyDescent="0.25">
      <c r="A180" t="s">
        <v>307</v>
      </c>
      <c r="B180" t="s">
        <v>156</v>
      </c>
      <c r="C180" s="1">
        <v>44759</v>
      </c>
      <c r="D180" t="s">
        <v>165</v>
      </c>
      <c r="E180" t="s">
        <v>171</v>
      </c>
      <c r="F180">
        <v>250</v>
      </c>
      <c r="G180" t="s">
        <v>104</v>
      </c>
      <c r="H180" s="2">
        <v>3</v>
      </c>
      <c r="I180" s="3">
        <v>0.2731985494536886</v>
      </c>
      <c r="J180">
        <f>Table3[[#This Row],[No of Products in one Sale]]*Table3[[#This Row],[Price of One Product]]</f>
        <v>750</v>
      </c>
      <c r="K180">
        <f>ROUND(Table3[[#This Row],[Rev-Before Discount]]-(Table3[[#This Row],[Rev-Before Discount]]*Table3[[#This Row],[Discount]]),0)</f>
        <v>545</v>
      </c>
      <c r="L180">
        <f>Table3[[#This Row],[Rev-After Discount]]-Table3[[#This Row],[Rev-Before Discount]]</f>
        <v>-205</v>
      </c>
    </row>
    <row r="181" spans="1:12" x14ac:dyDescent="0.25">
      <c r="A181" t="s">
        <v>308</v>
      </c>
      <c r="B181" t="s">
        <v>157</v>
      </c>
      <c r="C181" s="1">
        <v>44763</v>
      </c>
      <c r="D181" t="s">
        <v>166</v>
      </c>
      <c r="E181" t="s">
        <v>171</v>
      </c>
      <c r="F181">
        <v>130</v>
      </c>
      <c r="G181" t="s">
        <v>105</v>
      </c>
      <c r="H181" s="2">
        <v>4</v>
      </c>
      <c r="I181" s="3">
        <v>0.81984662786178419</v>
      </c>
      <c r="J181">
        <f>Table3[[#This Row],[No of Products in one Sale]]*Table3[[#This Row],[Price of One Product]]</f>
        <v>520</v>
      </c>
      <c r="K181">
        <f>ROUND(Table3[[#This Row],[Rev-Before Discount]]-(Table3[[#This Row],[Rev-Before Discount]]*Table3[[#This Row],[Discount]]),0)</f>
        <v>94</v>
      </c>
      <c r="L181">
        <f>Table3[[#This Row],[Rev-After Discount]]-Table3[[#This Row],[Rev-Before Discount]]</f>
        <v>-426</v>
      </c>
    </row>
    <row r="182" spans="1:12" x14ac:dyDescent="0.25">
      <c r="A182" t="s">
        <v>309</v>
      </c>
      <c r="B182" t="s">
        <v>154</v>
      </c>
      <c r="C182" s="1">
        <v>44763</v>
      </c>
      <c r="D182" t="s">
        <v>163</v>
      </c>
      <c r="E182" t="s">
        <v>171</v>
      </c>
      <c r="F182">
        <v>72</v>
      </c>
      <c r="G182" t="s">
        <v>103</v>
      </c>
      <c r="H182" s="2">
        <v>7</v>
      </c>
      <c r="I182" s="3">
        <v>0.89980934003543744</v>
      </c>
      <c r="J182">
        <f>Table3[[#This Row],[No of Products in one Sale]]*Table3[[#This Row],[Price of One Product]]</f>
        <v>504</v>
      </c>
      <c r="K182">
        <f>ROUND(Table3[[#This Row],[Rev-Before Discount]]-(Table3[[#This Row],[Rev-Before Discount]]*Table3[[#This Row],[Discount]]),0)</f>
        <v>50</v>
      </c>
      <c r="L182">
        <f>Table3[[#This Row],[Rev-After Discount]]-Table3[[#This Row],[Rev-Before Discount]]</f>
        <v>-454</v>
      </c>
    </row>
    <row r="183" spans="1:12" x14ac:dyDescent="0.25">
      <c r="A183" t="s">
        <v>310</v>
      </c>
      <c r="B183" t="s">
        <v>155</v>
      </c>
      <c r="C183" s="1">
        <v>44750</v>
      </c>
      <c r="D183" t="s">
        <v>164</v>
      </c>
      <c r="E183" t="s">
        <v>171</v>
      </c>
      <c r="F183">
        <v>65</v>
      </c>
      <c r="G183" t="s">
        <v>104</v>
      </c>
      <c r="H183" s="2">
        <v>5</v>
      </c>
      <c r="I183" s="3">
        <v>0.73522347452625669</v>
      </c>
      <c r="J183">
        <f>Table3[[#This Row],[No of Products in one Sale]]*Table3[[#This Row],[Price of One Product]]</f>
        <v>325</v>
      </c>
      <c r="K183">
        <f>ROUND(Table3[[#This Row],[Rev-Before Discount]]-(Table3[[#This Row],[Rev-Before Discount]]*Table3[[#This Row],[Discount]]),0)</f>
        <v>86</v>
      </c>
      <c r="L183">
        <f>Table3[[#This Row],[Rev-After Discount]]-Table3[[#This Row],[Rev-Before Discount]]</f>
        <v>-239</v>
      </c>
    </row>
    <row r="184" spans="1:12" x14ac:dyDescent="0.25">
      <c r="A184" t="s">
        <v>311</v>
      </c>
      <c r="B184" t="s">
        <v>156</v>
      </c>
      <c r="C184" s="1">
        <v>44751</v>
      </c>
      <c r="D184" t="s">
        <v>165</v>
      </c>
      <c r="E184" t="s">
        <v>171</v>
      </c>
      <c r="F184">
        <v>250</v>
      </c>
      <c r="G184" t="s">
        <v>105</v>
      </c>
      <c r="H184" s="2">
        <v>3</v>
      </c>
      <c r="I184" s="3">
        <v>0.36579213338930128</v>
      </c>
      <c r="J184">
        <f>Table3[[#This Row],[No of Products in one Sale]]*Table3[[#This Row],[Price of One Product]]</f>
        <v>750</v>
      </c>
      <c r="K184">
        <f>ROUND(Table3[[#This Row],[Rev-Before Discount]]-(Table3[[#This Row],[Rev-Before Discount]]*Table3[[#This Row],[Discount]]),0)</f>
        <v>476</v>
      </c>
      <c r="L184">
        <f>Table3[[#This Row],[Rev-After Discount]]-Table3[[#This Row],[Rev-Before Discount]]</f>
        <v>-274</v>
      </c>
    </row>
    <row r="185" spans="1:12" x14ac:dyDescent="0.25">
      <c r="A185" t="s">
        <v>312</v>
      </c>
      <c r="B185" t="s">
        <v>157</v>
      </c>
      <c r="C185" s="1">
        <v>44736</v>
      </c>
      <c r="D185" t="s">
        <v>166</v>
      </c>
      <c r="E185" t="s">
        <v>171</v>
      </c>
      <c r="F185">
        <v>130</v>
      </c>
      <c r="G185" t="s">
        <v>103</v>
      </c>
      <c r="H185" s="2">
        <v>2</v>
      </c>
      <c r="I185" s="3">
        <v>0.79313642440033238</v>
      </c>
      <c r="J185">
        <f>Table3[[#This Row],[No of Products in one Sale]]*Table3[[#This Row],[Price of One Product]]</f>
        <v>260</v>
      </c>
      <c r="K185">
        <f>ROUND(Table3[[#This Row],[Rev-Before Discount]]-(Table3[[#This Row],[Rev-Before Discount]]*Table3[[#This Row],[Discount]]),0)</f>
        <v>54</v>
      </c>
      <c r="L185">
        <f>Table3[[#This Row],[Rev-After Discount]]-Table3[[#This Row],[Rev-Before Discount]]</f>
        <v>-206</v>
      </c>
    </row>
    <row r="186" spans="1:12" x14ac:dyDescent="0.25">
      <c r="A186" t="s">
        <v>313</v>
      </c>
      <c r="B186" t="s">
        <v>154</v>
      </c>
      <c r="C186" s="1">
        <v>44737</v>
      </c>
      <c r="D186" t="s">
        <v>163</v>
      </c>
      <c r="E186" t="s">
        <v>170</v>
      </c>
      <c r="F186">
        <v>72</v>
      </c>
      <c r="G186" t="s">
        <v>103</v>
      </c>
      <c r="H186" s="2">
        <v>4</v>
      </c>
      <c r="I186" s="3">
        <v>8.0407664979564641E-2</v>
      </c>
      <c r="J186">
        <f>Table3[[#This Row],[No of Products in one Sale]]*Table3[[#This Row],[Price of One Product]]</f>
        <v>288</v>
      </c>
      <c r="K186">
        <f>ROUND(Table3[[#This Row],[Rev-Before Discount]]-(Table3[[#This Row],[Rev-Before Discount]]*Table3[[#This Row],[Discount]]),0)</f>
        <v>265</v>
      </c>
      <c r="L186">
        <f>Table3[[#This Row],[Rev-After Discount]]-Table3[[#This Row],[Rev-Before Discount]]</f>
        <v>-23</v>
      </c>
    </row>
    <row r="187" spans="1:12" x14ac:dyDescent="0.25">
      <c r="A187" t="s">
        <v>314</v>
      </c>
      <c r="B187" t="s">
        <v>155</v>
      </c>
      <c r="C187" s="1">
        <v>44744</v>
      </c>
      <c r="D187" t="s">
        <v>164</v>
      </c>
      <c r="E187" t="s">
        <v>171</v>
      </c>
      <c r="F187">
        <v>65</v>
      </c>
      <c r="G187" t="s">
        <v>104</v>
      </c>
      <c r="H187" s="2">
        <v>12</v>
      </c>
      <c r="I187" s="3">
        <v>0.38525936096781821</v>
      </c>
      <c r="J187">
        <f>Table3[[#This Row],[No of Products in one Sale]]*Table3[[#This Row],[Price of One Product]]</f>
        <v>780</v>
      </c>
      <c r="K187">
        <f>ROUND(Table3[[#This Row],[Rev-Before Discount]]-(Table3[[#This Row],[Rev-Before Discount]]*Table3[[#This Row],[Discount]]),0)</f>
        <v>479</v>
      </c>
      <c r="L187">
        <f>Table3[[#This Row],[Rev-After Discount]]-Table3[[#This Row],[Rev-Before Discount]]</f>
        <v>-301</v>
      </c>
    </row>
    <row r="188" spans="1:12" x14ac:dyDescent="0.25">
      <c r="A188" t="s">
        <v>315</v>
      </c>
      <c r="B188" t="s">
        <v>156</v>
      </c>
      <c r="C188" s="1">
        <v>44735</v>
      </c>
      <c r="D188" t="s">
        <v>165</v>
      </c>
      <c r="E188" t="s">
        <v>170</v>
      </c>
      <c r="F188">
        <v>250</v>
      </c>
      <c r="G188" t="s">
        <v>105</v>
      </c>
      <c r="H188" s="2">
        <v>1</v>
      </c>
      <c r="I188" s="3">
        <v>0.45507177071325888</v>
      </c>
      <c r="J188">
        <f>Table3[[#This Row],[No of Products in one Sale]]*Table3[[#This Row],[Price of One Product]]</f>
        <v>250</v>
      </c>
      <c r="K188">
        <f>ROUND(Table3[[#This Row],[Rev-Before Discount]]-(Table3[[#This Row],[Rev-Before Discount]]*Table3[[#This Row],[Discount]]),0)</f>
        <v>136</v>
      </c>
      <c r="L188">
        <f>Table3[[#This Row],[Rev-After Discount]]-Table3[[#This Row],[Rev-Before Discount]]</f>
        <v>-114</v>
      </c>
    </row>
    <row r="189" spans="1:12" x14ac:dyDescent="0.25">
      <c r="A189" t="s">
        <v>316</v>
      </c>
      <c r="B189" t="s">
        <v>157</v>
      </c>
      <c r="C189" s="1">
        <v>44751</v>
      </c>
      <c r="D189" t="s">
        <v>166</v>
      </c>
      <c r="E189" t="s">
        <v>171</v>
      </c>
      <c r="F189">
        <v>130</v>
      </c>
      <c r="G189" t="s">
        <v>103</v>
      </c>
      <c r="H189" s="2">
        <v>4</v>
      </c>
      <c r="I189" s="3">
        <v>0.93827031337312128</v>
      </c>
      <c r="J189">
        <f>Table3[[#This Row],[No of Products in one Sale]]*Table3[[#This Row],[Price of One Product]]</f>
        <v>520</v>
      </c>
      <c r="K189">
        <f>ROUND(Table3[[#This Row],[Rev-Before Discount]]-(Table3[[#This Row],[Rev-Before Discount]]*Table3[[#This Row],[Discount]]),0)</f>
        <v>32</v>
      </c>
      <c r="L189">
        <f>Table3[[#This Row],[Rev-After Discount]]-Table3[[#This Row],[Rev-Before Discount]]</f>
        <v>-488</v>
      </c>
    </row>
    <row r="190" spans="1:12" x14ac:dyDescent="0.25">
      <c r="A190" t="s">
        <v>317</v>
      </c>
      <c r="B190" t="s">
        <v>154</v>
      </c>
      <c r="C190" s="1">
        <v>44726</v>
      </c>
      <c r="D190" t="s">
        <v>163</v>
      </c>
      <c r="E190" t="s">
        <v>170</v>
      </c>
      <c r="F190">
        <v>72</v>
      </c>
      <c r="G190" t="s">
        <v>104</v>
      </c>
      <c r="H190" s="2">
        <v>7</v>
      </c>
      <c r="I190" s="3">
        <v>0.14716035331195043</v>
      </c>
      <c r="J190">
        <f>Table3[[#This Row],[No of Products in one Sale]]*Table3[[#This Row],[Price of One Product]]</f>
        <v>504</v>
      </c>
      <c r="K190">
        <f>ROUND(Table3[[#This Row],[Rev-Before Discount]]-(Table3[[#This Row],[Rev-Before Discount]]*Table3[[#This Row],[Discount]]),0)</f>
        <v>430</v>
      </c>
      <c r="L190">
        <f>Table3[[#This Row],[Rev-After Discount]]-Table3[[#This Row],[Rev-Before Discount]]</f>
        <v>-74</v>
      </c>
    </row>
    <row r="191" spans="1:12" x14ac:dyDescent="0.25">
      <c r="A191" t="s">
        <v>318</v>
      </c>
      <c r="B191" t="s">
        <v>155</v>
      </c>
      <c r="C191" s="1">
        <v>44749</v>
      </c>
      <c r="D191" t="s">
        <v>164</v>
      </c>
      <c r="E191" t="s">
        <v>171</v>
      </c>
      <c r="F191">
        <v>65</v>
      </c>
      <c r="G191" t="s">
        <v>105</v>
      </c>
      <c r="H191" s="2">
        <v>12</v>
      </c>
      <c r="I191" s="3">
        <v>0.10159867043013626</v>
      </c>
      <c r="J191">
        <f>Table3[[#This Row],[No of Products in one Sale]]*Table3[[#This Row],[Price of One Product]]</f>
        <v>780</v>
      </c>
      <c r="K191">
        <f>ROUND(Table3[[#This Row],[Rev-Before Discount]]-(Table3[[#This Row],[Rev-Before Discount]]*Table3[[#This Row],[Discount]]),0)</f>
        <v>701</v>
      </c>
      <c r="L191">
        <f>Table3[[#This Row],[Rev-After Discount]]-Table3[[#This Row],[Rev-Before Discount]]</f>
        <v>-79</v>
      </c>
    </row>
    <row r="192" spans="1:12" x14ac:dyDescent="0.25">
      <c r="A192" t="s">
        <v>319</v>
      </c>
      <c r="B192" t="s">
        <v>156</v>
      </c>
      <c r="C192" s="1">
        <v>44734</v>
      </c>
      <c r="D192" t="s">
        <v>165</v>
      </c>
      <c r="E192" t="s">
        <v>170</v>
      </c>
      <c r="F192">
        <v>250</v>
      </c>
      <c r="G192" t="s">
        <v>103</v>
      </c>
      <c r="H192" s="2">
        <v>2</v>
      </c>
      <c r="I192" s="3">
        <v>0.50060788399709522</v>
      </c>
      <c r="J192">
        <f>Table3[[#This Row],[No of Products in one Sale]]*Table3[[#This Row],[Price of One Product]]</f>
        <v>500</v>
      </c>
      <c r="K192">
        <f>ROUND(Table3[[#This Row],[Rev-Before Discount]]-(Table3[[#This Row],[Rev-Before Discount]]*Table3[[#This Row],[Discount]]),0)</f>
        <v>250</v>
      </c>
      <c r="L192">
        <f>Table3[[#This Row],[Rev-After Discount]]-Table3[[#This Row],[Rev-Before Discount]]</f>
        <v>-250</v>
      </c>
    </row>
    <row r="193" spans="1:12" x14ac:dyDescent="0.25">
      <c r="A193" t="s">
        <v>320</v>
      </c>
      <c r="B193" t="s">
        <v>157</v>
      </c>
      <c r="C193" s="1">
        <v>44726</v>
      </c>
      <c r="D193" t="s">
        <v>166</v>
      </c>
      <c r="E193" t="s">
        <v>171</v>
      </c>
      <c r="F193">
        <v>130</v>
      </c>
      <c r="G193" t="s">
        <v>104</v>
      </c>
      <c r="H193" s="2">
        <v>6</v>
      </c>
      <c r="I193" s="3">
        <v>0.70539643021834586</v>
      </c>
      <c r="J193">
        <f>Table3[[#This Row],[No of Products in one Sale]]*Table3[[#This Row],[Price of One Product]]</f>
        <v>780</v>
      </c>
      <c r="K193">
        <f>ROUND(Table3[[#This Row],[Rev-Before Discount]]-(Table3[[#This Row],[Rev-Before Discount]]*Table3[[#This Row],[Discount]]),0)</f>
        <v>230</v>
      </c>
      <c r="L193">
        <f>Table3[[#This Row],[Rev-After Discount]]-Table3[[#This Row],[Rev-Before Discount]]</f>
        <v>-550</v>
      </c>
    </row>
    <row r="194" spans="1:12" x14ac:dyDescent="0.25">
      <c r="A194" t="s">
        <v>321</v>
      </c>
      <c r="B194" t="s">
        <v>158</v>
      </c>
      <c r="C194" s="1">
        <v>44743</v>
      </c>
      <c r="D194" t="s">
        <v>167</v>
      </c>
      <c r="E194" t="s">
        <v>170</v>
      </c>
      <c r="F194">
        <v>60</v>
      </c>
      <c r="G194" t="s">
        <v>105</v>
      </c>
      <c r="H194" s="2">
        <v>12</v>
      </c>
      <c r="I194" s="3">
        <v>0.72481379032239401</v>
      </c>
      <c r="J194">
        <f>Table3[[#This Row],[No of Products in one Sale]]*Table3[[#This Row],[Price of One Product]]</f>
        <v>720</v>
      </c>
      <c r="K194">
        <f>ROUND(Table3[[#This Row],[Rev-Before Discount]]-(Table3[[#This Row],[Rev-Before Discount]]*Table3[[#This Row],[Discount]]),0)</f>
        <v>198</v>
      </c>
      <c r="L194">
        <f>Table3[[#This Row],[Rev-After Discount]]-Table3[[#This Row],[Rev-Before Discount]]</f>
        <v>-522</v>
      </c>
    </row>
    <row r="195" spans="1:12" x14ac:dyDescent="0.25">
      <c r="A195" t="s">
        <v>322</v>
      </c>
      <c r="B195" t="s">
        <v>154</v>
      </c>
      <c r="C195" s="1">
        <v>44742</v>
      </c>
      <c r="D195" t="s">
        <v>163</v>
      </c>
      <c r="E195" t="s">
        <v>171</v>
      </c>
      <c r="F195">
        <v>72</v>
      </c>
      <c r="G195" t="s">
        <v>103</v>
      </c>
      <c r="H195" s="2">
        <v>6</v>
      </c>
      <c r="I195" s="3">
        <v>0.21833121955544521</v>
      </c>
      <c r="J195">
        <f>Table3[[#This Row],[No of Products in one Sale]]*Table3[[#This Row],[Price of One Product]]</f>
        <v>432</v>
      </c>
      <c r="K195">
        <f>ROUND(Table3[[#This Row],[Rev-Before Discount]]-(Table3[[#This Row],[Rev-Before Discount]]*Table3[[#This Row],[Discount]]),0)</f>
        <v>338</v>
      </c>
      <c r="L195">
        <f>Table3[[#This Row],[Rev-After Discount]]-Table3[[#This Row],[Rev-Before Discount]]</f>
        <v>-94</v>
      </c>
    </row>
    <row r="196" spans="1:12" x14ac:dyDescent="0.25">
      <c r="A196" t="s">
        <v>323</v>
      </c>
      <c r="B196" t="s">
        <v>155</v>
      </c>
      <c r="C196" s="1">
        <v>44747</v>
      </c>
      <c r="D196" t="s">
        <v>164</v>
      </c>
      <c r="E196" t="s">
        <v>170</v>
      </c>
      <c r="F196">
        <v>65</v>
      </c>
      <c r="G196" t="s">
        <v>104</v>
      </c>
      <c r="H196" s="2">
        <v>8</v>
      </c>
      <c r="I196" s="3">
        <v>0.33253524453952932</v>
      </c>
      <c r="J196">
        <f>Table3[[#This Row],[No of Products in one Sale]]*Table3[[#This Row],[Price of One Product]]</f>
        <v>520</v>
      </c>
      <c r="K196">
        <f>ROUND(Table3[[#This Row],[Rev-Before Discount]]-(Table3[[#This Row],[Rev-Before Discount]]*Table3[[#This Row],[Discount]]),0)</f>
        <v>347</v>
      </c>
      <c r="L196">
        <f>Table3[[#This Row],[Rev-After Discount]]-Table3[[#This Row],[Rev-Before Discount]]</f>
        <v>-173</v>
      </c>
    </row>
    <row r="197" spans="1:12" x14ac:dyDescent="0.25">
      <c r="A197" t="s">
        <v>324</v>
      </c>
      <c r="B197" t="s">
        <v>156</v>
      </c>
      <c r="C197" s="1">
        <v>44764</v>
      </c>
      <c r="D197" t="s">
        <v>165</v>
      </c>
      <c r="E197" t="s">
        <v>171</v>
      </c>
      <c r="F197">
        <v>250</v>
      </c>
      <c r="G197" t="s">
        <v>105</v>
      </c>
      <c r="H197" s="2">
        <v>2</v>
      </c>
      <c r="I197" s="3">
        <v>0.39793552100289009</v>
      </c>
      <c r="J197">
        <f>Table3[[#This Row],[No of Products in one Sale]]*Table3[[#This Row],[Price of One Product]]</f>
        <v>500</v>
      </c>
      <c r="K197">
        <f>ROUND(Table3[[#This Row],[Rev-Before Discount]]-(Table3[[#This Row],[Rev-Before Discount]]*Table3[[#This Row],[Discount]]),0)</f>
        <v>301</v>
      </c>
      <c r="L197">
        <f>Table3[[#This Row],[Rev-After Discount]]-Table3[[#This Row],[Rev-Before Discount]]</f>
        <v>-199</v>
      </c>
    </row>
    <row r="198" spans="1:12" x14ac:dyDescent="0.25">
      <c r="A198" t="s">
        <v>325</v>
      </c>
      <c r="B198" t="s">
        <v>157</v>
      </c>
      <c r="C198" s="1">
        <v>44735</v>
      </c>
      <c r="D198" t="s">
        <v>166</v>
      </c>
      <c r="E198" t="s">
        <v>170</v>
      </c>
      <c r="F198">
        <v>130</v>
      </c>
      <c r="G198" t="s">
        <v>103</v>
      </c>
      <c r="H198" s="2">
        <v>4</v>
      </c>
      <c r="I198" s="3">
        <v>0.83519533088641318</v>
      </c>
      <c r="J198">
        <f>Table3[[#This Row],[No of Products in one Sale]]*Table3[[#This Row],[Price of One Product]]</f>
        <v>520</v>
      </c>
      <c r="K198">
        <f>ROUND(Table3[[#This Row],[Rev-Before Discount]]-(Table3[[#This Row],[Rev-Before Discount]]*Table3[[#This Row],[Discount]]),0)</f>
        <v>86</v>
      </c>
      <c r="L198">
        <f>Table3[[#This Row],[Rev-After Discount]]-Table3[[#This Row],[Rev-Before Discount]]</f>
        <v>-434</v>
      </c>
    </row>
    <row r="199" spans="1:12" x14ac:dyDescent="0.25">
      <c r="A199" t="s">
        <v>326</v>
      </c>
      <c r="B199" t="s">
        <v>154</v>
      </c>
      <c r="C199" s="1">
        <v>44737</v>
      </c>
      <c r="D199" t="s">
        <v>163</v>
      </c>
      <c r="E199" t="s">
        <v>171</v>
      </c>
      <c r="F199">
        <v>72</v>
      </c>
      <c r="G199" t="s">
        <v>104</v>
      </c>
      <c r="H199" s="2">
        <v>10</v>
      </c>
      <c r="I199" s="3">
        <v>8.7312208799101843E-3</v>
      </c>
      <c r="J199">
        <f>Table3[[#This Row],[No of Products in one Sale]]*Table3[[#This Row],[Price of One Product]]</f>
        <v>720</v>
      </c>
      <c r="K199">
        <f>ROUND(Table3[[#This Row],[Rev-Before Discount]]-(Table3[[#This Row],[Rev-Before Discount]]*Table3[[#This Row],[Discount]]),0)</f>
        <v>714</v>
      </c>
      <c r="L199">
        <f>Table3[[#This Row],[Rev-After Discount]]-Table3[[#This Row],[Rev-Before Discount]]</f>
        <v>-6</v>
      </c>
    </row>
    <row r="200" spans="1:12" x14ac:dyDescent="0.25">
      <c r="A200" t="s">
        <v>327</v>
      </c>
      <c r="B200" t="s">
        <v>155</v>
      </c>
      <c r="C200" s="1">
        <v>44749</v>
      </c>
      <c r="D200" t="s">
        <v>164</v>
      </c>
      <c r="E200" t="s">
        <v>170</v>
      </c>
      <c r="F200">
        <v>65</v>
      </c>
      <c r="G200" t="s">
        <v>105</v>
      </c>
      <c r="H200" s="2">
        <v>12</v>
      </c>
      <c r="I200" s="3">
        <v>0.95071636556912675</v>
      </c>
      <c r="J200">
        <f>Table3[[#This Row],[No of Products in one Sale]]*Table3[[#This Row],[Price of One Product]]</f>
        <v>780</v>
      </c>
      <c r="K200">
        <f>ROUND(Table3[[#This Row],[Rev-Before Discount]]-(Table3[[#This Row],[Rev-Before Discount]]*Table3[[#This Row],[Discount]]),0)</f>
        <v>38</v>
      </c>
      <c r="L200">
        <f>Table3[[#This Row],[Rev-After Discount]]-Table3[[#This Row],[Rev-Before Discount]]</f>
        <v>-742</v>
      </c>
    </row>
    <row r="201" spans="1:12" x14ac:dyDescent="0.25">
      <c r="A201" t="s">
        <v>328</v>
      </c>
      <c r="B201" t="s">
        <v>156</v>
      </c>
      <c r="C201" s="1">
        <v>44729</v>
      </c>
      <c r="D201" t="s">
        <v>165</v>
      </c>
      <c r="E201" t="s">
        <v>171</v>
      </c>
      <c r="F201">
        <v>250</v>
      </c>
      <c r="G201" t="s">
        <v>103</v>
      </c>
      <c r="H201" s="2">
        <v>4</v>
      </c>
      <c r="I201" s="3">
        <v>6.5110770871939172E-2</v>
      </c>
      <c r="J201">
        <f>Table3[[#This Row],[No of Products in one Sale]]*Table3[[#This Row],[Price of One Product]]</f>
        <v>1000</v>
      </c>
      <c r="K201">
        <f>ROUND(Table3[[#This Row],[Rev-Before Discount]]-(Table3[[#This Row],[Rev-Before Discount]]*Table3[[#This Row],[Discount]]),0)</f>
        <v>935</v>
      </c>
      <c r="L201">
        <f>Table3[[#This Row],[Rev-After Discount]]-Table3[[#This Row],[Rev-Before Discount]]</f>
        <v>-65</v>
      </c>
    </row>
    <row r="202" spans="1:12" x14ac:dyDescent="0.25">
      <c r="A202" t="s">
        <v>329</v>
      </c>
      <c r="B202" t="s">
        <v>157</v>
      </c>
      <c r="C202" s="1">
        <v>44738</v>
      </c>
      <c r="D202" t="s">
        <v>166</v>
      </c>
      <c r="E202" t="s">
        <v>170</v>
      </c>
      <c r="F202">
        <v>130</v>
      </c>
      <c r="G202" t="s">
        <v>104</v>
      </c>
      <c r="H202" s="2">
        <v>6</v>
      </c>
      <c r="I202" s="3">
        <v>0.43772024513265795</v>
      </c>
      <c r="J202">
        <f>Table3[[#This Row],[No of Products in one Sale]]*Table3[[#This Row],[Price of One Product]]</f>
        <v>780</v>
      </c>
      <c r="K202">
        <f>ROUND(Table3[[#This Row],[Rev-Before Discount]]-(Table3[[#This Row],[Rev-Before Discount]]*Table3[[#This Row],[Discount]]),0)</f>
        <v>439</v>
      </c>
      <c r="L202">
        <f>Table3[[#This Row],[Rev-After Discount]]-Table3[[#This Row],[Rev-Before Discount]]</f>
        <v>-341</v>
      </c>
    </row>
    <row r="203" spans="1:12" x14ac:dyDescent="0.25">
      <c r="A203" t="s">
        <v>330</v>
      </c>
      <c r="B203" t="s">
        <v>158</v>
      </c>
      <c r="C203" s="1">
        <v>44740</v>
      </c>
      <c r="D203" t="s">
        <v>167</v>
      </c>
      <c r="E203" t="s">
        <v>170</v>
      </c>
      <c r="F203">
        <v>60</v>
      </c>
      <c r="G203" t="s">
        <v>105</v>
      </c>
      <c r="H203" s="2">
        <v>7</v>
      </c>
      <c r="I203" s="3">
        <v>0.41853663840169475</v>
      </c>
      <c r="J203">
        <f>Table3[[#This Row],[No of Products in one Sale]]*Table3[[#This Row],[Price of One Product]]</f>
        <v>420</v>
      </c>
      <c r="K203">
        <f>ROUND(Table3[[#This Row],[Rev-Before Discount]]-(Table3[[#This Row],[Rev-Before Discount]]*Table3[[#This Row],[Discount]]),0)</f>
        <v>244</v>
      </c>
      <c r="L203">
        <f>Table3[[#This Row],[Rev-After Discount]]-Table3[[#This Row],[Rev-Before Discount]]</f>
        <v>-176</v>
      </c>
    </row>
    <row r="204" spans="1:12" x14ac:dyDescent="0.25">
      <c r="A204" t="s">
        <v>331</v>
      </c>
      <c r="B204" t="s">
        <v>159</v>
      </c>
      <c r="C204" s="1">
        <v>44755</v>
      </c>
      <c r="D204" t="s">
        <v>168</v>
      </c>
      <c r="E204" t="s">
        <v>171</v>
      </c>
      <c r="F204">
        <v>95</v>
      </c>
      <c r="G204" t="s">
        <v>103</v>
      </c>
      <c r="H204" s="2">
        <v>7</v>
      </c>
      <c r="I204" s="3">
        <v>0.38824165845812764</v>
      </c>
      <c r="J204">
        <f>Table3[[#This Row],[No of Products in one Sale]]*Table3[[#This Row],[Price of One Product]]</f>
        <v>665</v>
      </c>
      <c r="K204">
        <f>ROUND(Table3[[#This Row],[Rev-Before Discount]]-(Table3[[#This Row],[Rev-Before Discount]]*Table3[[#This Row],[Discount]]),0)</f>
        <v>407</v>
      </c>
      <c r="L204">
        <f>Table3[[#This Row],[Rev-After Discount]]-Table3[[#This Row],[Rev-Before Discount]]</f>
        <v>-258</v>
      </c>
    </row>
    <row r="205" spans="1:12" x14ac:dyDescent="0.25">
      <c r="A205" t="s">
        <v>332</v>
      </c>
      <c r="B205" t="s">
        <v>154</v>
      </c>
      <c r="C205" s="1">
        <v>44755</v>
      </c>
      <c r="D205" t="s">
        <v>163</v>
      </c>
      <c r="E205" t="s">
        <v>171</v>
      </c>
      <c r="F205">
        <v>72</v>
      </c>
      <c r="G205" t="s">
        <v>104</v>
      </c>
      <c r="H205" s="2">
        <v>3</v>
      </c>
      <c r="I205" s="3">
        <v>0.75434060698733896</v>
      </c>
      <c r="J205">
        <f>Table3[[#This Row],[No of Products in one Sale]]*Table3[[#This Row],[Price of One Product]]</f>
        <v>216</v>
      </c>
      <c r="K205">
        <f>ROUND(Table3[[#This Row],[Rev-Before Discount]]-(Table3[[#This Row],[Rev-Before Discount]]*Table3[[#This Row],[Discount]]),0)</f>
        <v>53</v>
      </c>
      <c r="L205">
        <f>Table3[[#This Row],[Rev-After Discount]]-Table3[[#This Row],[Rev-Before Discount]]</f>
        <v>-163</v>
      </c>
    </row>
    <row r="206" spans="1:12" x14ac:dyDescent="0.25">
      <c r="A206" t="s">
        <v>333</v>
      </c>
      <c r="B206" t="s">
        <v>155</v>
      </c>
      <c r="C206" s="1">
        <v>44764</v>
      </c>
      <c r="D206" t="s">
        <v>164</v>
      </c>
      <c r="E206" t="s">
        <v>171</v>
      </c>
      <c r="F206">
        <v>65</v>
      </c>
      <c r="G206" t="s">
        <v>105</v>
      </c>
      <c r="H206" s="2">
        <v>12</v>
      </c>
      <c r="I206" s="3">
        <v>0.61587381700020483</v>
      </c>
      <c r="J206">
        <f>Table3[[#This Row],[No of Products in one Sale]]*Table3[[#This Row],[Price of One Product]]</f>
        <v>780</v>
      </c>
      <c r="K206">
        <f>ROUND(Table3[[#This Row],[Rev-Before Discount]]-(Table3[[#This Row],[Rev-Before Discount]]*Table3[[#This Row],[Discount]]),0)</f>
        <v>300</v>
      </c>
      <c r="L206">
        <f>Table3[[#This Row],[Rev-After Discount]]-Table3[[#This Row],[Rev-Before Discount]]</f>
        <v>-480</v>
      </c>
    </row>
    <row r="207" spans="1:12" x14ac:dyDescent="0.25">
      <c r="A207" t="s">
        <v>334</v>
      </c>
      <c r="B207" t="s">
        <v>156</v>
      </c>
      <c r="C207" s="1">
        <v>44735</v>
      </c>
      <c r="D207" t="s">
        <v>165</v>
      </c>
      <c r="E207" t="s">
        <v>170</v>
      </c>
      <c r="F207">
        <v>250</v>
      </c>
      <c r="G207" t="s">
        <v>103</v>
      </c>
      <c r="H207" s="2">
        <v>2</v>
      </c>
      <c r="I207" s="3">
        <v>0.80006888756762451</v>
      </c>
      <c r="J207">
        <f>Table3[[#This Row],[No of Products in one Sale]]*Table3[[#This Row],[Price of One Product]]</f>
        <v>500</v>
      </c>
      <c r="K207">
        <f>ROUND(Table3[[#This Row],[Rev-Before Discount]]-(Table3[[#This Row],[Rev-Before Discount]]*Table3[[#This Row],[Discount]]),0)</f>
        <v>100</v>
      </c>
      <c r="L207">
        <f>Table3[[#This Row],[Rev-After Discount]]-Table3[[#This Row],[Rev-Before Discount]]</f>
        <v>-400</v>
      </c>
    </row>
    <row r="208" spans="1:12" x14ac:dyDescent="0.25">
      <c r="A208" t="s">
        <v>335</v>
      </c>
      <c r="B208" t="s">
        <v>157</v>
      </c>
      <c r="C208" s="1">
        <v>44734</v>
      </c>
      <c r="D208" t="s">
        <v>166</v>
      </c>
      <c r="E208" t="s">
        <v>170</v>
      </c>
      <c r="F208">
        <v>130</v>
      </c>
      <c r="G208" t="s">
        <v>104</v>
      </c>
      <c r="H208" s="2">
        <v>5</v>
      </c>
      <c r="I208" s="3">
        <v>0.68228949683615203</v>
      </c>
      <c r="J208">
        <f>Table3[[#This Row],[No of Products in one Sale]]*Table3[[#This Row],[Price of One Product]]</f>
        <v>650</v>
      </c>
      <c r="K208">
        <f>ROUND(Table3[[#This Row],[Rev-Before Discount]]-(Table3[[#This Row],[Rev-Before Discount]]*Table3[[#This Row],[Discount]]),0)</f>
        <v>207</v>
      </c>
      <c r="L208">
        <f>Table3[[#This Row],[Rev-After Discount]]-Table3[[#This Row],[Rev-Before Discount]]</f>
        <v>-443</v>
      </c>
    </row>
    <row r="209" spans="1:12" x14ac:dyDescent="0.25">
      <c r="A209" t="s">
        <v>336</v>
      </c>
      <c r="B209" t="s">
        <v>154</v>
      </c>
      <c r="C209" s="1">
        <v>44728</v>
      </c>
      <c r="D209" t="s">
        <v>163</v>
      </c>
      <c r="E209" t="s">
        <v>170</v>
      </c>
      <c r="F209">
        <v>72</v>
      </c>
      <c r="G209" t="s">
        <v>105</v>
      </c>
      <c r="H209" s="2">
        <v>10</v>
      </c>
      <c r="I209" s="3">
        <v>1.6479509006877335E-2</v>
      </c>
      <c r="J209">
        <f>Table3[[#This Row],[No of Products in one Sale]]*Table3[[#This Row],[Price of One Product]]</f>
        <v>720</v>
      </c>
      <c r="K209">
        <f>ROUND(Table3[[#This Row],[Rev-Before Discount]]-(Table3[[#This Row],[Rev-Before Discount]]*Table3[[#This Row],[Discount]]),0)</f>
        <v>708</v>
      </c>
      <c r="L209">
        <f>Table3[[#This Row],[Rev-After Discount]]-Table3[[#This Row],[Rev-Before Discount]]</f>
        <v>-12</v>
      </c>
    </row>
    <row r="210" spans="1:12" x14ac:dyDescent="0.25">
      <c r="A210" t="s">
        <v>337</v>
      </c>
      <c r="B210" t="s">
        <v>155</v>
      </c>
      <c r="C210" s="1">
        <v>44739</v>
      </c>
      <c r="D210" t="s">
        <v>164</v>
      </c>
      <c r="E210" t="s">
        <v>170</v>
      </c>
      <c r="F210">
        <v>65</v>
      </c>
      <c r="G210" t="s">
        <v>103</v>
      </c>
      <c r="H210" s="2">
        <v>10</v>
      </c>
      <c r="I210" s="3">
        <v>0.23078123893127422</v>
      </c>
      <c r="J210">
        <f>Table3[[#This Row],[No of Products in one Sale]]*Table3[[#This Row],[Price of One Product]]</f>
        <v>650</v>
      </c>
      <c r="K210">
        <f>ROUND(Table3[[#This Row],[Rev-Before Discount]]-(Table3[[#This Row],[Rev-Before Discount]]*Table3[[#This Row],[Discount]]),0)</f>
        <v>500</v>
      </c>
      <c r="L210">
        <f>Table3[[#This Row],[Rev-After Discount]]-Table3[[#This Row],[Rev-Before Discount]]</f>
        <v>-150</v>
      </c>
    </row>
    <row r="211" spans="1:12" x14ac:dyDescent="0.25">
      <c r="A211" t="s">
        <v>338</v>
      </c>
      <c r="B211" t="s">
        <v>156</v>
      </c>
      <c r="C211" s="1">
        <v>44765</v>
      </c>
      <c r="D211" t="s">
        <v>165</v>
      </c>
      <c r="E211" t="s">
        <v>170</v>
      </c>
      <c r="F211">
        <v>250</v>
      </c>
      <c r="G211" t="s">
        <v>104</v>
      </c>
      <c r="H211" s="2">
        <v>3</v>
      </c>
      <c r="I211" s="3">
        <v>2.2225272121484729E-2</v>
      </c>
      <c r="J211">
        <f>Table3[[#This Row],[No of Products in one Sale]]*Table3[[#This Row],[Price of One Product]]</f>
        <v>750</v>
      </c>
      <c r="K211">
        <f>ROUND(Table3[[#This Row],[Rev-Before Discount]]-(Table3[[#This Row],[Rev-Before Discount]]*Table3[[#This Row],[Discount]]),0)</f>
        <v>733</v>
      </c>
      <c r="L211">
        <f>Table3[[#This Row],[Rev-After Discount]]-Table3[[#This Row],[Rev-Before Discount]]</f>
        <v>-17</v>
      </c>
    </row>
    <row r="212" spans="1:12" x14ac:dyDescent="0.25">
      <c r="A212" t="s">
        <v>339</v>
      </c>
      <c r="B212" t="s">
        <v>157</v>
      </c>
      <c r="C212" s="1">
        <v>44740</v>
      </c>
      <c r="D212" t="s">
        <v>166</v>
      </c>
      <c r="E212" t="s">
        <v>170</v>
      </c>
      <c r="F212">
        <v>130</v>
      </c>
      <c r="G212" t="s">
        <v>105</v>
      </c>
      <c r="H212" s="2">
        <v>3</v>
      </c>
      <c r="I212" s="3">
        <v>0.72206439626516772</v>
      </c>
      <c r="J212">
        <f>Table3[[#This Row],[No of Products in one Sale]]*Table3[[#This Row],[Price of One Product]]</f>
        <v>390</v>
      </c>
      <c r="K212">
        <f>ROUND(Table3[[#This Row],[Rev-Before Discount]]-(Table3[[#This Row],[Rev-Before Discount]]*Table3[[#This Row],[Discount]]),0)</f>
        <v>108</v>
      </c>
      <c r="L212">
        <f>Table3[[#This Row],[Rev-After Discount]]-Table3[[#This Row],[Rev-Before Discount]]</f>
        <v>-282</v>
      </c>
    </row>
    <row r="213" spans="1:12" x14ac:dyDescent="0.25">
      <c r="A213" t="s">
        <v>340</v>
      </c>
      <c r="B213" t="s">
        <v>158</v>
      </c>
      <c r="C213" s="1">
        <v>44734</v>
      </c>
      <c r="D213" t="s">
        <v>167</v>
      </c>
      <c r="E213" t="s">
        <v>170</v>
      </c>
      <c r="F213">
        <v>60</v>
      </c>
      <c r="G213" t="s">
        <v>103</v>
      </c>
      <c r="H213" s="2">
        <v>7</v>
      </c>
      <c r="I213" s="3">
        <v>0.66067744665264683</v>
      </c>
      <c r="J213">
        <f>Table3[[#This Row],[No of Products in one Sale]]*Table3[[#This Row],[Price of One Product]]</f>
        <v>420</v>
      </c>
      <c r="K213">
        <f>ROUND(Table3[[#This Row],[Rev-Before Discount]]-(Table3[[#This Row],[Rev-Before Discount]]*Table3[[#This Row],[Discount]]),0)</f>
        <v>143</v>
      </c>
      <c r="L213">
        <f>Table3[[#This Row],[Rev-After Discount]]-Table3[[#This Row],[Rev-Before Discount]]</f>
        <v>-277</v>
      </c>
    </row>
    <row r="214" spans="1:12" x14ac:dyDescent="0.25">
      <c r="A214" t="s">
        <v>341</v>
      </c>
      <c r="B214" t="s">
        <v>154</v>
      </c>
      <c r="C214" s="1">
        <v>44727</v>
      </c>
      <c r="D214" t="s">
        <v>163</v>
      </c>
      <c r="E214" t="s">
        <v>170</v>
      </c>
      <c r="F214">
        <v>72</v>
      </c>
      <c r="G214" t="s">
        <v>104</v>
      </c>
      <c r="H214" s="2">
        <v>6</v>
      </c>
      <c r="I214" s="3">
        <v>0.14048396352986114</v>
      </c>
      <c r="J214">
        <f>Table3[[#This Row],[No of Products in one Sale]]*Table3[[#This Row],[Price of One Product]]</f>
        <v>432</v>
      </c>
      <c r="K214">
        <f>ROUND(Table3[[#This Row],[Rev-Before Discount]]-(Table3[[#This Row],[Rev-Before Discount]]*Table3[[#This Row],[Discount]]),0)</f>
        <v>371</v>
      </c>
      <c r="L214">
        <f>Table3[[#This Row],[Rev-After Discount]]-Table3[[#This Row],[Rev-Before Discount]]</f>
        <v>-61</v>
      </c>
    </row>
    <row r="215" spans="1:12" x14ac:dyDescent="0.25">
      <c r="A215" t="s">
        <v>342</v>
      </c>
      <c r="B215" t="s">
        <v>155</v>
      </c>
      <c r="C215" s="1">
        <v>44737</v>
      </c>
      <c r="D215" t="s">
        <v>164</v>
      </c>
      <c r="E215" t="s">
        <v>170</v>
      </c>
      <c r="F215">
        <v>65</v>
      </c>
      <c r="G215" t="s">
        <v>105</v>
      </c>
      <c r="H215" s="2">
        <v>8</v>
      </c>
      <c r="I215" s="3">
        <v>0.37872981249566817</v>
      </c>
      <c r="J215">
        <f>Table3[[#This Row],[No of Products in one Sale]]*Table3[[#This Row],[Price of One Product]]</f>
        <v>520</v>
      </c>
      <c r="K215">
        <f>ROUND(Table3[[#This Row],[Rev-Before Discount]]-(Table3[[#This Row],[Rev-Before Discount]]*Table3[[#This Row],[Discount]]),0)</f>
        <v>323</v>
      </c>
      <c r="L215">
        <f>Table3[[#This Row],[Rev-After Discount]]-Table3[[#This Row],[Rev-Before Discount]]</f>
        <v>-197</v>
      </c>
    </row>
    <row r="216" spans="1:12" x14ac:dyDescent="0.25">
      <c r="A216" t="s">
        <v>343</v>
      </c>
      <c r="B216" t="s">
        <v>156</v>
      </c>
      <c r="C216" s="1">
        <v>44747</v>
      </c>
      <c r="D216" t="s">
        <v>165</v>
      </c>
      <c r="E216" t="s">
        <v>171</v>
      </c>
      <c r="F216">
        <v>250</v>
      </c>
      <c r="G216" t="s">
        <v>103</v>
      </c>
      <c r="H216" s="2">
        <v>2</v>
      </c>
      <c r="I216" s="3">
        <v>0.71515589694127546</v>
      </c>
      <c r="J216">
        <f>Table3[[#This Row],[No of Products in one Sale]]*Table3[[#This Row],[Price of One Product]]</f>
        <v>500</v>
      </c>
      <c r="K216">
        <f>ROUND(Table3[[#This Row],[Rev-Before Discount]]-(Table3[[#This Row],[Rev-Before Discount]]*Table3[[#This Row],[Discount]]),0)</f>
        <v>142</v>
      </c>
      <c r="L216">
        <f>Table3[[#This Row],[Rev-After Discount]]-Table3[[#This Row],[Rev-Before Discount]]</f>
        <v>-358</v>
      </c>
    </row>
    <row r="217" spans="1:12" x14ac:dyDescent="0.25">
      <c r="A217" t="s">
        <v>344</v>
      </c>
      <c r="B217" t="s">
        <v>157</v>
      </c>
      <c r="C217" s="1">
        <v>44754</v>
      </c>
      <c r="D217" t="s">
        <v>166</v>
      </c>
      <c r="E217" t="s">
        <v>170</v>
      </c>
      <c r="F217">
        <v>130</v>
      </c>
      <c r="G217" t="s">
        <v>104</v>
      </c>
      <c r="H217" s="2">
        <v>6</v>
      </c>
      <c r="I217" s="3">
        <v>0.21412519358799298</v>
      </c>
      <c r="J217">
        <f>Table3[[#This Row],[No of Products in one Sale]]*Table3[[#This Row],[Price of One Product]]</f>
        <v>780</v>
      </c>
      <c r="K217">
        <f>ROUND(Table3[[#This Row],[Rev-Before Discount]]-(Table3[[#This Row],[Rev-Before Discount]]*Table3[[#This Row],[Discount]]),0)</f>
        <v>613</v>
      </c>
      <c r="L217">
        <f>Table3[[#This Row],[Rev-After Discount]]-Table3[[#This Row],[Rev-Before Discount]]</f>
        <v>-167</v>
      </c>
    </row>
    <row r="218" spans="1:12" x14ac:dyDescent="0.25">
      <c r="A218" t="s">
        <v>345</v>
      </c>
      <c r="B218" t="s">
        <v>154</v>
      </c>
      <c r="C218" s="1">
        <v>44760</v>
      </c>
      <c r="D218" t="s">
        <v>163</v>
      </c>
      <c r="E218" t="s">
        <v>170</v>
      </c>
      <c r="F218">
        <v>72</v>
      </c>
      <c r="G218" t="s">
        <v>105</v>
      </c>
      <c r="H218" s="2">
        <v>6</v>
      </c>
      <c r="I218" s="3">
        <v>0.16455091596073168</v>
      </c>
      <c r="J218">
        <f>Table3[[#This Row],[No of Products in one Sale]]*Table3[[#This Row],[Price of One Product]]</f>
        <v>432</v>
      </c>
      <c r="K218">
        <f>ROUND(Table3[[#This Row],[Rev-Before Discount]]-(Table3[[#This Row],[Rev-Before Discount]]*Table3[[#This Row],[Discount]]),0)</f>
        <v>361</v>
      </c>
      <c r="L218">
        <f>Table3[[#This Row],[Rev-After Discount]]-Table3[[#This Row],[Rev-Before Discount]]</f>
        <v>-71</v>
      </c>
    </row>
    <row r="219" spans="1:12" x14ac:dyDescent="0.25">
      <c r="A219" t="s">
        <v>346</v>
      </c>
      <c r="B219" t="s">
        <v>155</v>
      </c>
      <c r="C219" s="1">
        <v>44759</v>
      </c>
      <c r="D219" t="s">
        <v>164</v>
      </c>
      <c r="E219" t="s">
        <v>170</v>
      </c>
      <c r="F219">
        <v>65</v>
      </c>
      <c r="G219" t="s">
        <v>103</v>
      </c>
      <c r="H219" s="2">
        <v>4</v>
      </c>
      <c r="I219" s="3">
        <v>0.25666907491668522</v>
      </c>
      <c r="J219">
        <f>Table3[[#This Row],[No of Products in one Sale]]*Table3[[#This Row],[Price of One Product]]</f>
        <v>260</v>
      </c>
      <c r="K219">
        <f>ROUND(Table3[[#This Row],[Rev-Before Discount]]-(Table3[[#This Row],[Rev-Before Discount]]*Table3[[#This Row],[Discount]]),0)</f>
        <v>193</v>
      </c>
      <c r="L219">
        <f>Table3[[#This Row],[Rev-After Discount]]-Table3[[#This Row],[Rev-Before Discount]]</f>
        <v>-67</v>
      </c>
    </row>
    <row r="220" spans="1:12" x14ac:dyDescent="0.25">
      <c r="A220" t="s">
        <v>347</v>
      </c>
      <c r="B220" t="s">
        <v>156</v>
      </c>
      <c r="C220" s="1">
        <v>44735</v>
      </c>
      <c r="D220" t="s">
        <v>165</v>
      </c>
      <c r="E220" t="s">
        <v>170</v>
      </c>
      <c r="F220">
        <v>250</v>
      </c>
      <c r="G220" t="s">
        <v>104</v>
      </c>
      <c r="H220" s="2">
        <v>3</v>
      </c>
      <c r="I220" s="3">
        <v>0.90160231788426648</v>
      </c>
      <c r="J220">
        <f>Table3[[#This Row],[No of Products in one Sale]]*Table3[[#This Row],[Price of One Product]]</f>
        <v>750</v>
      </c>
      <c r="K220">
        <f>ROUND(Table3[[#This Row],[Rev-Before Discount]]-(Table3[[#This Row],[Rev-Before Discount]]*Table3[[#This Row],[Discount]]),0)</f>
        <v>74</v>
      </c>
      <c r="L220">
        <f>Table3[[#This Row],[Rev-After Discount]]-Table3[[#This Row],[Rev-Before Discount]]</f>
        <v>-676</v>
      </c>
    </row>
    <row r="221" spans="1:12" x14ac:dyDescent="0.25">
      <c r="A221" t="s">
        <v>348</v>
      </c>
      <c r="B221" t="s">
        <v>157</v>
      </c>
      <c r="C221" s="1">
        <v>44734</v>
      </c>
      <c r="D221" t="s">
        <v>166</v>
      </c>
      <c r="E221" t="s">
        <v>170</v>
      </c>
      <c r="F221">
        <v>130</v>
      </c>
      <c r="G221" t="s">
        <v>105</v>
      </c>
      <c r="H221" s="2">
        <v>2</v>
      </c>
      <c r="I221" s="3">
        <v>0.320164833885899</v>
      </c>
      <c r="J221">
        <f>Table3[[#This Row],[No of Products in one Sale]]*Table3[[#This Row],[Price of One Product]]</f>
        <v>260</v>
      </c>
      <c r="K221">
        <f>ROUND(Table3[[#This Row],[Rev-Before Discount]]-(Table3[[#This Row],[Rev-Before Discount]]*Table3[[#This Row],[Discount]]),0)</f>
        <v>177</v>
      </c>
      <c r="L221">
        <f>Table3[[#This Row],[Rev-After Discount]]-Table3[[#This Row],[Rev-Before Discount]]</f>
        <v>-83</v>
      </c>
    </row>
    <row r="222" spans="1:12" x14ac:dyDescent="0.25">
      <c r="A222" t="s">
        <v>349</v>
      </c>
      <c r="B222" t="s">
        <v>158</v>
      </c>
      <c r="C222" s="1">
        <v>44753</v>
      </c>
      <c r="D222" t="s">
        <v>167</v>
      </c>
      <c r="E222" t="s">
        <v>171</v>
      </c>
      <c r="F222">
        <v>60</v>
      </c>
      <c r="G222" t="s">
        <v>103</v>
      </c>
      <c r="H222" s="2">
        <v>9</v>
      </c>
      <c r="I222" s="3">
        <v>0.13498450487731639</v>
      </c>
      <c r="J222">
        <f>Table3[[#This Row],[No of Products in one Sale]]*Table3[[#This Row],[Price of One Product]]</f>
        <v>540</v>
      </c>
      <c r="K222">
        <f>ROUND(Table3[[#This Row],[Rev-Before Discount]]-(Table3[[#This Row],[Rev-Before Discount]]*Table3[[#This Row],[Discount]]),0)</f>
        <v>467</v>
      </c>
      <c r="L222">
        <f>Table3[[#This Row],[Rev-After Discount]]-Table3[[#This Row],[Rev-Before Discount]]</f>
        <v>-73</v>
      </c>
    </row>
    <row r="223" spans="1:12" x14ac:dyDescent="0.25">
      <c r="A223" t="s">
        <v>350</v>
      </c>
      <c r="B223" t="s">
        <v>159</v>
      </c>
      <c r="C223" s="1">
        <v>44739</v>
      </c>
      <c r="D223" t="s">
        <v>168</v>
      </c>
      <c r="E223" t="s">
        <v>170</v>
      </c>
      <c r="F223">
        <v>95</v>
      </c>
      <c r="G223" t="s">
        <v>104</v>
      </c>
      <c r="H223" s="2">
        <v>5</v>
      </c>
      <c r="I223" s="3">
        <v>0.91789593738279973</v>
      </c>
      <c r="J223">
        <f>Table3[[#This Row],[No of Products in one Sale]]*Table3[[#This Row],[Price of One Product]]</f>
        <v>475</v>
      </c>
      <c r="K223">
        <f>ROUND(Table3[[#This Row],[Rev-Before Discount]]-(Table3[[#This Row],[Rev-Before Discount]]*Table3[[#This Row],[Discount]]),0)</f>
        <v>39</v>
      </c>
      <c r="L223">
        <f>Table3[[#This Row],[Rev-After Discount]]-Table3[[#This Row],[Rev-Before Discount]]</f>
        <v>-436</v>
      </c>
    </row>
    <row r="224" spans="1:12" x14ac:dyDescent="0.25">
      <c r="A224" t="s">
        <v>351</v>
      </c>
      <c r="B224" t="s">
        <v>154</v>
      </c>
      <c r="C224" s="1">
        <v>44740</v>
      </c>
      <c r="D224" t="s">
        <v>163</v>
      </c>
      <c r="E224" t="s">
        <v>170</v>
      </c>
      <c r="F224">
        <v>72</v>
      </c>
      <c r="G224" t="s">
        <v>105</v>
      </c>
      <c r="H224" s="2">
        <v>3</v>
      </c>
      <c r="I224" s="3">
        <v>0.98021726342122206</v>
      </c>
      <c r="J224">
        <f>Table3[[#This Row],[No of Products in one Sale]]*Table3[[#This Row],[Price of One Product]]</f>
        <v>216</v>
      </c>
      <c r="K224">
        <f>ROUND(Table3[[#This Row],[Rev-Before Discount]]-(Table3[[#This Row],[Rev-Before Discount]]*Table3[[#This Row],[Discount]]),0)</f>
        <v>4</v>
      </c>
      <c r="L224">
        <f>Table3[[#This Row],[Rev-After Discount]]-Table3[[#This Row],[Rev-Before Discount]]</f>
        <v>-212</v>
      </c>
    </row>
    <row r="225" spans="1:12" x14ac:dyDescent="0.25">
      <c r="A225" t="s">
        <v>352</v>
      </c>
      <c r="B225" t="s">
        <v>155</v>
      </c>
      <c r="C225" s="1">
        <v>44748</v>
      </c>
      <c r="D225" t="s">
        <v>164</v>
      </c>
      <c r="E225" t="s">
        <v>170</v>
      </c>
      <c r="F225">
        <v>65</v>
      </c>
      <c r="G225" t="s">
        <v>103</v>
      </c>
      <c r="H225" s="2">
        <v>7</v>
      </c>
      <c r="I225" s="3">
        <v>6.7354248366482961E-2</v>
      </c>
      <c r="J225">
        <f>Table3[[#This Row],[No of Products in one Sale]]*Table3[[#This Row],[Price of One Product]]</f>
        <v>455</v>
      </c>
      <c r="K225">
        <f>ROUND(Table3[[#This Row],[Rev-Before Discount]]-(Table3[[#This Row],[Rev-Before Discount]]*Table3[[#This Row],[Discount]]),0)</f>
        <v>424</v>
      </c>
      <c r="L225">
        <f>Table3[[#This Row],[Rev-After Discount]]-Table3[[#This Row],[Rev-Before Discount]]</f>
        <v>-31</v>
      </c>
    </row>
    <row r="226" spans="1:12" x14ac:dyDescent="0.25">
      <c r="A226" t="s">
        <v>353</v>
      </c>
      <c r="B226" t="s">
        <v>156</v>
      </c>
      <c r="C226" s="1">
        <v>44731</v>
      </c>
      <c r="D226" t="s">
        <v>165</v>
      </c>
      <c r="E226" t="s">
        <v>171</v>
      </c>
      <c r="F226">
        <v>250</v>
      </c>
      <c r="G226" t="s">
        <v>104</v>
      </c>
      <c r="H226" s="2">
        <v>2</v>
      </c>
      <c r="I226" s="3">
        <v>0.49907272133883429</v>
      </c>
      <c r="J226">
        <f>Table3[[#This Row],[No of Products in one Sale]]*Table3[[#This Row],[Price of One Product]]</f>
        <v>500</v>
      </c>
      <c r="K226">
        <f>ROUND(Table3[[#This Row],[Rev-Before Discount]]-(Table3[[#This Row],[Rev-Before Discount]]*Table3[[#This Row],[Discount]]),0)</f>
        <v>250</v>
      </c>
      <c r="L226">
        <f>Table3[[#This Row],[Rev-After Discount]]-Table3[[#This Row],[Rev-Before Discount]]</f>
        <v>-250</v>
      </c>
    </row>
    <row r="227" spans="1:12" x14ac:dyDescent="0.25">
      <c r="A227" t="s">
        <v>354</v>
      </c>
      <c r="B227" t="s">
        <v>157</v>
      </c>
      <c r="C227" s="1">
        <v>44763</v>
      </c>
      <c r="D227" t="s">
        <v>166</v>
      </c>
      <c r="E227" t="s">
        <v>171</v>
      </c>
      <c r="F227">
        <v>130</v>
      </c>
      <c r="G227" t="s">
        <v>105</v>
      </c>
      <c r="H227" s="2">
        <v>5</v>
      </c>
      <c r="I227" s="3">
        <v>0.61466468459589796</v>
      </c>
      <c r="J227">
        <f>Table3[[#This Row],[No of Products in one Sale]]*Table3[[#This Row],[Price of One Product]]</f>
        <v>650</v>
      </c>
      <c r="K227">
        <f>ROUND(Table3[[#This Row],[Rev-Before Discount]]-(Table3[[#This Row],[Rev-Before Discount]]*Table3[[#This Row],[Discount]]),0)</f>
        <v>250</v>
      </c>
      <c r="L227">
        <f>Table3[[#This Row],[Rev-After Discount]]-Table3[[#This Row],[Rev-Before Discount]]</f>
        <v>-400</v>
      </c>
    </row>
    <row r="228" spans="1:12" x14ac:dyDescent="0.25">
      <c r="A228" t="s">
        <v>355</v>
      </c>
      <c r="B228" t="s">
        <v>154</v>
      </c>
      <c r="C228" s="1">
        <v>44733</v>
      </c>
      <c r="D228" t="s">
        <v>163</v>
      </c>
      <c r="E228" t="s">
        <v>171</v>
      </c>
      <c r="F228">
        <v>72</v>
      </c>
      <c r="G228" t="s">
        <v>103</v>
      </c>
      <c r="H228" s="2">
        <v>7</v>
      </c>
      <c r="I228" s="3">
        <v>0.94639798804768638</v>
      </c>
      <c r="J228">
        <f>Table3[[#This Row],[No of Products in one Sale]]*Table3[[#This Row],[Price of One Product]]</f>
        <v>504</v>
      </c>
      <c r="K228">
        <f>ROUND(Table3[[#This Row],[Rev-Before Discount]]-(Table3[[#This Row],[Rev-Before Discount]]*Table3[[#This Row],[Discount]]),0)</f>
        <v>27</v>
      </c>
      <c r="L228">
        <f>Table3[[#This Row],[Rev-After Discount]]-Table3[[#This Row],[Rev-Before Discount]]</f>
        <v>-477</v>
      </c>
    </row>
    <row r="229" spans="1:12" x14ac:dyDescent="0.25">
      <c r="A229" t="s">
        <v>356</v>
      </c>
      <c r="B229" t="s">
        <v>155</v>
      </c>
      <c r="C229" s="1">
        <v>44746</v>
      </c>
      <c r="D229" t="s">
        <v>164</v>
      </c>
      <c r="E229" t="s">
        <v>171</v>
      </c>
      <c r="F229">
        <v>65</v>
      </c>
      <c r="G229" t="s">
        <v>104</v>
      </c>
      <c r="H229" s="2">
        <v>10</v>
      </c>
      <c r="I229" s="3">
        <v>0.95168663838417633</v>
      </c>
      <c r="J229">
        <f>Table3[[#This Row],[No of Products in one Sale]]*Table3[[#This Row],[Price of One Product]]</f>
        <v>650</v>
      </c>
      <c r="K229">
        <f>ROUND(Table3[[#This Row],[Rev-Before Discount]]-(Table3[[#This Row],[Rev-Before Discount]]*Table3[[#This Row],[Discount]]),0)</f>
        <v>31</v>
      </c>
      <c r="L229">
        <f>Table3[[#This Row],[Rev-After Discount]]-Table3[[#This Row],[Rev-Before Discount]]</f>
        <v>-619</v>
      </c>
    </row>
    <row r="230" spans="1:12" x14ac:dyDescent="0.25">
      <c r="A230" t="s">
        <v>357</v>
      </c>
      <c r="B230" t="s">
        <v>156</v>
      </c>
      <c r="C230" s="1">
        <v>44755</v>
      </c>
      <c r="D230" t="s">
        <v>165</v>
      </c>
      <c r="E230" t="s">
        <v>171</v>
      </c>
      <c r="F230">
        <v>250</v>
      </c>
      <c r="G230" t="s">
        <v>105</v>
      </c>
      <c r="H230" s="2">
        <v>2</v>
      </c>
      <c r="I230" s="3">
        <v>0.55958868077394219</v>
      </c>
      <c r="J230">
        <f>Table3[[#This Row],[No of Products in one Sale]]*Table3[[#This Row],[Price of One Product]]</f>
        <v>500</v>
      </c>
      <c r="K230">
        <f>ROUND(Table3[[#This Row],[Rev-Before Discount]]-(Table3[[#This Row],[Rev-Before Discount]]*Table3[[#This Row],[Discount]]),0)</f>
        <v>220</v>
      </c>
      <c r="L230">
        <f>Table3[[#This Row],[Rev-After Discount]]-Table3[[#This Row],[Rev-Before Discount]]</f>
        <v>-280</v>
      </c>
    </row>
    <row r="231" spans="1:12" x14ac:dyDescent="0.25">
      <c r="A231" t="s">
        <v>358</v>
      </c>
      <c r="B231" t="s">
        <v>157</v>
      </c>
      <c r="C231" s="1">
        <v>44755</v>
      </c>
      <c r="D231" t="s">
        <v>166</v>
      </c>
      <c r="E231" t="s">
        <v>171</v>
      </c>
      <c r="F231">
        <v>130</v>
      </c>
      <c r="G231" t="s">
        <v>103</v>
      </c>
      <c r="H231" s="2">
        <v>2</v>
      </c>
      <c r="I231" s="3">
        <v>0.81003936677165544</v>
      </c>
      <c r="J231">
        <f>Table3[[#This Row],[No of Products in one Sale]]*Table3[[#This Row],[Price of One Product]]</f>
        <v>260</v>
      </c>
      <c r="K231">
        <f>ROUND(Table3[[#This Row],[Rev-Before Discount]]-(Table3[[#This Row],[Rev-Before Discount]]*Table3[[#This Row],[Discount]]),0)</f>
        <v>49</v>
      </c>
      <c r="L231">
        <f>Table3[[#This Row],[Rev-After Discount]]-Table3[[#This Row],[Rev-Before Discount]]</f>
        <v>-211</v>
      </c>
    </row>
    <row r="232" spans="1:12" x14ac:dyDescent="0.25">
      <c r="A232" t="s">
        <v>359</v>
      </c>
      <c r="B232" t="s">
        <v>154</v>
      </c>
      <c r="C232" s="1">
        <v>44727</v>
      </c>
      <c r="D232" t="s">
        <v>163</v>
      </c>
      <c r="E232" t="s">
        <v>171</v>
      </c>
      <c r="F232">
        <v>72</v>
      </c>
      <c r="G232" t="s">
        <v>103</v>
      </c>
      <c r="H232" s="2">
        <v>12</v>
      </c>
      <c r="I232" s="3">
        <v>0.35450072343254235</v>
      </c>
      <c r="J232">
        <f>Table3[[#This Row],[No of Products in one Sale]]*Table3[[#This Row],[Price of One Product]]</f>
        <v>864</v>
      </c>
      <c r="K232">
        <f>ROUND(Table3[[#This Row],[Rev-Before Discount]]-(Table3[[#This Row],[Rev-Before Discount]]*Table3[[#This Row],[Discount]]),0)</f>
        <v>558</v>
      </c>
      <c r="L232">
        <f>Table3[[#This Row],[Rev-After Discount]]-Table3[[#This Row],[Rev-Before Discount]]</f>
        <v>-306</v>
      </c>
    </row>
    <row r="233" spans="1:12" x14ac:dyDescent="0.25">
      <c r="A233" t="s">
        <v>360</v>
      </c>
      <c r="B233" t="s">
        <v>155</v>
      </c>
      <c r="C233" s="1">
        <v>44746</v>
      </c>
      <c r="D233" t="s">
        <v>164</v>
      </c>
      <c r="E233" t="s">
        <v>170</v>
      </c>
      <c r="F233">
        <v>65</v>
      </c>
      <c r="G233" t="s">
        <v>104</v>
      </c>
      <c r="H233" s="2">
        <v>11</v>
      </c>
      <c r="I233" s="3">
        <v>0.34895469608332785</v>
      </c>
      <c r="J233">
        <f>Table3[[#This Row],[No of Products in one Sale]]*Table3[[#This Row],[Price of One Product]]</f>
        <v>715</v>
      </c>
      <c r="K233">
        <f>ROUND(Table3[[#This Row],[Rev-Before Discount]]-(Table3[[#This Row],[Rev-Before Discount]]*Table3[[#This Row],[Discount]]),0)</f>
        <v>465</v>
      </c>
      <c r="L233">
        <f>Table3[[#This Row],[Rev-After Discount]]-Table3[[#This Row],[Rev-Before Discount]]</f>
        <v>-250</v>
      </c>
    </row>
    <row r="234" spans="1:12" x14ac:dyDescent="0.25">
      <c r="A234" t="s">
        <v>361</v>
      </c>
      <c r="B234" t="s">
        <v>156</v>
      </c>
      <c r="C234" s="1">
        <v>44740</v>
      </c>
      <c r="D234" t="s">
        <v>165</v>
      </c>
      <c r="E234" t="s">
        <v>170</v>
      </c>
      <c r="F234">
        <v>250</v>
      </c>
      <c r="G234" t="s">
        <v>105</v>
      </c>
      <c r="H234" s="2">
        <v>2</v>
      </c>
      <c r="I234" s="3">
        <v>0.52279578451533193</v>
      </c>
      <c r="J234">
        <f>Table3[[#This Row],[No of Products in one Sale]]*Table3[[#This Row],[Price of One Product]]</f>
        <v>500</v>
      </c>
      <c r="K234">
        <f>ROUND(Table3[[#This Row],[Rev-Before Discount]]-(Table3[[#This Row],[Rev-Before Discount]]*Table3[[#This Row],[Discount]]),0)</f>
        <v>239</v>
      </c>
      <c r="L234">
        <f>Table3[[#This Row],[Rev-After Discount]]-Table3[[#This Row],[Rev-Before Discount]]</f>
        <v>-261</v>
      </c>
    </row>
    <row r="235" spans="1:12" x14ac:dyDescent="0.25">
      <c r="A235" t="s">
        <v>362</v>
      </c>
      <c r="B235" t="s">
        <v>157</v>
      </c>
      <c r="C235" s="1">
        <v>44743</v>
      </c>
      <c r="D235" t="s">
        <v>166</v>
      </c>
      <c r="E235" t="s">
        <v>170</v>
      </c>
      <c r="F235">
        <v>130</v>
      </c>
      <c r="G235" t="s">
        <v>103</v>
      </c>
      <c r="H235" s="2">
        <v>3</v>
      </c>
      <c r="I235" s="3">
        <v>0.69617887937852907</v>
      </c>
      <c r="J235">
        <f>Table3[[#This Row],[No of Products in one Sale]]*Table3[[#This Row],[Price of One Product]]</f>
        <v>390</v>
      </c>
      <c r="K235">
        <f>ROUND(Table3[[#This Row],[Rev-Before Discount]]-(Table3[[#This Row],[Rev-Before Discount]]*Table3[[#This Row],[Discount]]),0)</f>
        <v>118</v>
      </c>
      <c r="L235">
        <f>Table3[[#This Row],[Rev-After Discount]]-Table3[[#This Row],[Rev-Before Discount]]</f>
        <v>-272</v>
      </c>
    </row>
    <row r="236" spans="1:12" x14ac:dyDescent="0.25">
      <c r="A236" t="s">
        <v>363</v>
      </c>
      <c r="B236" t="s">
        <v>154</v>
      </c>
      <c r="C236" s="1">
        <v>44737</v>
      </c>
      <c r="D236" t="s">
        <v>163</v>
      </c>
      <c r="E236" t="s">
        <v>171</v>
      </c>
      <c r="F236">
        <v>72</v>
      </c>
      <c r="G236" t="s">
        <v>104</v>
      </c>
      <c r="H236" s="2">
        <v>6</v>
      </c>
      <c r="I236" s="3">
        <v>0.55638354082081654</v>
      </c>
      <c r="J236">
        <f>Table3[[#This Row],[No of Products in one Sale]]*Table3[[#This Row],[Price of One Product]]</f>
        <v>432</v>
      </c>
      <c r="K236">
        <f>ROUND(Table3[[#This Row],[Rev-Before Discount]]-(Table3[[#This Row],[Rev-Before Discount]]*Table3[[#This Row],[Discount]]),0)</f>
        <v>192</v>
      </c>
      <c r="L236">
        <f>Table3[[#This Row],[Rev-After Discount]]-Table3[[#This Row],[Rev-Before Discount]]</f>
        <v>-240</v>
      </c>
    </row>
    <row r="237" spans="1:12" x14ac:dyDescent="0.25">
      <c r="A237" t="s">
        <v>364</v>
      </c>
      <c r="B237" t="s">
        <v>155</v>
      </c>
      <c r="C237" s="1">
        <v>44757</v>
      </c>
      <c r="D237" t="s">
        <v>164</v>
      </c>
      <c r="E237" t="s">
        <v>171</v>
      </c>
      <c r="F237">
        <v>65</v>
      </c>
      <c r="G237" t="s">
        <v>105</v>
      </c>
      <c r="H237" s="2">
        <v>8</v>
      </c>
      <c r="I237" s="3">
        <v>7.8132692098414003E-2</v>
      </c>
      <c r="J237">
        <f>Table3[[#This Row],[No of Products in one Sale]]*Table3[[#This Row],[Price of One Product]]</f>
        <v>520</v>
      </c>
      <c r="K237">
        <f>ROUND(Table3[[#This Row],[Rev-Before Discount]]-(Table3[[#This Row],[Rev-Before Discount]]*Table3[[#This Row],[Discount]]),0)</f>
        <v>479</v>
      </c>
      <c r="L237">
        <f>Table3[[#This Row],[Rev-After Discount]]-Table3[[#This Row],[Rev-Before Discount]]</f>
        <v>-41</v>
      </c>
    </row>
    <row r="238" spans="1:12" x14ac:dyDescent="0.25">
      <c r="A238" t="s">
        <v>365</v>
      </c>
      <c r="B238" t="s">
        <v>156</v>
      </c>
      <c r="C238" s="1">
        <v>44745</v>
      </c>
      <c r="D238" t="s">
        <v>165</v>
      </c>
      <c r="E238" t="s">
        <v>171</v>
      </c>
      <c r="F238">
        <v>250</v>
      </c>
      <c r="G238" t="s">
        <v>103</v>
      </c>
      <c r="H238" s="2">
        <v>1</v>
      </c>
      <c r="I238" s="3">
        <v>0.37783112687678633</v>
      </c>
      <c r="J238">
        <f>Table3[[#This Row],[No of Products in one Sale]]*Table3[[#This Row],[Price of One Product]]</f>
        <v>250</v>
      </c>
      <c r="K238">
        <f>ROUND(Table3[[#This Row],[Rev-Before Discount]]-(Table3[[#This Row],[Rev-Before Discount]]*Table3[[#This Row],[Discount]]),0)</f>
        <v>156</v>
      </c>
      <c r="L238">
        <f>Table3[[#This Row],[Rev-After Discount]]-Table3[[#This Row],[Rev-Before Discount]]</f>
        <v>-94</v>
      </c>
    </row>
    <row r="239" spans="1:12" x14ac:dyDescent="0.25">
      <c r="A239" t="s">
        <v>366</v>
      </c>
      <c r="B239" t="s">
        <v>157</v>
      </c>
      <c r="C239" s="1">
        <v>44760</v>
      </c>
      <c r="D239" t="s">
        <v>166</v>
      </c>
      <c r="E239" t="s">
        <v>171</v>
      </c>
      <c r="F239">
        <v>130</v>
      </c>
      <c r="G239" t="s">
        <v>104</v>
      </c>
      <c r="H239" s="2">
        <v>7</v>
      </c>
      <c r="I239" s="3">
        <v>0.34200944354303275</v>
      </c>
      <c r="J239">
        <f>Table3[[#This Row],[No of Products in one Sale]]*Table3[[#This Row],[Price of One Product]]</f>
        <v>910</v>
      </c>
      <c r="K239">
        <f>ROUND(Table3[[#This Row],[Rev-Before Discount]]-(Table3[[#This Row],[Rev-Before Discount]]*Table3[[#This Row],[Discount]]),0)</f>
        <v>599</v>
      </c>
      <c r="L239">
        <f>Table3[[#This Row],[Rev-After Discount]]-Table3[[#This Row],[Rev-Before Discount]]</f>
        <v>-311</v>
      </c>
    </row>
    <row r="240" spans="1:12" x14ac:dyDescent="0.25">
      <c r="A240" t="s">
        <v>367</v>
      </c>
      <c r="B240" t="s">
        <v>158</v>
      </c>
      <c r="C240" s="1">
        <v>44750</v>
      </c>
      <c r="D240" t="s">
        <v>167</v>
      </c>
      <c r="E240" t="s">
        <v>171</v>
      </c>
      <c r="F240">
        <v>60</v>
      </c>
      <c r="G240" t="s">
        <v>105</v>
      </c>
      <c r="H240" s="2">
        <v>11</v>
      </c>
      <c r="I240" s="3">
        <v>0.92737976442865855</v>
      </c>
      <c r="J240">
        <f>Table3[[#This Row],[No of Products in one Sale]]*Table3[[#This Row],[Price of One Product]]</f>
        <v>660</v>
      </c>
      <c r="K240">
        <f>ROUND(Table3[[#This Row],[Rev-Before Discount]]-(Table3[[#This Row],[Rev-Before Discount]]*Table3[[#This Row],[Discount]]),0)</f>
        <v>48</v>
      </c>
      <c r="L240">
        <f>Table3[[#This Row],[Rev-After Discount]]-Table3[[#This Row],[Rev-Before Discount]]</f>
        <v>-612</v>
      </c>
    </row>
    <row r="241" spans="1:12" x14ac:dyDescent="0.25">
      <c r="A241" t="s">
        <v>368</v>
      </c>
      <c r="B241" t="s">
        <v>154</v>
      </c>
      <c r="C241" s="1">
        <v>44742</v>
      </c>
      <c r="D241" t="s">
        <v>163</v>
      </c>
      <c r="E241" t="s">
        <v>171</v>
      </c>
      <c r="F241">
        <v>72</v>
      </c>
      <c r="G241" t="s">
        <v>103</v>
      </c>
      <c r="H241" s="2">
        <v>6</v>
      </c>
      <c r="I241" s="3">
        <v>0.96938667185148797</v>
      </c>
      <c r="J241">
        <f>Table3[[#This Row],[No of Products in one Sale]]*Table3[[#This Row],[Price of One Product]]</f>
        <v>432</v>
      </c>
      <c r="K241">
        <f>ROUND(Table3[[#This Row],[Rev-Before Discount]]-(Table3[[#This Row],[Rev-Before Discount]]*Table3[[#This Row],[Discount]]),0)</f>
        <v>13</v>
      </c>
      <c r="L241">
        <f>Table3[[#This Row],[Rev-After Discount]]-Table3[[#This Row],[Rev-Before Discount]]</f>
        <v>-419</v>
      </c>
    </row>
    <row r="242" spans="1:12" x14ac:dyDescent="0.25">
      <c r="A242" t="s">
        <v>369</v>
      </c>
      <c r="B242" t="s">
        <v>155</v>
      </c>
      <c r="C242" s="1">
        <v>44754</v>
      </c>
      <c r="D242" t="s">
        <v>164</v>
      </c>
      <c r="E242" t="s">
        <v>171</v>
      </c>
      <c r="F242">
        <v>65</v>
      </c>
      <c r="G242" t="s">
        <v>104</v>
      </c>
      <c r="H242" s="2">
        <v>6</v>
      </c>
      <c r="I242" s="3">
        <v>0.24406307827004359</v>
      </c>
      <c r="J242">
        <f>Table3[[#This Row],[No of Products in one Sale]]*Table3[[#This Row],[Price of One Product]]</f>
        <v>390</v>
      </c>
      <c r="K242">
        <f>ROUND(Table3[[#This Row],[Rev-Before Discount]]-(Table3[[#This Row],[Rev-Before Discount]]*Table3[[#This Row],[Discount]]),0)</f>
        <v>295</v>
      </c>
      <c r="L242">
        <f>Table3[[#This Row],[Rev-After Discount]]-Table3[[#This Row],[Rev-Before Discount]]</f>
        <v>-95</v>
      </c>
    </row>
    <row r="243" spans="1:12" x14ac:dyDescent="0.25">
      <c r="A243" t="s">
        <v>370</v>
      </c>
      <c r="B243" t="s">
        <v>156</v>
      </c>
      <c r="C243" s="1">
        <v>44746</v>
      </c>
      <c r="D243" t="s">
        <v>165</v>
      </c>
      <c r="E243" t="s">
        <v>170</v>
      </c>
      <c r="F243">
        <v>250</v>
      </c>
      <c r="G243" t="s">
        <v>105</v>
      </c>
      <c r="H243" s="2">
        <v>2</v>
      </c>
      <c r="I243" s="3">
        <v>0.931057824254786</v>
      </c>
      <c r="J243">
        <f>Table3[[#This Row],[No of Products in one Sale]]*Table3[[#This Row],[Price of One Product]]</f>
        <v>500</v>
      </c>
      <c r="K243">
        <f>ROUND(Table3[[#This Row],[Rev-Before Discount]]-(Table3[[#This Row],[Rev-Before Discount]]*Table3[[#This Row],[Discount]]),0)</f>
        <v>34</v>
      </c>
      <c r="L243">
        <f>Table3[[#This Row],[Rev-After Discount]]-Table3[[#This Row],[Rev-Before Discount]]</f>
        <v>-466</v>
      </c>
    </row>
    <row r="244" spans="1:12" x14ac:dyDescent="0.25">
      <c r="A244" t="s">
        <v>371</v>
      </c>
      <c r="B244" t="s">
        <v>157</v>
      </c>
      <c r="C244" s="1">
        <v>44752</v>
      </c>
      <c r="D244" t="s">
        <v>166</v>
      </c>
      <c r="E244" t="s">
        <v>170</v>
      </c>
      <c r="F244">
        <v>130</v>
      </c>
      <c r="G244" t="s">
        <v>103</v>
      </c>
      <c r="H244" s="2">
        <v>4</v>
      </c>
      <c r="I244" s="3">
        <v>0.67570229189541975</v>
      </c>
      <c r="J244">
        <f>Table3[[#This Row],[No of Products in one Sale]]*Table3[[#This Row],[Price of One Product]]</f>
        <v>520</v>
      </c>
      <c r="K244">
        <f>ROUND(Table3[[#This Row],[Rev-Before Discount]]-(Table3[[#This Row],[Rev-Before Discount]]*Table3[[#This Row],[Discount]]),0)</f>
        <v>169</v>
      </c>
      <c r="L244">
        <f>Table3[[#This Row],[Rev-After Discount]]-Table3[[#This Row],[Rev-Before Discount]]</f>
        <v>-351</v>
      </c>
    </row>
    <row r="245" spans="1:12" x14ac:dyDescent="0.25">
      <c r="A245" t="s">
        <v>372</v>
      </c>
      <c r="B245" t="s">
        <v>154</v>
      </c>
      <c r="C245" s="1">
        <v>44725</v>
      </c>
      <c r="D245" t="s">
        <v>163</v>
      </c>
      <c r="E245" t="s">
        <v>170</v>
      </c>
      <c r="F245">
        <v>72</v>
      </c>
      <c r="G245" t="s">
        <v>104</v>
      </c>
      <c r="H245" s="2">
        <v>7</v>
      </c>
      <c r="I245" s="3">
        <v>0.91192982577548221</v>
      </c>
      <c r="J245">
        <f>Table3[[#This Row],[No of Products in one Sale]]*Table3[[#This Row],[Price of One Product]]</f>
        <v>504</v>
      </c>
      <c r="K245">
        <f>ROUND(Table3[[#This Row],[Rev-Before Discount]]-(Table3[[#This Row],[Rev-Before Discount]]*Table3[[#This Row],[Discount]]),0)</f>
        <v>44</v>
      </c>
      <c r="L245">
        <f>Table3[[#This Row],[Rev-After Discount]]-Table3[[#This Row],[Rev-Before Discount]]</f>
        <v>-460</v>
      </c>
    </row>
    <row r="246" spans="1:12" x14ac:dyDescent="0.25">
      <c r="A246" t="s">
        <v>373</v>
      </c>
      <c r="B246" t="s">
        <v>155</v>
      </c>
      <c r="C246" s="1">
        <v>44734</v>
      </c>
      <c r="D246" t="s">
        <v>164</v>
      </c>
      <c r="E246" t="s">
        <v>171</v>
      </c>
      <c r="F246">
        <v>65</v>
      </c>
      <c r="G246" t="s">
        <v>105</v>
      </c>
      <c r="H246" s="2">
        <v>13</v>
      </c>
      <c r="I246" s="3">
        <v>0.46313611506175134</v>
      </c>
      <c r="J246">
        <f>Table3[[#This Row],[No of Products in one Sale]]*Table3[[#This Row],[Price of One Product]]</f>
        <v>845</v>
      </c>
      <c r="K246">
        <f>ROUND(Table3[[#This Row],[Rev-Before Discount]]-(Table3[[#This Row],[Rev-Before Discount]]*Table3[[#This Row],[Discount]]),0)</f>
        <v>454</v>
      </c>
      <c r="L246">
        <f>Table3[[#This Row],[Rev-After Discount]]-Table3[[#This Row],[Rev-Before Discount]]</f>
        <v>-391</v>
      </c>
    </row>
    <row r="247" spans="1:12" x14ac:dyDescent="0.25">
      <c r="A247" t="s">
        <v>374</v>
      </c>
      <c r="B247" t="s">
        <v>156</v>
      </c>
      <c r="C247" s="1">
        <v>44761</v>
      </c>
      <c r="D247" t="s">
        <v>165</v>
      </c>
      <c r="E247" t="s">
        <v>171</v>
      </c>
      <c r="F247">
        <v>250</v>
      </c>
      <c r="G247" t="s">
        <v>103</v>
      </c>
      <c r="H247" s="2">
        <v>1</v>
      </c>
      <c r="I247" s="3">
        <v>5.3530222562513607E-2</v>
      </c>
      <c r="J247">
        <f>Table3[[#This Row],[No of Products in one Sale]]*Table3[[#This Row],[Price of One Product]]</f>
        <v>250</v>
      </c>
      <c r="K247">
        <f>ROUND(Table3[[#This Row],[Rev-Before Discount]]-(Table3[[#This Row],[Rev-Before Discount]]*Table3[[#This Row],[Discount]]),0)</f>
        <v>237</v>
      </c>
      <c r="L247">
        <f>Table3[[#This Row],[Rev-After Discount]]-Table3[[#This Row],[Rev-Before Discount]]</f>
        <v>-13</v>
      </c>
    </row>
    <row r="248" spans="1:12" x14ac:dyDescent="0.25">
      <c r="A248" t="s">
        <v>375</v>
      </c>
      <c r="B248" t="s">
        <v>157</v>
      </c>
      <c r="C248" s="1">
        <v>44735</v>
      </c>
      <c r="D248" t="s">
        <v>166</v>
      </c>
      <c r="E248" t="s">
        <v>171</v>
      </c>
      <c r="F248">
        <v>130</v>
      </c>
      <c r="G248" t="s">
        <v>104</v>
      </c>
      <c r="H248" s="2">
        <v>2</v>
      </c>
      <c r="I248" s="3">
        <v>0.10135414856508229</v>
      </c>
      <c r="J248">
        <f>Table3[[#This Row],[No of Products in one Sale]]*Table3[[#This Row],[Price of One Product]]</f>
        <v>260</v>
      </c>
      <c r="K248">
        <f>ROUND(Table3[[#This Row],[Rev-Before Discount]]-(Table3[[#This Row],[Rev-Before Discount]]*Table3[[#This Row],[Discount]]),0)</f>
        <v>234</v>
      </c>
      <c r="L248">
        <f>Table3[[#This Row],[Rev-After Discount]]-Table3[[#This Row],[Rev-Before Discount]]</f>
        <v>-26</v>
      </c>
    </row>
    <row r="249" spans="1:12" x14ac:dyDescent="0.25">
      <c r="A249" t="s">
        <v>376</v>
      </c>
      <c r="B249" t="s">
        <v>158</v>
      </c>
      <c r="C249" s="1">
        <v>44753</v>
      </c>
      <c r="D249" t="s">
        <v>167</v>
      </c>
      <c r="E249" t="s">
        <v>171</v>
      </c>
      <c r="F249">
        <v>60</v>
      </c>
      <c r="G249" t="s">
        <v>105</v>
      </c>
      <c r="H249" s="2">
        <v>10</v>
      </c>
      <c r="I249" s="3">
        <v>0.15413196820236597</v>
      </c>
      <c r="J249">
        <f>Table3[[#This Row],[No of Products in one Sale]]*Table3[[#This Row],[Price of One Product]]</f>
        <v>600</v>
      </c>
      <c r="K249">
        <f>ROUND(Table3[[#This Row],[Rev-Before Discount]]-(Table3[[#This Row],[Rev-Before Discount]]*Table3[[#This Row],[Discount]]),0)</f>
        <v>508</v>
      </c>
      <c r="L249">
        <f>Table3[[#This Row],[Rev-After Discount]]-Table3[[#This Row],[Rev-Before Discount]]</f>
        <v>-92</v>
      </c>
    </row>
    <row r="250" spans="1:12" x14ac:dyDescent="0.25">
      <c r="A250" t="s">
        <v>377</v>
      </c>
      <c r="B250" t="s">
        <v>159</v>
      </c>
      <c r="C250" s="1">
        <v>44732</v>
      </c>
      <c r="D250" t="s">
        <v>168</v>
      </c>
      <c r="E250" t="s">
        <v>171</v>
      </c>
      <c r="F250">
        <v>95</v>
      </c>
      <c r="G250" t="s">
        <v>103</v>
      </c>
      <c r="H250" s="2">
        <v>4</v>
      </c>
      <c r="I250" s="3">
        <v>0.99147229272651061</v>
      </c>
      <c r="J250">
        <f>Table3[[#This Row],[No of Products in one Sale]]*Table3[[#This Row],[Price of One Product]]</f>
        <v>380</v>
      </c>
      <c r="K250">
        <f>ROUND(Table3[[#This Row],[Rev-Before Discount]]-(Table3[[#This Row],[Rev-Before Discount]]*Table3[[#This Row],[Discount]]),0)</f>
        <v>3</v>
      </c>
      <c r="L250">
        <f>Table3[[#This Row],[Rev-After Discount]]-Table3[[#This Row],[Rev-Before Discount]]</f>
        <v>-377</v>
      </c>
    </row>
    <row r="251" spans="1:12" x14ac:dyDescent="0.25">
      <c r="A251" t="s">
        <v>378</v>
      </c>
      <c r="B251" t="s">
        <v>154</v>
      </c>
      <c r="C251" s="1">
        <v>44748</v>
      </c>
      <c r="D251" t="s">
        <v>163</v>
      </c>
      <c r="E251" t="s">
        <v>171</v>
      </c>
      <c r="F251">
        <v>72</v>
      </c>
      <c r="G251" t="s">
        <v>104</v>
      </c>
      <c r="H251" s="2">
        <v>4</v>
      </c>
      <c r="I251" s="3">
        <v>0.26792541838229555</v>
      </c>
      <c r="J251">
        <f>Table3[[#This Row],[No of Products in one Sale]]*Table3[[#This Row],[Price of One Product]]</f>
        <v>288</v>
      </c>
      <c r="K251">
        <f>ROUND(Table3[[#This Row],[Rev-Before Discount]]-(Table3[[#This Row],[Rev-Before Discount]]*Table3[[#This Row],[Discount]]),0)</f>
        <v>211</v>
      </c>
      <c r="L251">
        <f>Table3[[#This Row],[Rev-After Discount]]-Table3[[#This Row],[Rev-Before Discount]]</f>
        <v>-77</v>
      </c>
    </row>
    <row r="252" spans="1:12" x14ac:dyDescent="0.25">
      <c r="A252" t="s">
        <v>379</v>
      </c>
      <c r="B252" t="s">
        <v>155</v>
      </c>
      <c r="C252" s="1">
        <v>44731</v>
      </c>
      <c r="D252" t="s">
        <v>164</v>
      </c>
      <c r="E252" t="s">
        <v>171</v>
      </c>
      <c r="F252">
        <v>65</v>
      </c>
      <c r="G252" t="s">
        <v>105</v>
      </c>
      <c r="H252" s="2">
        <v>7</v>
      </c>
      <c r="I252" s="3">
        <v>0.67400237007588726</v>
      </c>
      <c r="J252">
        <f>Table3[[#This Row],[No of Products in one Sale]]*Table3[[#This Row],[Price of One Product]]</f>
        <v>455</v>
      </c>
      <c r="K252">
        <f>ROUND(Table3[[#This Row],[Rev-Before Discount]]-(Table3[[#This Row],[Rev-Before Discount]]*Table3[[#This Row],[Discount]]),0)</f>
        <v>148</v>
      </c>
      <c r="L252">
        <f>Table3[[#This Row],[Rev-After Discount]]-Table3[[#This Row],[Rev-Before Discount]]</f>
        <v>-307</v>
      </c>
    </row>
    <row r="253" spans="1:12" x14ac:dyDescent="0.25">
      <c r="A253" t="s">
        <v>380</v>
      </c>
      <c r="B253" t="s">
        <v>156</v>
      </c>
      <c r="C253" s="1">
        <v>44725</v>
      </c>
      <c r="D253" t="s">
        <v>165</v>
      </c>
      <c r="E253" t="s">
        <v>170</v>
      </c>
      <c r="F253">
        <v>250</v>
      </c>
      <c r="G253" t="s">
        <v>103</v>
      </c>
      <c r="H253" s="2">
        <v>2</v>
      </c>
      <c r="I253" s="3">
        <v>0.10779012567415547</v>
      </c>
      <c r="J253">
        <f>Table3[[#This Row],[No of Products in one Sale]]*Table3[[#This Row],[Price of One Product]]</f>
        <v>500</v>
      </c>
      <c r="K253">
        <f>ROUND(Table3[[#This Row],[Rev-Before Discount]]-(Table3[[#This Row],[Rev-Before Discount]]*Table3[[#This Row],[Discount]]),0)</f>
        <v>446</v>
      </c>
      <c r="L253">
        <f>Table3[[#This Row],[Rev-After Discount]]-Table3[[#This Row],[Rev-Before Discount]]</f>
        <v>-54</v>
      </c>
    </row>
    <row r="254" spans="1:12" x14ac:dyDescent="0.25">
      <c r="A254" t="s">
        <v>381</v>
      </c>
      <c r="B254" t="s">
        <v>157</v>
      </c>
      <c r="C254" s="1">
        <v>44753</v>
      </c>
      <c r="D254" t="s">
        <v>166</v>
      </c>
      <c r="E254" t="s">
        <v>170</v>
      </c>
      <c r="F254">
        <v>130</v>
      </c>
      <c r="G254" t="s">
        <v>104</v>
      </c>
      <c r="H254" s="2">
        <v>4</v>
      </c>
      <c r="I254" s="3">
        <v>6.5825812137458972E-2</v>
      </c>
      <c r="J254">
        <f>Table3[[#This Row],[No of Products in one Sale]]*Table3[[#This Row],[Price of One Product]]</f>
        <v>520</v>
      </c>
      <c r="K254">
        <f>ROUND(Table3[[#This Row],[Rev-Before Discount]]-(Table3[[#This Row],[Rev-Before Discount]]*Table3[[#This Row],[Discount]]),0)</f>
        <v>486</v>
      </c>
      <c r="L254">
        <f>Table3[[#This Row],[Rev-After Discount]]-Table3[[#This Row],[Rev-Before Discount]]</f>
        <v>-34</v>
      </c>
    </row>
    <row r="255" spans="1:12" x14ac:dyDescent="0.25">
      <c r="A255" t="s">
        <v>382</v>
      </c>
      <c r="B255" t="s">
        <v>154</v>
      </c>
      <c r="C255" s="1">
        <v>44738</v>
      </c>
      <c r="D255" t="s">
        <v>163</v>
      </c>
      <c r="E255" t="s">
        <v>170</v>
      </c>
      <c r="F255">
        <v>72</v>
      </c>
      <c r="G255" t="s">
        <v>105</v>
      </c>
      <c r="H255" s="2">
        <v>11</v>
      </c>
      <c r="I255" s="3">
        <v>0.36167362480508147</v>
      </c>
      <c r="J255">
        <f>Table3[[#This Row],[No of Products in one Sale]]*Table3[[#This Row],[Price of One Product]]</f>
        <v>792</v>
      </c>
      <c r="K255">
        <f>ROUND(Table3[[#This Row],[Rev-Before Discount]]-(Table3[[#This Row],[Rev-Before Discount]]*Table3[[#This Row],[Discount]]),0)</f>
        <v>506</v>
      </c>
      <c r="L255">
        <f>Table3[[#This Row],[Rev-After Discount]]-Table3[[#This Row],[Rev-Before Discount]]</f>
        <v>-286</v>
      </c>
    </row>
    <row r="256" spans="1:12" x14ac:dyDescent="0.25">
      <c r="A256" t="s">
        <v>383</v>
      </c>
      <c r="B256" t="s">
        <v>155</v>
      </c>
      <c r="C256" s="1">
        <v>44762</v>
      </c>
      <c r="D256" t="s">
        <v>164</v>
      </c>
      <c r="E256" t="s">
        <v>171</v>
      </c>
      <c r="F256">
        <v>65</v>
      </c>
      <c r="G256" t="s">
        <v>103</v>
      </c>
      <c r="H256" s="2">
        <v>9</v>
      </c>
      <c r="I256" s="3">
        <v>0.15611277710708626</v>
      </c>
      <c r="J256">
        <f>Table3[[#This Row],[No of Products in one Sale]]*Table3[[#This Row],[Price of One Product]]</f>
        <v>585</v>
      </c>
      <c r="K256">
        <f>ROUND(Table3[[#This Row],[Rev-Before Discount]]-(Table3[[#This Row],[Rev-Before Discount]]*Table3[[#This Row],[Discount]]),0)</f>
        <v>494</v>
      </c>
      <c r="L256">
        <f>Table3[[#This Row],[Rev-After Discount]]-Table3[[#This Row],[Rev-Before Discount]]</f>
        <v>-91</v>
      </c>
    </row>
    <row r="257" spans="1:12" x14ac:dyDescent="0.25">
      <c r="A257" t="s">
        <v>384</v>
      </c>
      <c r="B257" t="s">
        <v>156</v>
      </c>
      <c r="C257" s="1">
        <v>44756</v>
      </c>
      <c r="D257" t="s">
        <v>165</v>
      </c>
      <c r="E257" t="s">
        <v>171</v>
      </c>
      <c r="F257">
        <v>250</v>
      </c>
      <c r="G257" t="s">
        <v>104</v>
      </c>
      <c r="H257" s="2">
        <v>2</v>
      </c>
      <c r="I257" s="3">
        <v>0.11892962947938523</v>
      </c>
      <c r="J257">
        <f>Table3[[#This Row],[No of Products in one Sale]]*Table3[[#This Row],[Price of One Product]]</f>
        <v>500</v>
      </c>
      <c r="K257">
        <f>ROUND(Table3[[#This Row],[Rev-Before Discount]]-(Table3[[#This Row],[Rev-Before Discount]]*Table3[[#This Row],[Discount]]),0)</f>
        <v>441</v>
      </c>
      <c r="L257">
        <f>Table3[[#This Row],[Rev-After Discount]]-Table3[[#This Row],[Rev-Before Discount]]</f>
        <v>-59</v>
      </c>
    </row>
    <row r="258" spans="1:12" x14ac:dyDescent="0.25">
      <c r="A258" t="s">
        <v>385</v>
      </c>
      <c r="B258" t="s">
        <v>157</v>
      </c>
      <c r="C258" s="1">
        <v>44744</v>
      </c>
      <c r="D258" t="s">
        <v>166</v>
      </c>
      <c r="E258" t="s">
        <v>171</v>
      </c>
      <c r="F258">
        <v>130</v>
      </c>
      <c r="G258" t="s">
        <v>105</v>
      </c>
      <c r="H258" s="2">
        <v>5</v>
      </c>
      <c r="I258" s="3">
        <v>0.94178498482348294</v>
      </c>
      <c r="J258">
        <f>Table3[[#This Row],[No of Products in one Sale]]*Table3[[#This Row],[Price of One Product]]</f>
        <v>650</v>
      </c>
      <c r="K258">
        <f>ROUND(Table3[[#This Row],[Rev-Before Discount]]-(Table3[[#This Row],[Rev-Before Discount]]*Table3[[#This Row],[Discount]]),0)</f>
        <v>38</v>
      </c>
      <c r="L258">
        <f>Table3[[#This Row],[Rev-After Discount]]-Table3[[#This Row],[Rev-Before Discount]]</f>
        <v>-612</v>
      </c>
    </row>
    <row r="259" spans="1:12" x14ac:dyDescent="0.25">
      <c r="A259" t="s">
        <v>386</v>
      </c>
      <c r="B259" t="s">
        <v>158</v>
      </c>
      <c r="C259" s="1">
        <v>44753</v>
      </c>
      <c r="D259" t="s">
        <v>167</v>
      </c>
      <c r="E259" t="s">
        <v>171</v>
      </c>
      <c r="F259">
        <v>60</v>
      </c>
      <c r="G259" t="s">
        <v>103</v>
      </c>
      <c r="H259" s="2">
        <v>5</v>
      </c>
      <c r="I259" s="3">
        <v>0.82224390590219021</v>
      </c>
      <c r="J259">
        <f>Table3[[#This Row],[No of Products in one Sale]]*Table3[[#This Row],[Price of One Product]]</f>
        <v>300</v>
      </c>
      <c r="K259">
        <f>ROUND(Table3[[#This Row],[Rev-Before Discount]]-(Table3[[#This Row],[Rev-Before Discount]]*Table3[[#This Row],[Discount]]),0)</f>
        <v>53</v>
      </c>
      <c r="L259">
        <f>Table3[[#This Row],[Rev-After Discount]]-Table3[[#This Row],[Rev-Before Discount]]</f>
        <v>-247</v>
      </c>
    </row>
    <row r="260" spans="1:12" x14ac:dyDescent="0.25">
      <c r="A260" t="s">
        <v>387</v>
      </c>
      <c r="B260" t="s">
        <v>154</v>
      </c>
      <c r="C260" s="1">
        <v>44762</v>
      </c>
      <c r="D260" t="s">
        <v>163</v>
      </c>
      <c r="E260" t="s">
        <v>171</v>
      </c>
      <c r="F260">
        <v>72</v>
      </c>
      <c r="G260" t="s">
        <v>104</v>
      </c>
      <c r="H260" s="2">
        <v>10</v>
      </c>
      <c r="I260" s="3">
        <v>1.5473035826796155E-2</v>
      </c>
      <c r="J260">
        <f>Table3[[#This Row],[No of Products in one Sale]]*Table3[[#This Row],[Price of One Product]]</f>
        <v>720</v>
      </c>
      <c r="K260">
        <f>ROUND(Table3[[#This Row],[Rev-Before Discount]]-(Table3[[#This Row],[Rev-Before Discount]]*Table3[[#This Row],[Discount]]),0)</f>
        <v>709</v>
      </c>
      <c r="L260">
        <f>Table3[[#This Row],[Rev-After Discount]]-Table3[[#This Row],[Rev-Before Discount]]</f>
        <v>-11</v>
      </c>
    </row>
    <row r="261" spans="1:12" x14ac:dyDescent="0.25">
      <c r="A261" t="s">
        <v>388</v>
      </c>
      <c r="B261" t="s">
        <v>155</v>
      </c>
      <c r="C261" s="1">
        <v>44740</v>
      </c>
      <c r="D261" t="s">
        <v>164</v>
      </c>
      <c r="E261" t="s">
        <v>171</v>
      </c>
      <c r="F261">
        <v>65</v>
      </c>
      <c r="G261" t="s">
        <v>105</v>
      </c>
      <c r="H261" s="2">
        <v>3</v>
      </c>
      <c r="I261" s="3">
        <v>0.57002189482885535</v>
      </c>
      <c r="J261">
        <f>Table3[[#This Row],[No of Products in one Sale]]*Table3[[#This Row],[Price of One Product]]</f>
        <v>195</v>
      </c>
      <c r="K261">
        <f>ROUND(Table3[[#This Row],[Rev-Before Discount]]-(Table3[[#This Row],[Rev-Before Discount]]*Table3[[#This Row],[Discount]]),0)</f>
        <v>84</v>
      </c>
      <c r="L261">
        <f>Table3[[#This Row],[Rev-After Discount]]-Table3[[#This Row],[Rev-Before Discount]]</f>
        <v>-111</v>
      </c>
    </row>
    <row r="262" spans="1:12" x14ac:dyDescent="0.25">
      <c r="A262" t="s">
        <v>389</v>
      </c>
      <c r="B262" t="s">
        <v>156</v>
      </c>
      <c r="C262" s="1">
        <v>44729</v>
      </c>
      <c r="D262" t="s">
        <v>165</v>
      </c>
      <c r="E262" t="s">
        <v>170</v>
      </c>
      <c r="F262">
        <v>250</v>
      </c>
      <c r="G262" t="s">
        <v>103</v>
      </c>
      <c r="H262" s="2">
        <v>3</v>
      </c>
      <c r="I262" s="3">
        <v>0.22169123462523532</v>
      </c>
      <c r="J262">
        <f>Table3[[#This Row],[No of Products in one Sale]]*Table3[[#This Row],[Price of One Product]]</f>
        <v>750</v>
      </c>
      <c r="K262">
        <f>ROUND(Table3[[#This Row],[Rev-Before Discount]]-(Table3[[#This Row],[Rev-Before Discount]]*Table3[[#This Row],[Discount]]),0)</f>
        <v>584</v>
      </c>
      <c r="L262">
        <f>Table3[[#This Row],[Rev-After Discount]]-Table3[[#This Row],[Rev-Before Discount]]</f>
        <v>-166</v>
      </c>
    </row>
    <row r="263" spans="1:12" x14ac:dyDescent="0.25">
      <c r="A263" t="s">
        <v>390</v>
      </c>
      <c r="B263" t="s">
        <v>157</v>
      </c>
      <c r="C263" s="1">
        <v>44727</v>
      </c>
      <c r="D263" t="s">
        <v>166</v>
      </c>
      <c r="E263" t="s">
        <v>171</v>
      </c>
      <c r="F263">
        <v>130</v>
      </c>
      <c r="G263" t="s">
        <v>104</v>
      </c>
      <c r="H263" s="2">
        <v>6</v>
      </c>
      <c r="I263" s="3">
        <v>0.16327712663351335</v>
      </c>
      <c r="J263">
        <f>Table3[[#This Row],[No of Products in one Sale]]*Table3[[#This Row],[Price of One Product]]</f>
        <v>780</v>
      </c>
      <c r="K263">
        <f>ROUND(Table3[[#This Row],[Rev-Before Discount]]-(Table3[[#This Row],[Rev-Before Discount]]*Table3[[#This Row],[Discount]]),0)</f>
        <v>653</v>
      </c>
      <c r="L263">
        <f>Table3[[#This Row],[Rev-After Discount]]-Table3[[#This Row],[Rev-Before Discount]]</f>
        <v>-127</v>
      </c>
    </row>
    <row r="264" spans="1:12" x14ac:dyDescent="0.25">
      <c r="A264" t="s">
        <v>391</v>
      </c>
      <c r="B264" t="s">
        <v>154</v>
      </c>
      <c r="C264" s="1">
        <v>44734</v>
      </c>
      <c r="D264" t="s">
        <v>163</v>
      </c>
      <c r="E264" t="s">
        <v>170</v>
      </c>
      <c r="F264">
        <v>72</v>
      </c>
      <c r="G264" t="s">
        <v>105</v>
      </c>
      <c r="H264" s="2">
        <v>9</v>
      </c>
      <c r="I264" s="3">
        <v>0.71431849239690393</v>
      </c>
      <c r="J264">
        <f>Table3[[#This Row],[No of Products in one Sale]]*Table3[[#This Row],[Price of One Product]]</f>
        <v>648</v>
      </c>
      <c r="K264">
        <f>ROUND(Table3[[#This Row],[Rev-Before Discount]]-(Table3[[#This Row],[Rev-Before Discount]]*Table3[[#This Row],[Discount]]),0)</f>
        <v>185</v>
      </c>
      <c r="L264">
        <f>Table3[[#This Row],[Rev-After Discount]]-Table3[[#This Row],[Rev-Before Discount]]</f>
        <v>-463</v>
      </c>
    </row>
    <row r="265" spans="1:12" x14ac:dyDescent="0.25">
      <c r="A265" t="s">
        <v>392</v>
      </c>
      <c r="B265" t="s">
        <v>155</v>
      </c>
      <c r="C265" s="1">
        <v>44744</v>
      </c>
      <c r="D265" t="s">
        <v>164</v>
      </c>
      <c r="E265" t="s">
        <v>171</v>
      </c>
      <c r="F265">
        <v>65</v>
      </c>
      <c r="G265" t="s">
        <v>103</v>
      </c>
      <c r="H265" s="2">
        <v>7</v>
      </c>
      <c r="I265" s="3">
        <v>0.58151491016386692</v>
      </c>
      <c r="J265">
        <f>Table3[[#This Row],[No of Products in one Sale]]*Table3[[#This Row],[Price of One Product]]</f>
        <v>455</v>
      </c>
      <c r="K265">
        <f>ROUND(Table3[[#This Row],[Rev-Before Discount]]-(Table3[[#This Row],[Rev-Before Discount]]*Table3[[#This Row],[Discount]]),0)</f>
        <v>190</v>
      </c>
      <c r="L265">
        <f>Table3[[#This Row],[Rev-After Discount]]-Table3[[#This Row],[Rev-Before Discount]]</f>
        <v>-265</v>
      </c>
    </row>
    <row r="266" spans="1:12" x14ac:dyDescent="0.25">
      <c r="A266" t="s">
        <v>393</v>
      </c>
      <c r="B266" t="s">
        <v>156</v>
      </c>
      <c r="C266" s="1">
        <v>44737</v>
      </c>
      <c r="D266" t="s">
        <v>165</v>
      </c>
      <c r="E266" t="s">
        <v>170</v>
      </c>
      <c r="F266">
        <v>250</v>
      </c>
      <c r="G266" t="s">
        <v>104</v>
      </c>
      <c r="H266" s="2">
        <v>1</v>
      </c>
      <c r="I266" s="3">
        <v>0.94025500085845537</v>
      </c>
      <c r="J266">
        <f>Table3[[#This Row],[No of Products in one Sale]]*Table3[[#This Row],[Price of One Product]]</f>
        <v>250</v>
      </c>
      <c r="K266">
        <f>ROUND(Table3[[#This Row],[Rev-Before Discount]]-(Table3[[#This Row],[Rev-Before Discount]]*Table3[[#This Row],[Discount]]),0)</f>
        <v>15</v>
      </c>
      <c r="L266">
        <f>Table3[[#This Row],[Rev-After Discount]]-Table3[[#This Row],[Rev-Before Discount]]</f>
        <v>-235</v>
      </c>
    </row>
    <row r="267" spans="1:12" x14ac:dyDescent="0.25">
      <c r="A267" t="s">
        <v>394</v>
      </c>
      <c r="B267" t="s">
        <v>157</v>
      </c>
      <c r="C267" s="1">
        <v>44752</v>
      </c>
      <c r="D267" t="s">
        <v>166</v>
      </c>
      <c r="E267" t="s">
        <v>171</v>
      </c>
      <c r="F267">
        <v>130</v>
      </c>
      <c r="G267" t="s">
        <v>105</v>
      </c>
      <c r="H267" s="2">
        <v>3</v>
      </c>
      <c r="I267" s="3">
        <v>0.85696007733376245</v>
      </c>
      <c r="J267">
        <f>Table3[[#This Row],[No of Products in one Sale]]*Table3[[#This Row],[Price of One Product]]</f>
        <v>390</v>
      </c>
      <c r="K267">
        <f>ROUND(Table3[[#This Row],[Rev-Before Discount]]-(Table3[[#This Row],[Rev-Before Discount]]*Table3[[#This Row],[Discount]]),0)</f>
        <v>56</v>
      </c>
      <c r="L267">
        <f>Table3[[#This Row],[Rev-After Discount]]-Table3[[#This Row],[Rev-Before Discount]]</f>
        <v>-334</v>
      </c>
    </row>
    <row r="268" spans="1:12" x14ac:dyDescent="0.25">
      <c r="A268" t="s">
        <v>395</v>
      </c>
      <c r="B268" t="s">
        <v>158</v>
      </c>
      <c r="C268" s="1">
        <v>44736</v>
      </c>
      <c r="D268" t="s">
        <v>167</v>
      </c>
      <c r="E268" t="s">
        <v>170</v>
      </c>
      <c r="F268">
        <v>60</v>
      </c>
      <c r="G268" t="s">
        <v>103</v>
      </c>
      <c r="H268" s="2">
        <v>6</v>
      </c>
      <c r="I268" s="3">
        <v>0.73704670632037661</v>
      </c>
      <c r="J268">
        <f>Table3[[#This Row],[No of Products in one Sale]]*Table3[[#This Row],[Price of One Product]]</f>
        <v>360</v>
      </c>
      <c r="K268">
        <f>ROUND(Table3[[#This Row],[Rev-Before Discount]]-(Table3[[#This Row],[Rev-Before Discount]]*Table3[[#This Row],[Discount]]),0)</f>
        <v>95</v>
      </c>
      <c r="L268">
        <f>Table3[[#This Row],[Rev-After Discount]]-Table3[[#This Row],[Rev-Before Discount]]</f>
        <v>-265</v>
      </c>
    </row>
    <row r="269" spans="1:12" x14ac:dyDescent="0.25">
      <c r="A269" t="s">
        <v>396</v>
      </c>
      <c r="B269" t="s">
        <v>159</v>
      </c>
      <c r="C269" s="1">
        <v>44752</v>
      </c>
      <c r="D269" t="s">
        <v>168</v>
      </c>
      <c r="E269" t="s">
        <v>171</v>
      </c>
      <c r="F269">
        <v>95</v>
      </c>
      <c r="G269" t="s">
        <v>104</v>
      </c>
      <c r="H269" s="2">
        <v>5</v>
      </c>
      <c r="I269" s="3">
        <v>0.99556674564351355</v>
      </c>
      <c r="J269">
        <f>Table3[[#This Row],[No of Products in one Sale]]*Table3[[#This Row],[Price of One Product]]</f>
        <v>475</v>
      </c>
      <c r="K269">
        <f>ROUND(Table3[[#This Row],[Rev-Before Discount]]-(Table3[[#This Row],[Rev-Before Discount]]*Table3[[#This Row],[Discount]]),0)</f>
        <v>2</v>
      </c>
      <c r="L269">
        <f>Table3[[#This Row],[Rev-After Discount]]-Table3[[#This Row],[Rev-Before Discount]]</f>
        <v>-473</v>
      </c>
    </row>
    <row r="270" spans="1:12" x14ac:dyDescent="0.25">
      <c r="A270" t="s">
        <v>397</v>
      </c>
      <c r="B270" t="s">
        <v>154</v>
      </c>
      <c r="C270" s="1">
        <v>44759</v>
      </c>
      <c r="D270" t="s">
        <v>163</v>
      </c>
      <c r="E270" t="s">
        <v>170</v>
      </c>
      <c r="F270">
        <v>72</v>
      </c>
      <c r="G270" t="s">
        <v>105</v>
      </c>
      <c r="H270" s="2">
        <v>8</v>
      </c>
      <c r="I270" s="3">
        <v>0.82336237784945987</v>
      </c>
      <c r="J270">
        <f>Table3[[#This Row],[No of Products in one Sale]]*Table3[[#This Row],[Price of One Product]]</f>
        <v>576</v>
      </c>
      <c r="K270">
        <f>ROUND(Table3[[#This Row],[Rev-Before Discount]]-(Table3[[#This Row],[Rev-Before Discount]]*Table3[[#This Row],[Discount]]),0)</f>
        <v>102</v>
      </c>
      <c r="L270">
        <f>Table3[[#This Row],[Rev-After Discount]]-Table3[[#This Row],[Rev-Before Discount]]</f>
        <v>-474</v>
      </c>
    </row>
    <row r="271" spans="1:12" x14ac:dyDescent="0.25">
      <c r="A271" t="s">
        <v>398</v>
      </c>
      <c r="B271" t="s">
        <v>155</v>
      </c>
      <c r="C271" s="1">
        <v>44763</v>
      </c>
      <c r="D271" t="s">
        <v>164</v>
      </c>
      <c r="E271" t="s">
        <v>171</v>
      </c>
      <c r="F271">
        <v>65</v>
      </c>
      <c r="G271" t="s">
        <v>103</v>
      </c>
      <c r="H271" s="2">
        <v>13</v>
      </c>
      <c r="I271" s="3">
        <v>0.21429857063805535</v>
      </c>
      <c r="J271">
        <f>Table3[[#This Row],[No of Products in one Sale]]*Table3[[#This Row],[Price of One Product]]</f>
        <v>845</v>
      </c>
      <c r="K271">
        <f>ROUND(Table3[[#This Row],[Rev-Before Discount]]-(Table3[[#This Row],[Rev-Before Discount]]*Table3[[#This Row],[Discount]]),0)</f>
        <v>664</v>
      </c>
      <c r="L271">
        <f>Table3[[#This Row],[Rev-After Discount]]-Table3[[#This Row],[Rev-Before Discount]]</f>
        <v>-181</v>
      </c>
    </row>
    <row r="272" spans="1:12" x14ac:dyDescent="0.25">
      <c r="A272" t="s">
        <v>399</v>
      </c>
      <c r="B272" t="s">
        <v>156</v>
      </c>
      <c r="C272" s="1">
        <v>44763</v>
      </c>
      <c r="D272" t="s">
        <v>165</v>
      </c>
      <c r="E272" t="s">
        <v>170</v>
      </c>
      <c r="F272">
        <v>250</v>
      </c>
      <c r="G272" t="s">
        <v>104</v>
      </c>
      <c r="H272" s="2">
        <v>2</v>
      </c>
      <c r="I272" s="3">
        <v>0.9858246368711242</v>
      </c>
      <c r="J272">
        <f>Table3[[#This Row],[No of Products in one Sale]]*Table3[[#This Row],[Price of One Product]]</f>
        <v>500</v>
      </c>
      <c r="K272">
        <f>ROUND(Table3[[#This Row],[Rev-Before Discount]]-(Table3[[#This Row],[Rev-Before Discount]]*Table3[[#This Row],[Discount]]),0)</f>
        <v>7</v>
      </c>
      <c r="L272">
        <f>Table3[[#This Row],[Rev-After Discount]]-Table3[[#This Row],[Rev-Before Discount]]</f>
        <v>-493</v>
      </c>
    </row>
    <row r="273" spans="1:12" x14ac:dyDescent="0.25">
      <c r="A273" t="s">
        <v>400</v>
      </c>
      <c r="B273" t="s">
        <v>157</v>
      </c>
      <c r="C273" s="1">
        <v>44750</v>
      </c>
      <c r="D273" t="s">
        <v>166</v>
      </c>
      <c r="E273" t="s">
        <v>171</v>
      </c>
      <c r="F273">
        <v>130</v>
      </c>
      <c r="G273" t="s">
        <v>105</v>
      </c>
      <c r="H273" s="2">
        <v>6</v>
      </c>
      <c r="I273" s="3">
        <v>2.0787857004193944E-2</v>
      </c>
      <c r="J273">
        <f>Table3[[#This Row],[No of Products in one Sale]]*Table3[[#This Row],[Price of One Product]]</f>
        <v>780</v>
      </c>
      <c r="K273">
        <f>ROUND(Table3[[#This Row],[Rev-Before Discount]]-(Table3[[#This Row],[Rev-Before Discount]]*Table3[[#This Row],[Discount]]),0)</f>
        <v>764</v>
      </c>
      <c r="L273">
        <f>Table3[[#This Row],[Rev-After Discount]]-Table3[[#This Row],[Rev-Before Discount]]</f>
        <v>-16</v>
      </c>
    </row>
    <row r="274" spans="1:12" x14ac:dyDescent="0.25">
      <c r="A274" t="s">
        <v>401</v>
      </c>
      <c r="B274" t="s">
        <v>154</v>
      </c>
      <c r="C274" s="1">
        <v>44751</v>
      </c>
      <c r="D274" t="s">
        <v>163</v>
      </c>
      <c r="E274" t="s">
        <v>170</v>
      </c>
      <c r="F274">
        <v>72</v>
      </c>
      <c r="G274" t="s">
        <v>103</v>
      </c>
      <c r="H274" s="2">
        <v>8</v>
      </c>
      <c r="I274" s="3">
        <v>0.4043041551106823</v>
      </c>
      <c r="J274">
        <f>Table3[[#This Row],[No of Products in one Sale]]*Table3[[#This Row],[Price of One Product]]</f>
        <v>576</v>
      </c>
      <c r="K274">
        <f>ROUND(Table3[[#This Row],[Rev-Before Discount]]-(Table3[[#This Row],[Rev-Before Discount]]*Table3[[#This Row],[Discount]]),0)</f>
        <v>343</v>
      </c>
      <c r="L274">
        <f>Table3[[#This Row],[Rev-After Discount]]-Table3[[#This Row],[Rev-Before Discount]]</f>
        <v>-233</v>
      </c>
    </row>
    <row r="275" spans="1:12" x14ac:dyDescent="0.25">
      <c r="A275" t="s">
        <v>402</v>
      </c>
      <c r="B275" t="s">
        <v>155</v>
      </c>
      <c r="C275" s="1">
        <v>44736</v>
      </c>
      <c r="D275" t="s">
        <v>164</v>
      </c>
      <c r="E275" t="s">
        <v>171</v>
      </c>
      <c r="F275">
        <v>65</v>
      </c>
      <c r="G275" t="s">
        <v>104</v>
      </c>
      <c r="H275" s="2">
        <v>6</v>
      </c>
      <c r="I275" s="3">
        <v>0.86228936216370378</v>
      </c>
      <c r="J275">
        <f>Table3[[#This Row],[No of Products in one Sale]]*Table3[[#This Row],[Price of One Product]]</f>
        <v>390</v>
      </c>
      <c r="K275">
        <f>ROUND(Table3[[#This Row],[Rev-Before Discount]]-(Table3[[#This Row],[Rev-Before Discount]]*Table3[[#This Row],[Discount]]),0)</f>
        <v>54</v>
      </c>
      <c r="L275">
        <f>Table3[[#This Row],[Rev-After Discount]]-Table3[[#This Row],[Rev-Before Discount]]</f>
        <v>-336</v>
      </c>
    </row>
    <row r="276" spans="1:12" x14ac:dyDescent="0.25">
      <c r="A276" t="s">
        <v>403</v>
      </c>
      <c r="B276" t="s">
        <v>156</v>
      </c>
      <c r="C276" s="1">
        <v>44737</v>
      </c>
      <c r="D276" t="s">
        <v>165</v>
      </c>
      <c r="E276" t="s">
        <v>170</v>
      </c>
      <c r="F276">
        <v>250</v>
      </c>
      <c r="G276" t="s">
        <v>105</v>
      </c>
      <c r="H276" s="2">
        <v>3</v>
      </c>
      <c r="I276" s="3">
        <v>0.20267200262393703</v>
      </c>
      <c r="J276">
        <f>Table3[[#This Row],[No of Products in one Sale]]*Table3[[#This Row],[Price of One Product]]</f>
        <v>750</v>
      </c>
      <c r="K276">
        <f>ROUND(Table3[[#This Row],[Rev-Before Discount]]-(Table3[[#This Row],[Rev-Before Discount]]*Table3[[#This Row],[Discount]]),0)</f>
        <v>598</v>
      </c>
      <c r="L276">
        <f>Table3[[#This Row],[Rev-After Discount]]-Table3[[#This Row],[Rev-Before Discount]]</f>
        <v>-152</v>
      </c>
    </row>
    <row r="277" spans="1:12" x14ac:dyDescent="0.25">
      <c r="A277" t="s">
        <v>404</v>
      </c>
      <c r="B277" t="s">
        <v>157</v>
      </c>
      <c r="C277" s="1">
        <v>44744</v>
      </c>
      <c r="D277" t="s">
        <v>163</v>
      </c>
      <c r="E277" t="s">
        <v>171</v>
      </c>
      <c r="F277">
        <v>72</v>
      </c>
      <c r="G277" t="s">
        <v>103</v>
      </c>
      <c r="H277" s="2">
        <v>6</v>
      </c>
      <c r="I277" s="3">
        <v>0.42721330596562979</v>
      </c>
      <c r="J277">
        <f>Table3[[#This Row],[No of Products in one Sale]]*Table3[[#This Row],[Price of One Product]]</f>
        <v>432</v>
      </c>
      <c r="K277">
        <f>ROUND(Table3[[#This Row],[Rev-Before Discount]]-(Table3[[#This Row],[Rev-Before Discount]]*Table3[[#This Row],[Discount]]),0)</f>
        <v>247</v>
      </c>
      <c r="L277">
        <f>Table3[[#This Row],[Rev-After Discount]]-Table3[[#This Row],[Rev-Before Discount]]</f>
        <v>-185</v>
      </c>
    </row>
    <row r="278" spans="1:12" x14ac:dyDescent="0.25">
      <c r="A278" t="s">
        <v>405</v>
      </c>
      <c r="B278" t="s">
        <v>154</v>
      </c>
      <c r="C278" s="1">
        <v>44735</v>
      </c>
      <c r="D278" t="s">
        <v>164</v>
      </c>
      <c r="E278" t="s">
        <v>170</v>
      </c>
      <c r="F278">
        <v>65</v>
      </c>
      <c r="G278" t="s">
        <v>103</v>
      </c>
      <c r="H278" s="2">
        <v>13</v>
      </c>
      <c r="I278" s="3">
        <v>0.87108149970897442</v>
      </c>
      <c r="J278">
        <f>Table3[[#This Row],[No of Products in one Sale]]*Table3[[#This Row],[Price of One Product]]</f>
        <v>845</v>
      </c>
      <c r="K278">
        <f>ROUND(Table3[[#This Row],[Rev-Before Discount]]-(Table3[[#This Row],[Rev-Before Discount]]*Table3[[#This Row],[Discount]]),0)</f>
        <v>109</v>
      </c>
      <c r="L278">
        <f>Table3[[#This Row],[Rev-After Discount]]-Table3[[#This Row],[Rev-Before Discount]]</f>
        <v>-736</v>
      </c>
    </row>
    <row r="279" spans="1:12" x14ac:dyDescent="0.25">
      <c r="A279" t="s">
        <v>406</v>
      </c>
      <c r="B279" t="s">
        <v>155</v>
      </c>
      <c r="C279" s="1">
        <v>44751</v>
      </c>
      <c r="D279" t="s">
        <v>165</v>
      </c>
      <c r="E279" t="s">
        <v>171</v>
      </c>
      <c r="F279">
        <v>250</v>
      </c>
      <c r="G279" t="s">
        <v>104</v>
      </c>
      <c r="H279" s="2">
        <v>1</v>
      </c>
      <c r="I279" s="3">
        <v>2.6358009716956676E-2</v>
      </c>
      <c r="J279">
        <f>Table3[[#This Row],[No of Products in one Sale]]*Table3[[#This Row],[Price of One Product]]</f>
        <v>250</v>
      </c>
      <c r="K279">
        <f>ROUND(Table3[[#This Row],[Rev-Before Discount]]-(Table3[[#This Row],[Rev-Before Discount]]*Table3[[#This Row],[Discount]]),0)</f>
        <v>243</v>
      </c>
      <c r="L279">
        <f>Table3[[#This Row],[Rev-After Discount]]-Table3[[#This Row],[Rev-Before Discount]]</f>
        <v>-7</v>
      </c>
    </row>
    <row r="280" spans="1:12" x14ac:dyDescent="0.25">
      <c r="A280" t="s">
        <v>407</v>
      </c>
      <c r="B280" t="s">
        <v>156</v>
      </c>
      <c r="C280" s="1">
        <v>44726</v>
      </c>
      <c r="D280" t="s">
        <v>166</v>
      </c>
      <c r="E280" t="s">
        <v>171</v>
      </c>
      <c r="F280">
        <v>130</v>
      </c>
      <c r="G280" t="s">
        <v>105</v>
      </c>
      <c r="H280" s="2">
        <v>3</v>
      </c>
      <c r="I280" s="3">
        <v>0.77767785740350603</v>
      </c>
      <c r="J280">
        <f>Table3[[#This Row],[No of Products in one Sale]]*Table3[[#This Row],[Price of One Product]]</f>
        <v>390</v>
      </c>
      <c r="K280">
        <f>ROUND(Table3[[#This Row],[Rev-Before Discount]]-(Table3[[#This Row],[Rev-Before Discount]]*Table3[[#This Row],[Discount]]),0)</f>
        <v>87</v>
      </c>
      <c r="L280">
        <f>Table3[[#This Row],[Rev-After Discount]]-Table3[[#This Row],[Rev-Before Discount]]</f>
        <v>-303</v>
      </c>
    </row>
    <row r="281" spans="1:12" x14ac:dyDescent="0.25">
      <c r="A281" t="s">
        <v>408</v>
      </c>
      <c r="B281" t="s">
        <v>157</v>
      </c>
      <c r="C281" s="1">
        <v>44749</v>
      </c>
      <c r="D281" t="s">
        <v>163</v>
      </c>
      <c r="E281" t="s">
        <v>171</v>
      </c>
      <c r="F281">
        <v>72</v>
      </c>
      <c r="G281" t="s">
        <v>103</v>
      </c>
      <c r="H281" s="2">
        <v>3</v>
      </c>
      <c r="I281" s="3">
        <v>0.68682565144107521</v>
      </c>
      <c r="J281">
        <f>Table3[[#This Row],[No of Products in one Sale]]*Table3[[#This Row],[Price of One Product]]</f>
        <v>216</v>
      </c>
      <c r="K281">
        <f>ROUND(Table3[[#This Row],[Rev-Before Discount]]-(Table3[[#This Row],[Rev-Before Discount]]*Table3[[#This Row],[Discount]]),0)</f>
        <v>68</v>
      </c>
      <c r="L281">
        <f>Table3[[#This Row],[Rev-After Discount]]-Table3[[#This Row],[Rev-Before Discount]]</f>
        <v>-148</v>
      </c>
    </row>
    <row r="282" spans="1:12" x14ac:dyDescent="0.25">
      <c r="A282" t="s">
        <v>409</v>
      </c>
      <c r="B282" t="s">
        <v>154</v>
      </c>
      <c r="C282" s="1">
        <v>44734</v>
      </c>
      <c r="D282" t="s">
        <v>164</v>
      </c>
      <c r="E282" t="s">
        <v>171</v>
      </c>
      <c r="F282">
        <v>65</v>
      </c>
      <c r="G282" t="s">
        <v>104</v>
      </c>
      <c r="H282" s="2">
        <v>14</v>
      </c>
      <c r="I282" s="3">
        <v>0.58269109940879071</v>
      </c>
      <c r="J282">
        <f>Table3[[#This Row],[No of Products in one Sale]]*Table3[[#This Row],[Price of One Product]]</f>
        <v>910</v>
      </c>
      <c r="K282">
        <f>ROUND(Table3[[#This Row],[Rev-Before Discount]]-(Table3[[#This Row],[Rev-Before Discount]]*Table3[[#This Row],[Discount]]),0)</f>
        <v>380</v>
      </c>
      <c r="L282">
        <f>Table3[[#This Row],[Rev-After Discount]]-Table3[[#This Row],[Rev-Before Discount]]</f>
        <v>-530</v>
      </c>
    </row>
    <row r="283" spans="1:12" x14ac:dyDescent="0.25">
      <c r="A283" t="s">
        <v>410</v>
      </c>
      <c r="B283" t="s">
        <v>155</v>
      </c>
      <c r="C283" s="1">
        <v>44726</v>
      </c>
      <c r="D283" t="s">
        <v>165</v>
      </c>
      <c r="E283" t="s">
        <v>171</v>
      </c>
      <c r="F283">
        <v>250</v>
      </c>
      <c r="G283" t="s">
        <v>105</v>
      </c>
      <c r="H283" s="2">
        <v>3</v>
      </c>
      <c r="I283" s="3">
        <v>0.44339908275720785</v>
      </c>
      <c r="J283">
        <f>Table3[[#This Row],[No of Products in one Sale]]*Table3[[#This Row],[Price of One Product]]</f>
        <v>750</v>
      </c>
      <c r="K283">
        <f>ROUND(Table3[[#This Row],[Rev-Before Discount]]-(Table3[[#This Row],[Rev-Before Discount]]*Table3[[#This Row],[Discount]]),0)</f>
        <v>417</v>
      </c>
      <c r="L283">
        <f>Table3[[#This Row],[Rev-After Discount]]-Table3[[#This Row],[Rev-Before Discount]]</f>
        <v>-333</v>
      </c>
    </row>
    <row r="284" spans="1:12" x14ac:dyDescent="0.25">
      <c r="A284" t="s">
        <v>411</v>
      </c>
      <c r="B284" t="s">
        <v>156</v>
      </c>
      <c r="C284" s="1">
        <v>44743</v>
      </c>
      <c r="D284" t="s">
        <v>166</v>
      </c>
      <c r="E284" t="s">
        <v>170</v>
      </c>
      <c r="F284">
        <v>130</v>
      </c>
      <c r="G284" t="s">
        <v>103</v>
      </c>
      <c r="H284" s="2">
        <v>3</v>
      </c>
      <c r="I284" s="3">
        <v>0.12575036810320794</v>
      </c>
      <c r="J284">
        <f>Table3[[#This Row],[No of Products in one Sale]]*Table3[[#This Row],[Price of One Product]]</f>
        <v>390</v>
      </c>
      <c r="K284">
        <f>ROUND(Table3[[#This Row],[Rev-Before Discount]]-(Table3[[#This Row],[Rev-Before Discount]]*Table3[[#This Row],[Discount]]),0)</f>
        <v>341</v>
      </c>
      <c r="L284">
        <f>Table3[[#This Row],[Rev-After Discount]]-Table3[[#This Row],[Rev-Before Discount]]</f>
        <v>-49</v>
      </c>
    </row>
    <row r="285" spans="1:12" x14ac:dyDescent="0.25">
      <c r="A285" t="s">
        <v>412</v>
      </c>
      <c r="B285" t="s">
        <v>157</v>
      </c>
      <c r="C285" s="1">
        <v>44742</v>
      </c>
      <c r="D285" t="s">
        <v>167</v>
      </c>
      <c r="E285" t="s">
        <v>171</v>
      </c>
      <c r="F285">
        <v>60</v>
      </c>
      <c r="G285" t="s">
        <v>104</v>
      </c>
      <c r="H285" s="2">
        <v>13</v>
      </c>
      <c r="I285" s="3">
        <v>0.58443763111426095</v>
      </c>
      <c r="J285">
        <f>Table3[[#This Row],[No of Products in one Sale]]*Table3[[#This Row],[Price of One Product]]</f>
        <v>780</v>
      </c>
      <c r="K285">
        <f>ROUND(Table3[[#This Row],[Rev-Before Discount]]-(Table3[[#This Row],[Rev-Before Discount]]*Table3[[#This Row],[Discount]]),0)</f>
        <v>324</v>
      </c>
      <c r="L285">
        <f>Table3[[#This Row],[Rev-After Discount]]-Table3[[#This Row],[Rev-Before Discount]]</f>
        <v>-456</v>
      </c>
    </row>
    <row r="286" spans="1:12" x14ac:dyDescent="0.25">
      <c r="A286" t="s">
        <v>413</v>
      </c>
      <c r="B286" t="s">
        <v>158</v>
      </c>
      <c r="C286" s="1">
        <v>44747</v>
      </c>
      <c r="D286" t="s">
        <v>163</v>
      </c>
      <c r="E286" t="s">
        <v>170</v>
      </c>
      <c r="F286">
        <v>72</v>
      </c>
      <c r="G286" t="s">
        <v>105</v>
      </c>
      <c r="H286" s="2">
        <v>11</v>
      </c>
      <c r="I286" s="3">
        <v>0.20269838427382159</v>
      </c>
      <c r="J286">
        <f>Table3[[#This Row],[No of Products in one Sale]]*Table3[[#This Row],[Price of One Product]]</f>
        <v>792</v>
      </c>
      <c r="K286">
        <f>ROUND(Table3[[#This Row],[Rev-Before Discount]]-(Table3[[#This Row],[Rev-Before Discount]]*Table3[[#This Row],[Discount]]),0)</f>
        <v>631</v>
      </c>
      <c r="L286">
        <f>Table3[[#This Row],[Rev-After Discount]]-Table3[[#This Row],[Rev-Before Discount]]</f>
        <v>-161</v>
      </c>
    </row>
    <row r="287" spans="1:12" x14ac:dyDescent="0.25">
      <c r="A287" t="s">
        <v>414</v>
      </c>
      <c r="B287" t="s">
        <v>154</v>
      </c>
      <c r="C287" s="1">
        <v>44764</v>
      </c>
      <c r="D287" t="s">
        <v>164</v>
      </c>
      <c r="E287" t="s">
        <v>171</v>
      </c>
      <c r="F287">
        <v>65</v>
      </c>
      <c r="G287" t="s">
        <v>103</v>
      </c>
      <c r="H287" s="2">
        <v>5</v>
      </c>
      <c r="I287" s="3">
        <v>0.34588473967990274</v>
      </c>
      <c r="J287">
        <f>Table3[[#This Row],[No of Products in one Sale]]*Table3[[#This Row],[Price of One Product]]</f>
        <v>325</v>
      </c>
      <c r="K287">
        <f>ROUND(Table3[[#This Row],[Rev-Before Discount]]-(Table3[[#This Row],[Rev-Before Discount]]*Table3[[#This Row],[Discount]]),0)</f>
        <v>213</v>
      </c>
      <c r="L287">
        <f>Table3[[#This Row],[Rev-After Discount]]-Table3[[#This Row],[Rev-Before Discount]]</f>
        <v>-112</v>
      </c>
    </row>
    <row r="288" spans="1:12" x14ac:dyDescent="0.25">
      <c r="A288" t="s">
        <v>415</v>
      </c>
      <c r="B288" t="s">
        <v>155</v>
      </c>
      <c r="C288" s="1">
        <v>44735</v>
      </c>
      <c r="D288" t="s">
        <v>165</v>
      </c>
      <c r="E288" t="s">
        <v>170</v>
      </c>
      <c r="F288">
        <v>250</v>
      </c>
      <c r="G288" t="s">
        <v>104</v>
      </c>
      <c r="H288" s="2">
        <v>3</v>
      </c>
      <c r="I288" s="3">
        <v>0.44863071332488991</v>
      </c>
      <c r="J288">
        <f>Table3[[#This Row],[No of Products in one Sale]]*Table3[[#This Row],[Price of One Product]]</f>
        <v>750</v>
      </c>
      <c r="K288">
        <f>ROUND(Table3[[#This Row],[Rev-Before Discount]]-(Table3[[#This Row],[Rev-Before Discount]]*Table3[[#This Row],[Discount]]),0)</f>
        <v>414</v>
      </c>
      <c r="L288">
        <f>Table3[[#This Row],[Rev-After Discount]]-Table3[[#This Row],[Rev-Before Discount]]</f>
        <v>-336</v>
      </c>
    </row>
    <row r="289" spans="1:12" x14ac:dyDescent="0.25">
      <c r="A289" t="s">
        <v>416</v>
      </c>
      <c r="B289" t="s">
        <v>156</v>
      </c>
      <c r="C289" s="1">
        <v>44737</v>
      </c>
      <c r="D289" t="s">
        <v>166</v>
      </c>
      <c r="E289" t="s">
        <v>171</v>
      </c>
      <c r="F289">
        <v>130</v>
      </c>
      <c r="G289" t="s">
        <v>105</v>
      </c>
      <c r="H289" s="2">
        <v>2</v>
      </c>
      <c r="I289" s="3">
        <v>0.41195662281860623</v>
      </c>
      <c r="J289">
        <f>Table3[[#This Row],[No of Products in one Sale]]*Table3[[#This Row],[Price of One Product]]</f>
        <v>260</v>
      </c>
      <c r="K289">
        <f>ROUND(Table3[[#This Row],[Rev-Before Discount]]-(Table3[[#This Row],[Rev-Before Discount]]*Table3[[#This Row],[Discount]]),0)</f>
        <v>153</v>
      </c>
      <c r="L289">
        <f>Table3[[#This Row],[Rev-After Discount]]-Table3[[#This Row],[Rev-Before Discount]]</f>
        <v>-107</v>
      </c>
    </row>
    <row r="290" spans="1:12" x14ac:dyDescent="0.25">
      <c r="A290" t="s">
        <v>417</v>
      </c>
      <c r="B290" t="s">
        <v>157</v>
      </c>
      <c r="C290" s="1">
        <v>44749</v>
      </c>
      <c r="D290" t="s">
        <v>163</v>
      </c>
      <c r="E290" t="s">
        <v>170</v>
      </c>
      <c r="F290">
        <v>72</v>
      </c>
      <c r="G290" t="s">
        <v>103</v>
      </c>
      <c r="H290" s="2">
        <v>10</v>
      </c>
      <c r="I290" s="3">
        <v>0.78611978286567918</v>
      </c>
      <c r="J290">
        <f>Table3[[#This Row],[No of Products in one Sale]]*Table3[[#This Row],[Price of One Product]]</f>
        <v>720</v>
      </c>
      <c r="K290">
        <f>ROUND(Table3[[#This Row],[Rev-Before Discount]]-(Table3[[#This Row],[Rev-Before Discount]]*Table3[[#This Row],[Discount]]),0)</f>
        <v>154</v>
      </c>
      <c r="L290">
        <f>Table3[[#This Row],[Rev-After Discount]]-Table3[[#This Row],[Rev-Before Discount]]</f>
        <v>-566</v>
      </c>
    </row>
    <row r="291" spans="1:12" x14ac:dyDescent="0.25">
      <c r="A291" t="s">
        <v>418</v>
      </c>
      <c r="B291" t="s">
        <v>154</v>
      </c>
      <c r="C291" s="1">
        <v>44729</v>
      </c>
      <c r="D291" t="s">
        <v>164</v>
      </c>
      <c r="E291" t="s">
        <v>171</v>
      </c>
      <c r="F291">
        <v>65</v>
      </c>
      <c r="G291" t="s">
        <v>104</v>
      </c>
      <c r="H291" s="2">
        <v>12</v>
      </c>
      <c r="I291" s="3">
        <v>0.82093526112515247</v>
      </c>
      <c r="J291">
        <f>Table3[[#This Row],[No of Products in one Sale]]*Table3[[#This Row],[Price of One Product]]</f>
        <v>780</v>
      </c>
      <c r="K291">
        <f>ROUND(Table3[[#This Row],[Rev-Before Discount]]-(Table3[[#This Row],[Rev-Before Discount]]*Table3[[#This Row],[Discount]]),0)</f>
        <v>140</v>
      </c>
      <c r="L291">
        <f>Table3[[#This Row],[Rev-After Discount]]-Table3[[#This Row],[Rev-Before Discount]]</f>
        <v>-640</v>
      </c>
    </row>
    <row r="292" spans="1:12" x14ac:dyDescent="0.25">
      <c r="A292" t="s">
        <v>419</v>
      </c>
      <c r="B292" t="s">
        <v>155</v>
      </c>
      <c r="C292" s="1">
        <v>44738</v>
      </c>
      <c r="D292" t="s">
        <v>165</v>
      </c>
      <c r="E292" t="s">
        <v>170</v>
      </c>
      <c r="F292">
        <v>250</v>
      </c>
      <c r="G292" t="s">
        <v>105</v>
      </c>
      <c r="H292" s="2">
        <v>3</v>
      </c>
      <c r="I292" s="3">
        <v>0.5655055849614361</v>
      </c>
      <c r="J292">
        <f>Table3[[#This Row],[No of Products in one Sale]]*Table3[[#This Row],[Price of One Product]]</f>
        <v>750</v>
      </c>
      <c r="K292">
        <f>ROUND(Table3[[#This Row],[Rev-Before Discount]]-(Table3[[#This Row],[Rev-Before Discount]]*Table3[[#This Row],[Discount]]),0)</f>
        <v>326</v>
      </c>
      <c r="L292">
        <f>Table3[[#This Row],[Rev-After Discount]]-Table3[[#This Row],[Rev-Before Discount]]</f>
        <v>-424</v>
      </c>
    </row>
    <row r="293" spans="1:12" x14ac:dyDescent="0.25">
      <c r="A293" t="s">
        <v>420</v>
      </c>
      <c r="B293" t="s">
        <v>156</v>
      </c>
      <c r="C293" s="1">
        <v>44740</v>
      </c>
      <c r="D293" t="s">
        <v>166</v>
      </c>
      <c r="E293" t="s">
        <v>171</v>
      </c>
      <c r="F293">
        <v>130</v>
      </c>
      <c r="G293" t="s">
        <v>103</v>
      </c>
      <c r="H293" s="2">
        <v>4</v>
      </c>
      <c r="I293" s="3">
        <v>0.48001599413027629</v>
      </c>
      <c r="J293">
        <f>Table3[[#This Row],[No of Products in one Sale]]*Table3[[#This Row],[Price of One Product]]</f>
        <v>520</v>
      </c>
      <c r="K293">
        <f>ROUND(Table3[[#This Row],[Rev-Before Discount]]-(Table3[[#This Row],[Rev-Before Discount]]*Table3[[#This Row],[Discount]]),0)</f>
        <v>270</v>
      </c>
      <c r="L293">
        <f>Table3[[#This Row],[Rev-After Discount]]-Table3[[#This Row],[Rev-Before Discount]]</f>
        <v>-250</v>
      </c>
    </row>
    <row r="294" spans="1:12" x14ac:dyDescent="0.25">
      <c r="A294" t="s">
        <v>421</v>
      </c>
      <c r="B294" t="s">
        <v>157</v>
      </c>
      <c r="C294" s="1">
        <v>44755</v>
      </c>
      <c r="D294" t="s">
        <v>167</v>
      </c>
      <c r="E294" t="s">
        <v>170</v>
      </c>
      <c r="F294">
        <v>60</v>
      </c>
      <c r="G294" t="s">
        <v>104</v>
      </c>
      <c r="H294" s="2">
        <v>9</v>
      </c>
      <c r="I294" s="3">
        <v>0.80703544305681518</v>
      </c>
      <c r="J294">
        <f>Table3[[#This Row],[No of Products in one Sale]]*Table3[[#This Row],[Price of One Product]]</f>
        <v>540</v>
      </c>
      <c r="K294">
        <f>ROUND(Table3[[#This Row],[Rev-Before Discount]]-(Table3[[#This Row],[Rev-Before Discount]]*Table3[[#This Row],[Discount]]),0)</f>
        <v>104</v>
      </c>
      <c r="L294">
        <f>Table3[[#This Row],[Rev-After Discount]]-Table3[[#This Row],[Rev-Before Discount]]</f>
        <v>-436</v>
      </c>
    </row>
    <row r="295" spans="1:12" x14ac:dyDescent="0.25">
      <c r="A295" t="s">
        <v>422</v>
      </c>
      <c r="B295" t="s">
        <v>158</v>
      </c>
      <c r="C295" s="1">
        <v>44755</v>
      </c>
      <c r="D295" t="s">
        <v>168</v>
      </c>
      <c r="E295" t="s">
        <v>171</v>
      </c>
      <c r="F295">
        <v>95</v>
      </c>
      <c r="G295" t="s">
        <v>105</v>
      </c>
      <c r="H295" s="2">
        <v>6</v>
      </c>
      <c r="I295" s="3">
        <v>0.13472953271650978</v>
      </c>
      <c r="J295">
        <f>Table3[[#This Row],[No of Products in one Sale]]*Table3[[#This Row],[Price of One Product]]</f>
        <v>570</v>
      </c>
      <c r="K295">
        <f>ROUND(Table3[[#This Row],[Rev-Before Discount]]-(Table3[[#This Row],[Rev-Before Discount]]*Table3[[#This Row],[Discount]]),0)</f>
        <v>493</v>
      </c>
      <c r="L295">
        <f>Table3[[#This Row],[Rev-After Discount]]-Table3[[#This Row],[Rev-Before Discount]]</f>
        <v>-77</v>
      </c>
    </row>
    <row r="296" spans="1:12" x14ac:dyDescent="0.25">
      <c r="A296" t="s">
        <v>423</v>
      </c>
      <c r="B296" t="s">
        <v>159</v>
      </c>
      <c r="C296" s="1">
        <v>44764</v>
      </c>
      <c r="D296" t="s">
        <v>163</v>
      </c>
      <c r="E296" t="s">
        <v>170</v>
      </c>
      <c r="F296">
        <v>72</v>
      </c>
      <c r="G296" t="s">
        <v>103</v>
      </c>
      <c r="H296" s="2">
        <v>9</v>
      </c>
      <c r="I296" s="3">
        <v>0.53735244514022174</v>
      </c>
      <c r="J296">
        <f>Table3[[#This Row],[No of Products in one Sale]]*Table3[[#This Row],[Price of One Product]]</f>
        <v>648</v>
      </c>
      <c r="K296">
        <f>ROUND(Table3[[#This Row],[Rev-Before Discount]]-(Table3[[#This Row],[Rev-Before Discount]]*Table3[[#This Row],[Discount]]),0)</f>
        <v>300</v>
      </c>
      <c r="L296">
        <f>Table3[[#This Row],[Rev-After Discount]]-Table3[[#This Row],[Rev-Before Discount]]</f>
        <v>-348</v>
      </c>
    </row>
    <row r="297" spans="1:12" x14ac:dyDescent="0.25">
      <c r="A297" t="s">
        <v>424</v>
      </c>
      <c r="B297" t="s">
        <v>154</v>
      </c>
      <c r="C297" s="1">
        <v>44735</v>
      </c>
      <c r="D297" t="s">
        <v>164</v>
      </c>
      <c r="E297" t="s">
        <v>171</v>
      </c>
      <c r="F297">
        <v>65</v>
      </c>
      <c r="G297" t="s">
        <v>104</v>
      </c>
      <c r="H297" s="2">
        <v>10</v>
      </c>
      <c r="I297" s="3">
        <v>0.86493253723020291</v>
      </c>
      <c r="J297">
        <f>Table3[[#This Row],[No of Products in one Sale]]*Table3[[#This Row],[Price of One Product]]</f>
        <v>650</v>
      </c>
      <c r="K297">
        <f>ROUND(Table3[[#This Row],[Rev-Before Discount]]-(Table3[[#This Row],[Rev-Before Discount]]*Table3[[#This Row],[Discount]]),0)</f>
        <v>88</v>
      </c>
      <c r="L297">
        <f>Table3[[#This Row],[Rev-After Discount]]-Table3[[#This Row],[Rev-Before Discount]]</f>
        <v>-562</v>
      </c>
    </row>
    <row r="298" spans="1:12" x14ac:dyDescent="0.25">
      <c r="A298" t="s">
        <v>425</v>
      </c>
      <c r="B298" t="s">
        <v>155</v>
      </c>
      <c r="C298" s="1">
        <v>44734</v>
      </c>
      <c r="D298" t="s">
        <v>165</v>
      </c>
      <c r="E298" t="s">
        <v>170</v>
      </c>
      <c r="F298">
        <v>250</v>
      </c>
      <c r="G298" t="s">
        <v>105</v>
      </c>
      <c r="H298" s="2">
        <v>2</v>
      </c>
      <c r="I298" s="3">
        <v>0.14635193252367351</v>
      </c>
      <c r="J298">
        <f>Table3[[#This Row],[No of Products in one Sale]]*Table3[[#This Row],[Price of One Product]]</f>
        <v>500</v>
      </c>
      <c r="K298">
        <f>ROUND(Table3[[#This Row],[Rev-Before Discount]]-(Table3[[#This Row],[Rev-Before Discount]]*Table3[[#This Row],[Discount]]),0)</f>
        <v>427</v>
      </c>
      <c r="L298">
        <f>Table3[[#This Row],[Rev-After Discount]]-Table3[[#This Row],[Rev-Before Discount]]</f>
        <v>-73</v>
      </c>
    </row>
    <row r="299" spans="1:12" x14ac:dyDescent="0.25">
      <c r="A299" t="s">
        <v>426</v>
      </c>
      <c r="B299" t="s">
        <v>156</v>
      </c>
      <c r="C299" s="1">
        <v>44728</v>
      </c>
      <c r="D299" t="s">
        <v>166</v>
      </c>
      <c r="E299" t="s">
        <v>171</v>
      </c>
      <c r="F299">
        <v>130</v>
      </c>
      <c r="G299" t="s">
        <v>103</v>
      </c>
      <c r="H299" s="2">
        <v>5</v>
      </c>
      <c r="I299" s="3">
        <v>0.49930216593502397</v>
      </c>
      <c r="J299">
        <f>Table3[[#This Row],[No of Products in one Sale]]*Table3[[#This Row],[Price of One Product]]</f>
        <v>650</v>
      </c>
      <c r="K299">
        <f>ROUND(Table3[[#This Row],[Rev-Before Discount]]-(Table3[[#This Row],[Rev-Before Discount]]*Table3[[#This Row],[Discount]]),0)</f>
        <v>325</v>
      </c>
      <c r="L299">
        <f>Table3[[#This Row],[Rev-After Discount]]-Table3[[#This Row],[Rev-Before Discount]]</f>
        <v>-325</v>
      </c>
    </row>
    <row r="300" spans="1:12" x14ac:dyDescent="0.25">
      <c r="A300" t="s">
        <v>427</v>
      </c>
      <c r="B300" t="s">
        <v>157</v>
      </c>
      <c r="C300" s="1">
        <v>44739</v>
      </c>
      <c r="D300" t="s">
        <v>163</v>
      </c>
      <c r="E300" t="s">
        <v>170</v>
      </c>
      <c r="F300">
        <v>72</v>
      </c>
      <c r="G300" t="s">
        <v>104</v>
      </c>
      <c r="H300" s="2">
        <v>4</v>
      </c>
      <c r="I300" s="3">
        <v>0.16760369217058779</v>
      </c>
      <c r="J300">
        <f>Table3[[#This Row],[No of Products in one Sale]]*Table3[[#This Row],[Price of One Product]]</f>
        <v>288</v>
      </c>
      <c r="K300">
        <f>ROUND(Table3[[#This Row],[Rev-Before Discount]]-(Table3[[#This Row],[Rev-Before Discount]]*Table3[[#This Row],[Discount]]),0)</f>
        <v>240</v>
      </c>
      <c r="L300">
        <f>Table3[[#This Row],[Rev-After Discount]]-Table3[[#This Row],[Rev-Before Discount]]</f>
        <v>-48</v>
      </c>
    </row>
    <row r="301" spans="1:12" x14ac:dyDescent="0.25">
      <c r="A301" t="s">
        <v>428</v>
      </c>
      <c r="B301" t="s">
        <v>154</v>
      </c>
      <c r="C301" s="1">
        <v>44765</v>
      </c>
      <c r="D301" t="s">
        <v>164</v>
      </c>
      <c r="E301" t="s">
        <v>171</v>
      </c>
      <c r="F301">
        <v>65</v>
      </c>
      <c r="G301" t="s">
        <v>105</v>
      </c>
      <c r="H301" s="2">
        <v>13</v>
      </c>
      <c r="I301" s="3">
        <v>0.57040391639924315</v>
      </c>
      <c r="J301">
        <f>Table3[[#This Row],[No of Products in one Sale]]*Table3[[#This Row],[Price of One Product]]</f>
        <v>845</v>
      </c>
      <c r="K301">
        <f>ROUND(Table3[[#This Row],[Rev-Before Discount]]-(Table3[[#This Row],[Rev-Before Discount]]*Table3[[#This Row],[Discount]]),0)</f>
        <v>363</v>
      </c>
      <c r="L301">
        <f>Table3[[#This Row],[Rev-After Discount]]-Table3[[#This Row],[Rev-Before Discount]]</f>
        <v>-482</v>
      </c>
    </row>
    <row r="302" spans="1:12" x14ac:dyDescent="0.25">
      <c r="A302" t="s">
        <v>429</v>
      </c>
      <c r="B302" t="s">
        <v>155</v>
      </c>
      <c r="C302" s="1">
        <v>44740</v>
      </c>
      <c r="D302" t="s">
        <v>165</v>
      </c>
      <c r="E302" t="s">
        <v>171</v>
      </c>
      <c r="F302">
        <v>250</v>
      </c>
      <c r="G302" t="s">
        <v>103</v>
      </c>
      <c r="H302" s="2">
        <v>2</v>
      </c>
      <c r="I302" s="3">
        <v>0.35240472893682595</v>
      </c>
      <c r="J302">
        <f>Table3[[#This Row],[No of Products in one Sale]]*Table3[[#This Row],[Price of One Product]]</f>
        <v>500</v>
      </c>
      <c r="K302">
        <f>ROUND(Table3[[#This Row],[Rev-Before Discount]]-(Table3[[#This Row],[Rev-Before Discount]]*Table3[[#This Row],[Discount]]),0)</f>
        <v>324</v>
      </c>
      <c r="L302">
        <f>Table3[[#This Row],[Rev-After Discount]]-Table3[[#This Row],[Rev-Before Discount]]</f>
        <v>-176</v>
      </c>
    </row>
    <row r="303" spans="1:12" x14ac:dyDescent="0.25">
      <c r="A303" t="s">
        <v>430</v>
      </c>
      <c r="B303" t="s">
        <v>156</v>
      </c>
      <c r="C303" s="1">
        <v>44734</v>
      </c>
      <c r="D303" t="s">
        <v>166</v>
      </c>
      <c r="E303" t="s">
        <v>171</v>
      </c>
      <c r="F303">
        <v>130</v>
      </c>
      <c r="G303" t="s">
        <v>104</v>
      </c>
      <c r="H303" s="2">
        <v>3</v>
      </c>
      <c r="I303" s="3">
        <v>0.11208092156242278</v>
      </c>
      <c r="J303">
        <f>Table3[[#This Row],[No of Products in one Sale]]*Table3[[#This Row],[Price of One Product]]</f>
        <v>390</v>
      </c>
      <c r="K303">
        <f>ROUND(Table3[[#This Row],[Rev-Before Discount]]-(Table3[[#This Row],[Rev-Before Discount]]*Table3[[#This Row],[Discount]]),0)</f>
        <v>346</v>
      </c>
      <c r="L303">
        <f>Table3[[#This Row],[Rev-After Discount]]-Table3[[#This Row],[Rev-Before Discount]]</f>
        <v>-44</v>
      </c>
    </row>
    <row r="304" spans="1:12" x14ac:dyDescent="0.25">
      <c r="A304" t="s">
        <v>431</v>
      </c>
      <c r="B304" t="s">
        <v>157</v>
      </c>
      <c r="C304" s="1">
        <v>44727</v>
      </c>
      <c r="D304" t="s">
        <v>167</v>
      </c>
      <c r="E304" t="s">
        <v>171</v>
      </c>
      <c r="F304">
        <v>60</v>
      </c>
      <c r="G304" t="s">
        <v>105</v>
      </c>
      <c r="H304" s="2">
        <v>10</v>
      </c>
      <c r="I304" s="3">
        <v>0.57839134647100132</v>
      </c>
      <c r="J304">
        <f>Table3[[#This Row],[No of Products in one Sale]]*Table3[[#This Row],[Price of One Product]]</f>
        <v>600</v>
      </c>
      <c r="K304">
        <f>ROUND(Table3[[#This Row],[Rev-Before Discount]]-(Table3[[#This Row],[Rev-Before Discount]]*Table3[[#This Row],[Discount]]),0)</f>
        <v>253</v>
      </c>
      <c r="L304">
        <f>Table3[[#This Row],[Rev-After Discount]]-Table3[[#This Row],[Rev-Before Discount]]</f>
        <v>-347</v>
      </c>
    </row>
    <row r="305" spans="1:12" x14ac:dyDescent="0.25">
      <c r="A305" t="s">
        <v>432</v>
      </c>
      <c r="B305" t="s">
        <v>158</v>
      </c>
      <c r="C305" s="1">
        <v>44737</v>
      </c>
      <c r="D305" t="s">
        <v>163</v>
      </c>
      <c r="E305" t="s">
        <v>171</v>
      </c>
      <c r="F305">
        <v>72</v>
      </c>
      <c r="G305" t="s">
        <v>103</v>
      </c>
      <c r="H305" s="2">
        <v>9</v>
      </c>
      <c r="I305" s="3">
        <v>0.18785567306752626</v>
      </c>
      <c r="J305">
        <f>Table3[[#This Row],[No of Products in one Sale]]*Table3[[#This Row],[Price of One Product]]</f>
        <v>648</v>
      </c>
      <c r="K305">
        <f>ROUND(Table3[[#This Row],[Rev-Before Discount]]-(Table3[[#This Row],[Rev-Before Discount]]*Table3[[#This Row],[Discount]]),0)</f>
        <v>526</v>
      </c>
      <c r="L305">
        <f>Table3[[#This Row],[Rev-After Discount]]-Table3[[#This Row],[Rev-Before Discount]]</f>
        <v>-122</v>
      </c>
    </row>
    <row r="306" spans="1:12" x14ac:dyDescent="0.25">
      <c r="A306" t="s">
        <v>433</v>
      </c>
      <c r="B306" t="s">
        <v>154</v>
      </c>
      <c r="C306" s="1">
        <v>44747</v>
      </c>
      <c r="D306" t="s">
        <v>164</v>
      </c>
      <c r="E306" t="s">
        <v>170</v>
      </c>
      <c r="F306">
        <v>65</v>
      </c>
      <c r="G306" t="s">
        <v>104</v>
      </c>
      <c r="H306" s="2">
        <v>8</v>
      </c>
      <c r="I306" s="3">
        <v>0.69234786906479862</v>
      </c>
      <c r="J306">
        <f>Table3[[#This Row],[No of Products in one Sale]]*Table3[[#This Row],[Price of One Product]]</f>
        <v>520</v>
      </c>
      <c r="K306">
        <f>ROUND(Table3[[#This Row],[Rev-Before Discount]]-(Table3[[#This Row],[Rev-Before Discount]]*Table3[[#This Row],[Discount]]),0)</f>
        <v>160</v>
      </c>
      <c r="L306">
        <f>Table3[[#This Row],[Rev-After Discount]]-Table3[[#This Row],[Rev-Before Discount]]</f>
        <v>-360</v>
      </c>
    </row>
    <row r="307" spans="1:12" x14ac:dyDescent="0.25">
      <c r="A307" t="s">
        <v>434</v>
      </c>
      <c r="B307" t="s">
        <v>155</v>
      </c>
      <c r="C307" s="1">
        <v>44754</v>
      </c>
      <c r="D307" t="s">
        <v>165</v>
      </c>
      <c r="E307" t="s">
        <v>171</v>
      </c>
      <c r="F307">
        <v>250</v>
      </c>
      <c r="G307" t="s">
        <v>105</v>
      </c>
      <c r="H307" s="2">
        <v>3</v>
      </c>
      <c r="I307" s="3">
        <v>0.7313105471637672</v>
      </c>
      <c r="J307">
        <f>Table3[[#This Row],[No of Products in one Sale]]*Table3[[#This Row],[Price of One Product]]</f>
        <v>750</v>
      </c>
      <c r="K307">
        <f>ROUND(Table3[[#This Row],[Rev-Before Discount]]-(Table3[[#This Row],[Rev-Before Discount]]*Table3[[#This Row],[Discount]]),0)</f>
        <v>202</v>
      </c>
      <c r="L307">
        <f>Table3[[#This Row],[Rev-After Discount]]-Table3[[#This Row],[Rev-Before Discount]]</f>
        <v>-548</v>
      </c>
    </row>
    <row r="308" spans="1:12" x14ac:dyDescent="0.25">
      <c r="A308" t="s">
        <v>435</v>
      </c>
      <c r="B308" t="s">
        <v>156</v>
      </c>
      <c r="C308" s="1">
        <v>44760</v>
      </c>
      <c r="D308" t="s">
        <v>166</v>
      </c>
      <c r="E308" t="s">
        <v>170</v>
      </c>
      <c r="F308">
        <v>130</v>
      </c>
      <c r="G308" t="s">
        <v>103</v>
      </c>
      <c r="H308" s="2">
        <v>3</v>
      </c>
      <c r="I308" s="3">
        <v>0.39651294953245186</v>
      </c>
      <c r="J308">
        <f>Table3[[#This Row],[No of Products in one Sale]]*Table3[[#This Row],[Price of One Product]]</f>
        <v>390</v>
      </c>
      <c r="K308">
        <f>ROUND(Table3[[#This Row],[Rev-Before Discount]]-(Table3[[#This Row],[Rev-Before Discount]]*Table3[[#This Row],[Discount]]),0)</f>
        <v>235</v>
      </c>
      <c r="L308">
        <f>Table3[[#This Row],[Rev-After Discount]]-Table3[[#This Row],[Rev-Before Discount]]</f>
        <v>-155</v>
      </c>
    </row>
    <row r="309" spans="1:12" x14ac:dyDescent="0.25">
      <c r="A309" t="s">
        <v>436</v>
      </c>
      <c r="B309" t="s">
        <v>157</v>
      </c>
      <c r="C309" s="1">
        <v>44759</v>
      </c>
      <c r="D309" t="s">
        <v>163</v>
      </c>
      <c r="E309" t="s">
        <v>171</v>
      </c>
      <c r="F309">
        <v>72</v>
      </c>
      <c r="G309" t="s">
        <v>104</v>
      </c>
      <c r="H309" s="2">
        <v>5</v>
      </c>
      <c r="I309" s="3">
        <v>0.47053293956185105</v>
      </c>
      <c r="J309">
        <f>Table3[[#This Row],[No of Products in one Sale]]*Table3[[#This Row],[Price of One Product]]</f>
        <v>360</v>
      </c>
      <c r="K309">
        <f>ROUND(Table3[[#This Row],[Rev-Before Discount]]-(Table3[[#This Row],[Rev-Before Discount]]*Table3[[#This Row],[Discount]]),0)</f>
        <v>191</v>
      </c>
      <c r="L309">
        <f>Table3[[#This Row],[Rev-After Discount]]-Table3[[#This Row],[Rev-Before Discount]]</f>
        <v>-169</v>
      </c>
    </row>
    <row r="310" spans="1:12" x14ac:dyDescent="0.25">
      <c r="A310" t="s">
        <v>437</v>
      </c>
      <c r="B310" t="s">
        <v>154</v>
      </c>
      <c r="C310" s="1">
        <v>44735</v>
      </c>
      <c r="D310" t="s">
        <v>164</v>
      </c>
      <c r="E310" t="s">
        <v>170</v>
      </c>
      <c r="F310">
        <v>65</v>
      </c>
      <c r="G310" t="s">
        <v>105</v>
      </c>
      <c r="H310" s="2">
        <v>9</v>
      </c>
      <c r="I310" s="3">
        <v>0.9022424845836422</v>
      </c>
      <c r="J310">
        <f>Table3[[#This Row],[No of Products in one Sale]]*Table3[[#This Row],[Price of One Product]]</f>
        <v>585</v>
      </c>
      <c r="K310">
        <f>ROUND(Table3[[#This Row],[Rev-Before Discount]]-(Table3[[#This Row],[Rev-Before Discount]]*Table3[[#This Row],[Discount]]),0)</f>
        <v>57</v>
      </c>
      <c r="L310">
        <f>Table3[[#This Row],[Rev-After Discount]]-Table3[[#This Row],[Rev-Before Discount]]</f>
        <v>-528</v>
      </c>
    </row>
    <row r="311" spans="1:12" x14ac:dyDescent="0.25">
      <c r="A311" t="s">
        <v>438</v>
      </c>
      <c r="B311" t="s">
        <v>155</v>
      </c>
      <c r="C311" s="1">
        <v>44734</v>
      </c>
      <c r="D311" t="s">
        <v>165</v>
      </c>
      <c r="E311" t="s">
        <v>171</v>
      </c>
      <c r="F311">
        <v>250</v>
      </c>
      <c r="G311" t="s">
        <v>103</v>
      </c>
      <c r="H311" s="2">
        <v>1</v>
      </c>
      <c r="I311" s="3">
        <v>0.25057968884738369</v>
      </c>
      <c r="J311">
        <f>Table3[[#This Row],[No of Products in one Sale]]*Table3[[#This Row],[Price of One Product]]</f>
        <v>250</v>
      </c>
      <c r="K311">
        <f>ROUND(Table3[[#This Row],[Rev-Before Discount]]-(Table3[[#This Row],[Rev-Before Discount]]*Table3[[#This Row],[Discount]]),0)</f>
        <v>187</v>
      </c>
      <c r="L311">
        <f>Table3[[#This Row],[Rev-After Discount]]-Table3[[#This Row],[Rev-Before Discount]]</f>
        <v>-63</v>
      </c>
    </row>
    <row r="312" spans="1:12" x14ac:dyDescent="0.25">
      <c r="A312" t="s">
        <v>439</v>
      </c>
      <c r="B312" t="s">
        <v>156</v>
      </c>
      <c r="C312" s="1">
        <v>44753</v>
      </c>
      <c r="D312" t="s">
        <v>166</v>
      </c>
      <c r="E312" t="s">
        <v>170</v>
      </c>
      <c r="F312">
        <v>130</v>
      </c>
      <c r="G312" t="s">
        <v>104</v>
      </c>
      <c r="H312" s="2">
        <v>4</v>
      </c>
      <c r="I312" s="3">
        <v>0.56892266919679113</v>
      </c>
      <c r="J312">
        <f>Table3[[#This Row],[No of Products in one Sale]]*Table3[[#This Row],[Price of One Product]]</f>
        <v>520</v>
      </c>
      <c r="K312">
        <f>ROUND(Table3[[#This Row],[Rev-Before Discount]]-(Table3[[#This Row],[Rev-Before Discount]]*Table3[[#This Row],[Discount]]),0)</f>
        <v>224</v>
      </c>
      <c r="L312">
        <f>Table3[[#This Row],[Rev-After Discount]]-Table3[[#This Row],[Rev-Before Discount]]</f>
        <v>-296</v>
      </c>
    </row>
    <row r="313" spans="1:12" x14ac:dyDescent="0.25">
      <c r="A313" t="s">
        <v>440</v>
      </c>
      <c r="B313" t="s">
        <v>157</v>
      </c>
      <c r="C313" s="1">
        <v>44739</v>
      </c>
      <c r="D313" t="s">
        <v>167</v>
      </c>
      <c r="E313" t="s">
        <v>171</v>
      </c>
      <c r="F313">
        <v>60</v>
      </c>
      <c r="G313" t="s">
        <v>105</v>
      </c>
      <c r="H313" s="2">
        <v>6</v>
      </c>
      <c r="I313" s="3">
        <v>3.357106137416721E-2</v>
      </c>
      <c r="J313">
        <f>Table3[[#This Row],[No of Products in one Sale]]*Table3[[#This Row],[Price of One Product]]</f>
        <v>360</v>
      </c>
      <c r="K313">
        <f>ROUND(Table3[[#This Row],[Rev-Before Discount]]-(Table3[[#This Row],[Rev-Before Discount]]*Table3[[#This Row],[Discount]]),0)</f>
        <v>348</v>
      </c>
      <c r="L313">
        <f>Table3[[#This Row],[Rev-After Discount]]-Table3[[#This Row],[Rev-Before Discount]]</f>
        <v>-12</v>
      </c>
    </row>
    <row r="314" spans="1:12" x14ac:dyDescent="0.25">
      <c r="A314" t="s">
        <v>441</v>
      </c>
      <c r="B314" t="s">
        <v>158</v>
      </c>
      <c r="C314" s="1">
        <v>44740</v>
      </c>
      <c r="D314" t="s">
        <v>168</v>
      </c>
      <c r="E314" t="s">
        <v>170</v>
      </c>
      <c r="F314">
        <v>95</v>
      </c>
      <c r="G314" t="s">
        <v>103</v>
      </c>
      <c r="H314" s="2">
        <v>4</v>
      </c>
      <c r="I314" s="3">
        <v>0.11797039324964398</v>
      </c>
      <c r="J314">
        <f>Table3[[#This Row],[No of Products in one Sale]]*Table3[[#This Row],[Price of One Product]]</f>
        <v>380</v>
      </c>
      <c r="K314">
        <f>ROUND(Table3[[#This Row],[Rev-Before Discount]]-(Table3[[#This Row],[Rev-Before Discount]]*Table3[[#This Row],[Discount]]),0)</f>
        <v>335</v>
      </c>
      <c r="L314">
        <f>Table3[[#This Row],[Rev-After Discount]]-Table3[[#This Row],[Rev-Before Discount]]</f>
        <v>-45</v>
      </c>
    </row>
    <row r="315" spans="1:12" x14ac:dyDescent="0.25">
      <c r="A315" t="s">
        <v>442</v>
      </c>
      <c r="B315" t="s">
        <v>159</v>
      </c>
      <c r="C315" s="1">
        <v>44748</v>
      </c>
      <c r="D315" t="s">
        <v>163</v>
      </c>
      <c r="E315" t="s">
        <v>171</v>
      </c>
      <c r="F315">
        <v>72</v>
      </c>
      <c r="G315" t="s">
        <v>104</v>
      </c>
      <c r="H315" s="2">
        <v>8</v>
      </c>
      <c r="I315" s="3">
        <v>2.8176385964748696E-2</v>
      </c>
      <c r="J315">
        <f>Table3[[#This Row],[No of Products in one Sale]]*Table3[[#This Row],[Price of One Product]]</f>
        <v>576</v>
      </c>
      <c r="K315">
        <f>ROUND(Table3[[#This Row],[Rev-Before Discount]]-(Table3[[#This Row],[Rev-Before Discount]]*Table3[[#This Row],[Discount]]),0)</f>
        <v>560</v>
      </c>
      <c r="L315">
        <f>Table3[[#This Row],[Rev-After Discount]]-Table3[[#This Row],[Rev-Before Discount]]</f>
        <v>-16</v>
      </c>
    </row>
    <row r="316" spans="1:12" x14ac:dyDescent="0.25">
      <c r="A316" t="s">
        <v>443</v>
      </c>
      <c r="B316" t="s">
        <v>154</v>
      </c>
      <c r="C316" s="1">
        <v>44731</v>
      </c>
      <c r="D316" t="s">
        <v>164</v>
      </c>
      <c r="E316" t="s">
        <v>170</v>
      </c>
      <c r="F316">
        <v>65</v>
      </c>
      <c r="G316" t="s">
        <v>105</v>
      </c>
      <c r="H316" s="2">
        <v>8</v>
      </c>
      <c r="I316" s="3">
        <v>0.66941136725758887</v>
      </c>
      <c r="J316">
        <f>Table3[[#This Row],[No of Products in one Sale]]*Table3[[#This Row],[Price of One Product]]</f>
        <v>520</v>
      </c>
      <c r="K316">
        <f>ROUND(Table3[[#This Row],[Rev-Before Discount]]-(Table3[[#This Row],[Rev-Before Discount]]*Table3[[#This Row],[Discount]]),0)</f>
        <v>172</v>
      </c>
      <c r="L316">
        <f>Table3[[#This Row],[Rev-After Discount]]-Table3[[#This Row],[Rev-Before Discount]]</f>
        <v>-348</v>
      </c>
    </row>
    <row r="317" spans="1:12" x14ac:dyDescent="0.25">
      <c r="A317" t="s">
        <v>444</v>
      </c>
      <c r="B317" t="s">
        <v>155</v>
      </c>
      <c r="C317" s="1">
        <v>44763</v>
      </c>
      <c r="D317" t="s">
        <v>165</v>
      </c>
      <c r="E317" t="s">
        <v>171</v>
      </c>
      <c r="F317">
        <v>250</v>
      </c>
      <c r="G317" t="s">
        <v>103</v>
      </c>
      <c r="H317" s="2">
        <v>2</v>
      </c>
      <c r="I317" s="3">
        <v>0.36448172495541775</v>
      </c>
      <c r="J317">
        <f>Table3[[#This Row],[No of Products in one Sale]]*Table3[[#This Row],[Price of One Product]]</f>
        <v>500</v>
      </c>
      <c r="K317">
        <f>ROUND(Table3[[#This Row],[Rev-Before Discount]]-(Table3[[#This Row],[Rev-Before Discount]]*Table3[[#This Row],[Discount]]),0)</f>
        <v>318</v>
      </c>
      <c r="L317">
        <f>Table3[[#This Row],[Rev-After Discount]]-Table3[[#This Row],[Rev-Before Discount]]</f>
        <v>-182</v>
      </c>
    </row>
    <row r="318" spans="1:12" x14ac:dyDescent="0.25">
      <c r="A318" t="s">
        <v>445</v>
      </c>
      <c r="B318" t="s">
        <v>156</v>
      </c>
      <c r="C318" s="1">
        <v>44733</v>
      </c>
      <c r="D318" t="s">
        <v>166</v>
      </c>
      <c r="E318" t="s">
        <v>170</v>
      </c>
      <c r="F318">
        <v>130</v>
      </c>
      <c r="G318" t="s">
        <v>104</v>
      </c>
      <c r="H318" s="2">
        <v>7</v>
      </c>
      <c r="I318" s="3">
        <v>0.15416488306079768</v>
      </c>
      <c r="J318">
        <f>Table3[[#This Row],[No of Products in one Sale]]*Table3[[#This Row],[Price of One Product]]</f>
        <v>910</v>
      </c>
      <c r="K318">
        <f>ROUND(Table3[[#This Row],[Rev-Before Discount]]-(Table3[[#This Row],[Rev-Before Discount]]*Table3[[#This Row],[Discount]]),0)</f>
        <v>770</v>
      </c>
      <c r="L318">
        <f>Table3[[#This Row],[Rev-After Discount]]-Table3[[#This Row],[Rev-Before Discount]]</f>
        <v>-140</v>
      </c>
    </row>
    <row r="319" spans="1:12" x14ac:dyDescent="0.25">
      <c r="A319" t="s">
        <v>446</v>
      </c>
      <c r="B319" t="s">
        <v>157</v>
      </c>
      <c r="C319" s="1">
        <v>44746</v>
      </c>
      <c r="D319" t="s">
        <v>163</v>
      </c>
      <c r="E319" t="s">
        <v>171</v>
      </c>
      <c r="F319">
        <v>72</v>
      </c>
      <c r="G319" t="s">
        <v>105</v>
      </c>
      <c r="H319" s="2">
        <v>7</v>
      </c>
      <c r="I319" s="3">
        <v>0.66646609625242947</v>
      </c>
      <c r="J319">
        <f>Table3[[#This Row],[No of Products in one Sale]]*Table3[[#This Row],[Price of One Product]]</f>
        <v>504</v>
      </c>
      <c r="K319">
        <f>ROUND(Table3[[#This Row],[Rev-Before Discount]]-(Table3[[#This Row],[Rev-Before Discount]]*Table3[[#This Row],[Discount]]),0)</f>
        <v>168</v>
      </c>
      <c r="L319">
        <f>Table3[[#This Row],[Rev-After Discount]]-Table3[[#This Row],[Rev-Before Discount]]</f>
        <v>-336</v>
      </c>
    </row>
    <row r="320" spans="1:12" x14ac:dyDescent="0.25">
      <c r="A320" t="s">
        <v>447</v>
      </c>
      <c r="B320" t="s">
        <v>154</v>
      </c>
      <c r="C320" s="1">
        <v>44755</v>
      </c>
      <c r="D320" t="s">
        <v>164</v>
      </c>
      <c r="E320" t="s">
        <v>170</v>
      </c>
      <c r="F320">
        <v>65</v>
      </c>
      <c r="G320" t="s">
        <v>103</v>
      </c>
      <c r="H320" s="2">
        <v>4</v>
      </c>
      <c r="I320" s="3">
        <v>0.69183752034253276</v>
      </c>
      <c r="J320">
        <f>Table3[[#This Row],[No of Products in one Sale]]*Table3[[#This Row],[Price of One Product]]</f>
        <v>260</v>
      </c>
      <c r="K320">
        <f>ROUND(Table3[[#This Row],[Rev-Before Discount]]-(Table3[[#This Row],[Rev-Before Discount]]*Table3[[#This Row],[Discount]]),0)</f>
        <v>80</v>
      </c>
      <c r="L320">
        <f>Table3[[#This Row],[Rev-After Discount]]-Table3[[#This Row],[Rev-Before Discount]]</f>
        <v>-180</v>
      </c>
    </row>
    <row r="321" spans="1:12" x14ac:dyDescent="0.25">
      <c r="A321" t="s">
        <v>448</v>
      </c>
      <c r="B321" t="s">
        <v>155</v>
      </c>
      <c r="C321" s="1">
        <v>44755</v>
      </c>
      <c r="D321" t="s">
        <v>165</v>
      </c>
      <c r="E321" t="s">
        <v>171</v>
      </c>
      <c r="F321">
        <v>250</v>
      </c>
      <c r="G321" t="s">
        <v>104</v>
      </c>
      <c r="H321" s="2">
        <v>2</v>
      </c>
      <c r="I321" s="3">
        <v>0.14649599591234685</v>
      </c>
      <c r="J321">
        <f>Table3[[#This Row],[No of Products in one Sale]]*Table3[[#This Row],[Price of One Product]]</f>
        <v>500</v>
      </c>
      <c r="K321">
        <f>ROUND(Table3[[#This Row],[Rev-Before Discount]]-(Table3[[#This Row],[Rev-Before Discount]]*Table3[[#This Row],[Discount]]),0)</f>
        <v>427</v>
      </c>
      <c r="L321">
        <f>Table3[[#This Row],[Rev-After Discount]]-Table3[[#This Row],[Rev-Before Discount]]</f>
        <v>-73</v>
      </c>
    </row>
    <row r="322" spans="1:12" x14ac:dyDescent="0.25">
      <c r="A322" t="s">
        <v>449</v>
      </c>
      <c r="B322" t="s">
        <v>156</v>
      </c>
      <c r="C322" s="1">
        <v>44727</v>
      </c>
      <c r="D322" t="s">
        <v>166</v>
      </c>
      <c r="E322" t="s">
        <v>170</v>
      </c>
      <c r="F322">
        <v>130</v>
      </c>
      <c r="G322" t="s">
        <v>105</v>
      </c>
      <c r="H322" s="2">
        <v>2</v>
      </c>
      <c r="I322" s="3">
        <v>0.98540635482364014</v>
      </c>
      <c r="J322">
        <f>Table3[[#This Row],[No of Products in one Sale]]*Table3[[#This Row],[Price of One Product]]</f>
        <v>260</v>
      </c>
      <c r="K322">
        <f>ROUND(Table3[[#This Row],[Rev-Before Discount]]-(Table3[[#This Row],[Rev-Before Discount]]*Table3[[#This Row],[Discount]]),0)</f>
        <v>4</v>
      </c>
      <c r="L322">
        <f>Table3[[#This Row],[Rev-After Discount]]-Table3[[#This Row],[Rev-Before Discount]]</f>
        <v>-256</v>
      </c>
    </row>
    <row r="323" spans="1:12" x14ac:dyDescent="0.25">
      <c r="A323" t="s">
        <v>450</v>
      </c>
      <c r="B323" t="s">
        <v>157</v>
      </c>
      <c r="C323" s="1">
        <v>44746</v>
      </c>
      <c r="D323" t="s">
        <v>163</v>
      </c>
      <c r="E323" t="s">
        <v>171</v>
      </c>
      <c r="F323">
        <v>72</v>
      </c>
      <c r="G323" t="s">
        <v>103</v>
      </c>
      <c r="H323" s="2">
        <v>9</v>
      </c>
      <c r="I323" s="3">
        <v>0.32091320735788698</v>
      </c>
      <c r="J323">
        <f>Table3[[#This Row],[No of Products in one Sale]]*Table3[[#This Row],[Price of One Product]]</f>
        <v>648</v>
      </c>
      <c r="K323">
        <f>ROUND(Table3[[#This Row],[Rev-Before Discount]]-(Table3[[#This Row],[Rev-Before Discount]]*Table3[[#This Row],[Discount]]),0)</f>
        <v>440</v>
      </c>
      <c r="L323">
        <f>Table3[[#This Row],[Rev-After Discount]]-Table3[[#This Row],[Rev-Before Discount]]</f>
        <v>-208</v>
      </c>
    </row>
    <row r="324" spans="1:12" x14ac:dyDescent="0.25">
      <c r="A324" t="s">
        <v>451</v>
      </c>
      <c r="B324" t="s">
        <v>154</v>
      </c>
      <c r="C324" s="1">
        <v>44740</v>
      </c>
      <c r="D324" t="s">
        <v>164</v>
      </c>
      <c r="E324" t="s">
        <v>171</v>
      </c>
      <c r="F324">
        <v>65</v>
      </c>
      <c r="G324" t="s">
        <v>103</v>
      </c>
      <c r="H324" s="2">
        <v>9</v>
      </c>
      <c r="I324" s="3">
        <v>0.94495394109275654</v>
      </c>
      <c r="J324">
        <f>Table3[[#This Row],[No of Products in one Sale]]*Table3[[#This Row],[Price of One Product]]</f>
        <v>585</v>
      </c>
      <c r="K324">
        <f>ROUND(Table3[[#This Row],[Rev-Before Discount]]-(Table3[[#This Row],[Rev-Before Discount]]*Table3[[#This Row],[Discount]]),0)</f>
        <v>32</v>
      </c>
      <c r="L324">
        <f>Table3[[#This Row],[Rev-After Discount]]-Table3[[#This Row],[Rev-Before Discount]]</f>
        <v>-553</v>
      </c>
    </row>
    <row r="325" spans="1:12" x14ac:dyDescent="0.25">
      <c r="A325" t="s">
        <v>452</v>
      </c>
      <c r="B325" t="s">
        <v>155</v>
      </c>
      <c r="C325" s="1">
        <v>44743</v>
      </c>
      <c r="D325" t="s">
        <v>165</v>
      </c>
      <c r="E325" t="s">
        <v>171</v>
      </c>
      <c r="F325">
        <v>250</v>
      </c>
      <c r="G325" t="s">
        <v>104</v>
      </c>
      <c r="H325" s="2">
        <v>2</v>
      </c>
      <c r="I325" s="3">
        <v>0.50906748027199666</v>
      </c>
      <c r="J325">
        <f>Table3[[#This Row],[No of Products in one Sale]]*Table3[[#This Row],[Price of One Product]]</f>
        <v>500</v>
      </c>
      <c r="K325">
        <f>ROUND(Table3[[#This Row],[Rev-Before Discount]]-(Table3[[#This Row],[Rev-Before Discount]]*Table3[[#This Row],[Discount]]),0)</f>
        <v>245</v>
      </c>
      <c r="L325">
        <f>Table3[[#This Row],[Rev-After Discount]]-Table3[[#This Row],[Rev-Before Discount]]</f>
        <v>-255</v>
      </c>
    </row>
    <row r="326" spans="1:12" x14ac:dyDescent="0.25">
      <c r="A326" t="s">
        <v>453</v>
      </c>
      <c r="B326" t="s">
        <v>156</v>
      </c>
      <c r="C326" s="1">
        <v>44737</v>
      </c>
      <c r="D326" t="s">
        <v>166</v>
      </c>
      <c r="E326" t="s">
        <v>171</v>
      </c>
      <c r="F326">
        <v>130</v>
      </c>
      <c r="G326" t="s">
        <v>105</v>
      </c>
      <c r="H326" s="2">
        <v>4</v>
      </c>
      <c r="I326" s="3">
        <v>0.66059053266706258</v>
      </c>
      <c r="J326">
        <f>Table3[[#This Row],[No of Products in one Sale]]*Table3[[#This Row],[Price of One Product]]</f>
        <v>520</v>
      </c>
      <c r="K326">
        <f>ROUND(Table3[[#This Row],[Rev-Before Discount]]-(Table3[[#This Row],[Rev-Before Discount]]*Table3[[#This Row],[Discount]]),0)</f>
        <v>176</v>
      </c>
      <c r="L326">
        <f>Table3[[#This Row],[Rev-After Discount]]-Table3[[#This Row],[Rev-Before Discount]]</f>
        <v>-344</v>
      </c>
    </row>
    <row r="327" spans="1:12" x14ac:dyDescent="0.25">
      <c r="A327" t="s">
        <v>454</v>
      </c>
      <c r="B327" t="s">
        <v>157</v>
      </c>
      <c r="C327" s="1">
        <v>44757</v>
      </c>
      <c r="D327" t="s">
        <v>163</v>
      </c>
      <c r="E327" t="s">
        <v>171</v>
      </c>
      <c r="F327">
        <v>72</v>
      </c>
      <c r="G327" t="s">
        <v>103</v>
      </c>
      <c r="H327" s="2">
        <v>8</v>
      </c>
      <c r="I327" s="3">
        <v>0.89615601403703116</v>
      </c>
      <c r="J327">
        <f>Table3[[#This Row],[No of Products in one Sale]]*Table3[[#This Row],[Price of One Product]]</f>
        <v>576</v>
      </c>
      <c r="K327">
        <f>ROUND(Table3[[#This Row],[Rev-Before Discount]]-(Table3[[#This Row],[Rev-Before Discount]]*Table3[[#This Row],[Discount]]),0)</f>
        <v>60</v>
      </c>
      <c r="L327">
        <f>Table3[[#This Row],[Rev-After Discount]]-Table3[[#This Row],[Rev-Before Discount]]</f>
        <v>-516</v>
      </c>
    </row>
    <row r="328" spans="1:12" x14ac:dyDescent="0.25">
      <c r="A328" t="s">
        <v>455</v>
      </c>
      <c r="B328" t="s">
        <v>154</v>
      </c>
      <c r="C328" s="1">
        <v>44745</v>
      </c>
      <c r="D328" t="s">
        <v>164</v>
      </c>
      <c r="E328" t="s">
        <v>170</v>
      </c>
      <c r="F328">
        <v>65</v>
      </c>
      <c r="G328" t="s">
        <v>104</v>
      </c>
      <c r="H328" s="2">
        <v>8</v>
      </c>
      <c r="I328" s="3">
        <v>0.133950017527805</v>
      </c>
      <c r="J328">
        <f>Table3[[#This Row],[No of Products in one Sale]]*Table3[[#This Row],[Price of One Product]]</f>
        <v>520</v>
      </c>
      <c r="K328">
        <f>ROUND(Table3[[#This Row],[Rev-Before Discount]]-(Table3[[#This Row],[Rev-Before Discount]]*Table3[[#This Row],[Discount]]),0)</f>
        <v>450</v>
      </c>
      <c r="L328">
        <f>Table3[[#This Row],[Rev-After Discount]]-Table3[[#This Row],[Rev-Before Discount]]</f>
        <v>-70</v>
      </c>
    </row>
    <row r="329" spans="1:12" x14ac:dyDescent="0.25">
      <c r="A329" t="s">
        <v>456</v>
      </c>
      <c r="B329" t="s">
        <v>155</v>
      </c>
      <c r="C329" s="1">
        <v>44760</v>
      </c>
      <c r="D329" t="s">
        <v>165</v>
      </c>
      <c r="E329" t="s">
        <v>171</v>
      </c>
      <c r="F329">
        <v>250</v>
      </c>
      <c r="G329" t="s">
        <v>105</v>
      </c>
      <c r="H329" s="2">
        <v>4</v>
      </c>
      <c r="I329" s="3">
        <v>0.3823797297998468</v>
      </c>
      <c r="J329">
        <f>Table3[[#This Row],[No of Products in one Sale]]*Table3[[#This Row],[Price of One Product]]</f>
        <v>1000</v>
      </c>
      <c r="K329">
        <f>ROUND(Table3[[#This Row],[Rev-Before Discount]]-(Table3[[#This Row],[Rev-Before Discount]]*Table3[[#This Row],[Discount]]),0)</f>
        <v>618</v>
      </c>
      <c r="L329">
        <f>Table3[[#This Row],[Rev-After Discount]]-Table3[[#This Row],[Rev-Before Discount]]</f>
        <v>-382</v>
      </c>
    </row>
    <row r="330" spans="1:12" x14ac:dyDescent="0.25">
      <c r="A330" t="s">
        <v>457</v>
      </c>
      <c r="B330" t="s">
        <v>156</v>
      </c>
      <c r="C330" s="1">
        <v>44750</v>
      </c>
      <c r="D330" t="s">
        <v>166</v>
      </c>
      <c r="E330" t="s">
        <v>170</v>
      </c>
      <c r="F330">
        <v>130</v>
      </c>
      <c r="G330" t="s">
        <v>103</v>
      </c>
      <c r="H330" s="2">
        <v>2</v>
      </c>
      <c r="I330" s="3">
        <v>0.15073825601342095</v>
      </c>
      <c r="J330">
        <f>Table3[[#This Row],[No of Products in one Sale]]*Table3[[#This Row],[Price of One Product]]</f>
        <v>260</v>
      </c>
      <c r="K330">
        <f>ROUND(Table3[[#This Row],[Rev-Before Discount]]-(Table3[[#This Row],[Rev-Before Discount]]*Table3[[#This Row],[Discount]]),0)</f>
        <v>221</v>
      </c>
      <c r="L330">
        <f>Table3[[#This Row],[Rev-After Discount]]-Table3[[#This Row],[Rev-Before Discount]]</f>
        <v>-39</v>
      </c>
    </row>
    <row r="331" spans="1:12" x14ac:dyDescent="0.25">
      <c r="A331" t="s">
        <v>458</v>
      </c>
      <c r="B331" t="s">
        <v>157</v>
      </c>
      <c r="C331" s="1">
        <v>44742</v>
      </c>
      <c r="D331" t="s">
        <v>167</v>
      </c>
      <c r="E331" t="s">
        <v>171</v>
      </c>
      <c r="F331">
        <v>60</v>
      </c>
      <c r="G331" t="s">
        <v>104</v>
      </c>
      <c r="H331" s="2">
        <v>10</v>
      </c>
      <c r="I331" s="3">
        <v>0.96395128247903139</v>
      </c>
      <c r="J331">
        <f>Table3[[#This Row],[No of Products in one Sale]]*Table3[[#This Row],[Price of One Product]]</f>
        <v>600</v>
      </c>
      <c r="K331">
        <f>ROUND(Table3[[#This Row],[Rev-Before Discount]]-(Table3[[#This Row],[Rev-Before Discount]]*Table3[[#This Row],[Discount]]),0)</f>
        <v>22</v>
      </c>
      <c r="L331">
        <f>Table3[[#This Row],[Rev-After Discount]]-Table3[[#This Row],[Rev-Before Discount]]</f>
        <v>-578</v>
      </c>
    </row>
    <row r="332" spans="1:12" x14ac:dyDescent="0.25">
      <c r="A332" t="s">
        <v>459</v>
      </c>
      <c r="B332" t="s">
        <v>158</v>
      </c>
      <c r="C332" s="1">
        <v>44754</v>
      </c>
      <c r="D332" t="s">
        <v>163</v>
      </c>
      <c r="E332" t="s">
        <v>170</v>
      </c>
      <c r="F332">
        <v>72</v>
      </c>
      <c r="G332" t="s">
        <v>105</v>
      </c>
      <c r="H332" s="2">
        <v>5</v>
      </c>
      <c r="I332" s="3">
        <v>0.93894083705684528</v>
      </c>
      <c r="J332">
        <f>Table3[[#This Row],[No of Products in one Sale]]*Table3[[#This Row],[Price of One Product]]</f>
        <v>360</v>
      </c>
      <c r="K332">
        <f>ROUND(Table3[[#This Row],[Rev-Before Discount]]-(Table3[[#This Row],[Rev-Before Discount]]*Table3[[#This Row],[Discount]]),0)</f>
        <v>22</v>
      </c>
      <c r="L332">
        <f>Table3[[#This Row],[Rev-After Discount]]-Table3[[#This Row],[Rev-Before Discount]]</f>
        <v>-338</v>
      </c>
    </row>
    <row r="333" spans="1:12" x14ac:dyDescent="0.25">
      <c r="A333" t="s">
        <v>460</v>
      </c>
      <c r="B333" t="s">
        <v>154</v>
      </c>
      <c r="C333" s="1">
        <v>44746</v>
      </c>
      <c r="D333" t="s">
        <v>164</v>
      </c>
      <c r="E333" t="s">
        <v>171</v>
      </c>
      <c r="F333">
        <v>65</v>
      </c>
      <c r="G333" t="s">
        <v>103</v>
      </c>
      <c r="H333" s="2">
        <v>7</v>
      </c>
      <c r="I333" s="3">
        <v>0.90335270578489546</v>
      </c>
      <c r="J333">
        <f>Table3[[#This Row],[No of Products in one Sale]]*Table3[[#This Row],[Price of One Product]]</f>
        <v>455</v>
      </c>
      <c r="K333">
        <f>ROUND(Table3[[#This Row],[Rev-Before Discount]]-(Table3[[#This Row],[Rev-Before Discount]]*Table3[[#This Row],[Discount]]),0)</f>
        <v>44</v>
      </c>
      <c r="L333">
        <f>Table3[[#This Row],[Rev-After Discount]]-Table3[[#This Row],[Rev-Before Discount]]</f>
        <v>-411</v>
      </c>
    </row>
    <row r="334" spans="1:12" x14ac:dyDescent="0.25">
      <c r="A334" t="s">
        <v>461</v>
      </c>
      <c r="B334" t="s">
        <v>155</v>
      </c>
      <c r="C334" s="1">
        <v>44752</v>
      </c>
      <c r="D334" t="s">
        <v>165</v>
      </c>
      <c r="E334" t="s">
        <v>170</v>
      </c>
      <c r="F334">
        <v>250</v>
      </c>
      <c r="G334" t="s">
        <v>104</v>
      </c>
      <c r="H334" s="2">
        <v>2</v>
      </c>
      <c r="I334" s="3">
        <v>0.62209777321995885</v>
      </c>
      <c r="J334">
        <f>Table3[[#This Row],[No of Products in one Sale]]*Table3[[#This Row],[Price of One Product]]</f>
        <v>500</v>
      </c>
      <c r="K334">
        <f>ROUND(Table3[[#This Row],[Rev-Before Discount]]-(Table3[[#This Row],[Rev-Before Discount]]*Table3[[#This Row],[Discount]]),0)</f>
        <v>189</v>
      </c>
      <c r="L334">
        <f>Table3[[#This Row],[Rev-After Discount]]-Table3[[#This Row],[Rev-Before Discount]]</f>
        <v>-311</v>
      </c>
    </row>
    <row r="335" spans="1:12" x14ac:dyDescent="0.25">
      <c r="A335" t="s">
        <v>462</v>
      </c>
      <c r="B335" t="s">
        <v>156</v>
      </c>
      <c r="C335" s="1">
        <v>44725</v>
      </c>
      <c r="D335" t="s">
        <v>166</v>
      </c>
      <c r="E335" t="s">
        <v>171</v>
      </c>
      <c r="F335">
        <v>130</v>
      </c>
      <c r="G335" t="s">
        <v>105</v>
      </c>
      <c r="H335" s="2">
        <v>5</v>
      </c>
      <c r="I335" s="3">
        <v>6.1676790443396468E-2</v>
      </c>
      <c r="J335">
        <f>Table3[[#This Row],[No of Products in one Sale]]*Table3[[#This Row],[Price of One Product]]</f>
        <v>650</v>
      </c>
      <c r="K335">
        <f>ROUND(Table3[[#This Row],[Rev-Before Discount]]-(Table3[[#This Row],[Rev-Before Discount]]*Table3[[#This Row],[Discount]]),0)</f>
        <v>610</v>
      </c>
      <c r="L335">
        <f>Table3[[#This Row],[Rev-After Discount]]-Table3[[#This Row],[Rev-Before Discount]]</f>
        <v>-40</v>
      </c>
    </row>
    <row r="336" spans="1:12" x14ac:dyDescent="0.25">
      <c r="A336" t="s">
        <v>463</v>
      </c>
      <c r="B336" t="s">
        <v>157</v>
      </c>
      <c r="C336" s="1">
        <v>44734</v>
      </c>
      <c r="D336" t="s">
        <v>163</v>
      </c>
      <c r="E336" t="s">
        <v>170</v>
      </c>
      <c r="F336">
        <v>72</v>
      </c>
      <c r="G336" t="s">
        <v>103</v>
      </c>
      <c r="H336" s="2">
        <v>12</v>
      </c>
      <c r="I336" s="3">
        <v>0.49213521317421138</v>
      </c>
      <c r="J336">
        <f>Table3[[#This Row],[No of Products in one Sale]]*Table3[[#This Row],[Price of One Product]]</f>
        <v>864</v>
      </c>
      <c r="K336">
        <f>ROUND(Table3[[#This Row],[Rev-Before Discount]]-(Table3[[#This Row],[Rev-Before Discount]]*Table3[[#This Row],[Discount]]),0)</f>
        <v>439</v>
      </c>
      <c r="L336">
        <f>Table3[[#This Row],[Rev-After Discount]]-Table3[[#This Row],[Rev-Before Discount]]</f>
        <v>-425</v>
      </c>
    </row>
    <row r="337" spans="1:12" x14ac:dyDescent="0.25">
      <c r="A337" t="s">
        <v>464</v>
      </c>
      <c r="B337" t="s">
        <v>154</v>
      </c>
      <c r="C337" s="1">
        <v>44761</v>
      </c>
      <c r="D337" t="s">
        <v>164</v>
      </c>
      <c r="E337" t="s">
        <v>171</v>
      </c>
      <c r="F337">
        <v>65</v>
      </c>
      <c r="G337" t="s">
        <v>104</v>
      </c>
      <c r="H337" s="2">
        <v>9</v>
      </c>
      <c r="I337" s="3">
        <v>0.69552711985994919</v>
      </c>
      <c r="J337">
        <f>Table3[[#This Row],[No of Products in one Sale]]*Table3[[#This Row],[Price of One Product]]</f>
        <v>585</v>
      </c>
      <c r="K337">
        <f>ROUND(Table3[[#This Row],[Rev-Before Discount]]-(Table3[[#This Row],[Rev-Before Discount]]*Table3[[#This Row],[Discount]]),0)</f>
        <v>178</v>
      </c>
      <c r="L337">
        <f>Table3[[#This Row],[Rev-After Discount]]-Table3[[#This Row],[Rev-Before Discount]]</f>
        <v>-407</v>
      </c>
    </row>
    <row r="338" spans="1:12" x14ac:dyDescent="0.25">
      <c r="A338" t="s">
        <v>465</v>
      </c>
      <c r="B338" t="s">
        <v>155</v>
      </c>
      <c r="C338" s="1">
        <v>44735</v>
      </c>
      <c r="D338" t="s">
        <v>165</v>
      </c>
      <c r="E338" t="s">
        <v>170</v>
      </c>
      <c r="F338">
        <v>250</v>
      </c>
      <c r="G338" t="s">
        <v>105</v>
      </c>
      <c r="H338" s="2">
        <v>4</v>
      </c>
      <c r="I338" s="3">
        <v>0.54528907278354111</v>
      </c>
      <c r="J338">
        <f>Table3[[#This Row],[No of Products in one Sale]]*Table3[[#This Row],[Price of One Product]]</f>
        <v>1000</v>
      </c>
      <c r="K338">
        <f>ROUND(Table3[[#This Row],[Rev-Before Discount]]-(Table3[[#This Row],[Rev-Before Discount]]*Table3[[#This Row],[Discount]]),0)</f>
        <v>455</v>
      </c>
      <c r="L338">
        <f>Table3[[#This Row],[Rev-After Discount]]-Table3[[#This Row],[Rev-Before Discount]]</f>
        <v>-545</v>
      </c>
    </row>
    <row r="339" spans="1:12" x14ac:dyDescent="0.25">
      <c r="A339" t="s">
        <v>466</v>
      </c>
      <c r="B339" t="s">
        <v>156</v>
      </c>
      <c r="C339" s="1">
        <v>44753</v>
      </c>
      <c r="D339" t="s">
        <v>166</v>
      </c>
      <c r="E339" t="s">
        <v>171</v>
      </c>
      <c r="F339">
        <v>130</v>
      </c>
      <c r="G339" t="s">
        <v>103</v>
      </c>
      <c r="H339" s="2">
        <v>4</v>
      </c>
      <c r="I339" s="3">
        <v>0.35199536538224718</v>
      </c>
      <c r="J339">
        <f>Table3[[#This Row],[No of Products in one Sale]]*Table3[[#This Row],[Price of One Product]]</f>
        <v>520</v>
      </c>
      <c r="K339">
        <f>ROUND(Table3[[#This Row],[Rev-Before Discount]]-(Table3[[#This Row],[Rev-Before Discount]]*Table3[[#This Row],[Discount]]),0)</f>
        <v>337</v>
      </c>
      <c r="L339">
        <f>Table3[[#This Row],[Rev-After Discount]]-Table3[[#This Row],[Rev-Before Discount]]</f>
        <v>-183</v>
      </c>
    </row>
    <row r="340" spans="1:12" x14ac:dyDescent="0.25">
      <c r="A340" t="s">
        <v>467</v>
      </c>
      <c r="B340" t="s">
        <v>157</v>
      </c>
      <c r="C340" s="1">
        <v>44732</v>
      </c>
      <c r="D340" t="s">
        <v>167</v>
      </c>
      <c r="E340" t="s">
        <v>170</v>
      </c>
      <c r="F340">
        <v>60</v>
      </c>
      <c r="G340" t="s">
        <v>104</v>
      </c>
      <c r="H340" s="2">
        <v>6</v>
      </c>
      <c r="I340" s="3">
        <v>6.0292533629099143E-2</v>
      </c>
      <c r="J340">
        <f>Table3[[#This Row],[No of Products in one Sale]]*Table3[[#This Row],[Price of One Product]]</f>
        <v>360</v>
      </c>
      <c r="K340">
        <f>ROUND(Table3[[#This Row],[Rev-Before Discount]]-(Table3[[#This Row],[Rev-Before Discount]]*Table3[[#This Row],[Discount]]),0)</f>
        <v>338</v>
      </c>
      <c r="L340">
        <f>Table3[[#This Row],[Rev-After Discount]]-Table3[[#This Row],[Rev-Before Discount]]</f>
        <v>-22</v>
      </c>
    </row>
    <row r="341" spans="1:12" x14ac:dyDescent="0.25">
      <c r="A341" t="s">
        <v>468</v>
      </c>
      <c r="B341" t="s">
        <v>158</v>
      </c>
      <c r="C341" s="1">
        <v>44748</v>
      </c>
      <c r="D341" t="s">
        <v>168</v>
      </c>
      <c r="E341" t="s">
        <v>171</v>
      </c>
      <c r="F341">
        <v>95</v>
      </c>
      <c r="G341" t="s">
        <v>105</v>
      </c>
      <c r="H341" s="2">
        <v>7</v>
      </c>
      <c r="I341" s="3">
        <v>4.1434457281700587E-2</v>
      </c>
      <c r="J341">
        <f>Table3[[#This Row],[No of Products in one Sale]]*Table3[[#This Row],[Price of One Product]]</f>
        <v>665</v>
      </c>
      <c r="K341">
        <f>ROUND(Table3[[#This Row],[Rev-Before Discount]]-(Table3[[#This Row],[Rev-Before Discount]]*Table3[[#This Row],[Discount]]),0)</f>
        <v>637</v>
      </c>
      <c r="L341">
        <f>Table3[[#This Row],[Rev-After Discount]]-Table3[[#This Row],[Rev-Before Discount]]</f>
        <v>-28</v>
      </c>
    </row>
    <row r="342" spans="1:12" x14ac:dyDescent="0.25">
      <c r="A342" t="s">
        <v>469</v>
      </c>
      <c r="B342" t="s">
        <v>159</v>
      </c>
      <c r="C342" s="1">
        <v>44731</v>
      </c>
      <c r="D342" t="s">
        <v>163</v>
      </c>
      <c r="E342" t="s">
        <v>170</v>
      </c>
      <c r="F342">
        <v>72</v>
      </c>
      <c r="G342" t="s">
        <v>103</v>
      </c>
      <c r="H342" s="2">
        <v>3</v>
      </c>
      <c r="I342" s="3">
        <v>0.29516274884520199</v>
      </c>
      <c r="J342">
        <f>Table3[[#This Row],[No of Products in one Sale]]*Table3[[#This Row],[Price of One Product]]</f>
        <v>216</v>
      </c>
      <c r="K342">
        <f>ROUND(Table3[[#This Row],[Rev-Before Discount]]-(Table3[[#This Row],[Rev-Before Discount]]*Table3[[#This Row],[Discount]]),0)</f>
        <v>152</v>
      </c>
      <c r="L342">
        <f>Table3[[#This Row],[Rev-After Discount]]-Table3[[#This Row],[Rev-Before Discount]]</f>
        <v>-64</v>
      </c>
    </row>
    <row r="343" spans="1:12" x14ac:dyDescent="0.25">
      <c r="A343" t="s">
        <v>470</v>
      </c>
      <c r="B343" t="s">
        <v>154</v>
      </c>
      <c r="C343" s="1">
        <v>44725</v>
      </c>
      <c r="D343" t="s">
        <v>164</v>
      </c>
      <c r="E343" t="s">
        <v>171</v>
      </c>
      <c r="F343">
        <v>65</v>
      </c>
      <c r="G343" t="s">
        <v>104</v>
      </c>
      <c r="H343" s="2">
        <v>4</v>
      </c>
      <c r="I343" s="3">
        <v>0.68154294540119276</v>
      </c>
      <c r="J343">
        <f>Table3[[#This Row],[No of Products in one Sale]]*Table3[[#This Row],[Price of One Product]]</f>
        <v>260</v>
      </c>
      <c r="K343">
        <f>ROUND(Table3[[#This Row],[Rev-Before Discount]]-(Table3[[#This Row],[Rev-Before Discount]]*Table3[[#This Row],[Discount]]),0)</f>
        <v>83</v>
      </c>
      <c r="L343">
        <f>Table3[[#This Row],[Rev-After Discount]]-Table3[[#This Row],[Rev-Before Discount]]</f>
        <v>-177</v>
      </c>
    </row>
    <row r="344" spans="1:12" x14ac:dyDescent="0.25">
      <c r="A344" t="s">
        <v>471</v>
      </c>
      <c r="B344" t="s">
        <v>155</v>
      </c>
      <c r="C344" s="1">
        <v>44753</v>
      </c>
      <c r="D344" t="s">
        <v>165</v>
      </c>
      <c r="E344" t="s">
        <v>170</v>
      </c>
      <c r="F344">
        <v>250</v>
      </c>
      <c r="G344" t="s">
        <v>105</v>
      </c>
      <c r="H344" s="2">
        <v>1</v>
      </c>
      <c r="I344" s="3">
        <v>0.52632346520297391</v>
      </c>
      <c r="J344">
        <f>Table3[[#This Row],[No of Products in one Sale]]*Table3[[#This Row],[Price of One Product]]</f>
        <v>250</v>
      </c>
      <c r="K344">
        <f>ROUND(Table3[[#This Row],[Rev-Before Discount]]-(Table3[[#This Row],[Rev-Before Discount]]*Table3[[#This Row],[Discount]]),0)</f>
        <v>118</v>
      </c>
      <c r="L344">
        <f>Table3[[#This Row],[Rev-After Discount]]-Table3[[#This Row],[Rev-Before Discount]]</f>
        <v>-132</v>
      </c>
    </row>
    <row r="345" spans="1:12" x14ac:dyDescent="0.25">
      <c r="A345" t="s">
        <v>472</v>
      </c>
      <c r="B345" t="s">
        <v>156</v>
      </c>
      <c r="C345" s="1">
        <v>44738</v>
      </c>
      <c r="D345" t="s">
        <v>166</v>
      </c>
      <c r="E345" t="s">
        <v>171</v>
      </c>
      <c r="F345">
        <v>130</v>
      </c>
      <c r="G345" t="s">
        <v>103</v>
      </c>
      <c r="H345" s="2">
        <v>6</v>
      </c>
      <c r="I345" s="3">
        <v>5.4437687903536869E-2</v>
      </c>
      <c r="J345">
        <f>Table3[[#This Row],[No of Products in one Sale]]*Table3[[#This Row],[Price of One Product]]</f>
        <v>780</v>
      </c>
      <c r="K345">
        <f>ROUND(Table3[[#This Row],[Rev-Before Discount]]-(Table3[[#This Row],[Rev-Before Discount]]*Table3[[#This Row],[Discount]]),0)</f>
        <v>738</v>
      </c>
      <c r="L345">
        <f>Table3[[#This Row],[Rev-After Discount]]-Table3[[#This Row],[Rev-Before Discount]]</f>
        <v>-42</v>
      </c>
    </row>
    <row r="346" spans="1:12" x14ac:dyDescent="0.25">
      <c r="A346" t="s">
        <v>473</v>
      </c>
      <c r="B346" t="s">
        <v>157</v>
      </c>
      <c r="C346" s="1">
        <v>44762</v>
      </c>
      <c r="D346" t="s">
        <v>163</v>
      </c>
      <c r="E346" t="s">
        <v>171</v>
      </c>
      <c r="F346">
        <v>72</v>
      </c>
      <c r="G346" t="s">
        <v>104</v>
      </c>
      <c r="H346" s="2">
        <v>10</v>
      </c>
      <c r="I346" s="3">
        <v>0.95350738842174898</v>
      </c>
      <c r="J346">
        <f>Table3[[#This Row],[No of Products in one Sale]]*Table3[[#This Row],[Price of One Product]]</f>
        <v>720</v>
      </c>
      <c r="K346">
        <f>ROUND(Table3[[#This Row],[Rev-Before Discount]]-(Table3[[#This Row],[Rev-Before Discount]]*Table3[[#This Row],[Discount]]),0)</f>
        <v>33</v>
      </c>
      <c r="L346">
        <f>Table3[[#This Row],[Rev-After Discount]]-Table3[[#This Row],[Rev-Before Discount]]</f>
        <v>-687</v>
      </c>
    </row>
    <row r="347" spans="1:12" x14ac:dyDescent="0.25">
      <c r="A347" t="s">
        <v>474</v>
      </c>
      <c r="B347" t="s">
        <v>154</v>
      </c>
      <c r="C347" s="1">
        <v>44756</v>
      </c>
      <c r="D347" t="s">
        <v>164</v>
      </c>
      <c r="E347" t="s">
        <v>171</v>
      </c>
      <c r="F347">
        <v>65</v>
      </c>
      <c r="G347" t="s">
        <v>105</v>
      </c>
      <c r="H347" s="2">
        <v>4</v>
      </c>
      <c r="I347" s="3">
        <v>0.46726651348176196</v>
      </c>
      <c r="J347">
        <f>Table3[[#This Row],[No of Products in one Sale]]*Table3[[#This Row],[Price of One Product]]</f>
        <v>260</v>
      </c>
      <c r="K347">
        <f>ROUND(Table3[[#This Row],[Rev-Before Discount]]-(Table3[[#This Row],[Rev-Before Discount]]*Table3[[#This Row],[Discount]]),0)</f>
        <v>139</v>
      </c>
      <c r="L347">
        <f>Table3[[#This Row],[Rev-After Discount]]-Table3[[#This Row],[Rev-Before Discount]]</f>
        <v>-121</v>
      </c>
    </row>
    <row r="348" spans="1:12" x14ac:dyDescent="0.25">
      <c r="A348" t="s">
        <v>475</v>
      </c>
      <c r="B348" t="s">
        <v>155</v>
      </c>
      <c r="C348" s="1">
        <v>44744</v>
      </c>
      <c r="D348" t="s">
        <v>165</v>
      </c>
      <c r="E348" t="s">
        <v>171</v>
      </c>
      <c r="F348">
        <v>250</v>
      </c>
      <c r="G348" t="s">
        <v>103</v>
      </c>
      <c r="H348" s="2">
        <v>2</v>
      </c>
      <c r="I348" s="3">
        <v>0.6015089815611987</v>
      </c>
      <c r="J348">
        <f>Table3[[#This Row],[No of Products in one Sale]]*Table3[[#This Row],[Price of One Product]]</f>
        <v>500</v>
      </c>
      <c r="K348">
        <f>ROUND(Table3[[#This Row],[Rev-Before Discount]]-(Table3[[#This Row],[Rev-Before Discount]]*Table3[[#This Row],[Discount]]),0)</f>
        <v>199</v>
      </c>
      <c r="L348">
        <f>Table3[[#This Row],[Rev-After Discount]]-Table3[[#This Row],[Rev-Before Discount]]</f>
        <v>-301</v>
      </c>
    </row>
    <row r="349" spans="1:12" x14ac:dyDescent="0.25">
      <c r="A349" t="s">
        <v>476</v>
      </c>
      <c r="B349" t="s">
        <v>156</v>
      </c>
      <c r="C349" s="1">
        <v>44753</v>
      </c>
      <c r="D349" t="s">
        <v>166</v>
      </c>
      <c r="E349" t="s">
        <v>171</v>
      </c>
      <c r="F349">
        <v>130</v>
      </c>
      <c r="G349" t="s">
        <v>104</v>
      </c>
      <c r="H349" s="2">
        <v>7</v>
      </c>
      <c r="I349" s="3">
        <v>0.17158764742187849</v>
      </c>
      <c r="J349">
        <f>Table3[[#This Row],[No of Products in one Sale]]*Table3[[#This Row],[Price of One Product]]</f>
        <v>910</v>
      </c>
      <c r="K349">
        <f>ROUND(Table3[[#This Row],[Rev-Before Discount]]-(Table3[[#This Row],[Rev-Before Discount]]*Table3[[#This Row],[Discount]]),0)</f>
        <v>754</v>
      </c>
      <c r="L349">
        <f>Table3[[#This Row],[Rev-After Discount]]-Table3[[#This Row],[Rev-Before Discount]]</f>
        <v>-156</v>
      </c>
    </row>
    <row r="350" spans="1:12" x14ac:dyDescent="0.25">
      <c r="A350" t="s">
        <v>477</v>
      </c>
      <c r="B350" t="s">
        <v>157</v>
      </c>
      <c r="C350" s="1">
        <v>44762</v>
      </c>
      <c r="D350" t="s">
        <v>167</v>
      </c>
      <c r="E350" t="s">
        <v>170</v>
      </c>
      <c r="F350">
        <v>60</v>
      </c>
      <c r="G350" t="s">
        <v>105</v>
      </c>
      <c r="H350" s="2">
        <v>11</v>
      </c>
      <c r="I350" s="3">
        <v>0.44731050880102885</v>
      </c>
      <c r="J350">
        <f>Table3[[#This Row],[No of Products in one Sale]]*Table3[[#This Row],[Price of One Product]]</f>
        <v>660</v>
      </c>
      <c r="K350">
        <f>ROUND(Table3[[#This Row],[Rev-Before Discount]]-(Table3[[#This Row],[Rev-Before Discount]]*Table3[[#This Row],[Discount]]),0)</f>
        <v>365</v>
      </c>
      <c r="L350">
        <f>Table3[[#This Row],[Rev-After Discount]]-Table3[[#This Row],[Rev-Before Discount]]</f>
        <v>-295</v>
      </c>
    </row>
    <row r="351" spans="1:12" x14ac:dyDescent="0.25">
      <c r="A351" t="s">
        <v>478</v>
      </c>
      <c r="B351" t="s">
        <v>158</v>
      </c>
      <c r="C351" s="1">
        <v>44740</v>
      </c>
      <c r="D351" t="s">
        <v>163</v>
      </c>
      <c r="E351" t="s">
        <v>171</v>
      </c>
      <c r="F351">
        <v>72</v>
      </c>
      <c r="G351" t="s">
        <v>103</v>
      </c>
      <c r="H351" s="2">
        <v>8</v>
      </c>
      <c r="I351" s="3">
        <v>0.54246953050958213</v>
      </c>
      <c r="J351">
        <f>Table3[[#This Row],[No of Products in one Sale]]*Table3[[#This Row],[Price of One Product]]</f>
        <v>576</v>
      </c>
      <c r="K351">
        <f>ROUND(Table3[[#This Row],[Rev-Before Discount]]-(Table3[[#This Row],[Rev-Before Discount]]*Table3[[#This Row],[Discount]]),0)</f>
        <v>264</v>
      </c>
      <c r="L351">
        <f>Table3[[#This Row],[Rev-After Discount]]-Table3[[#This Row],[Rev-Before Discount]]</f>
        <v>-312</v>
      </c>
    </row>
    <row r="352" spans="1:12" x14ac:dyDescent="0.25">
      <c r="A352" t="s">
        <v>479</v>
      </c>
      <c r="B352" t="s">
        <v>154</v>
      </c>
      <c r="C352" s="1">
        <v>44729</v>
      </c>
      <c r="D352" t="s">
        <v>164</v>
      </c>
      <c r="E352" t="s">
        <v>170</v>
      </c>
      <c r="F352">
        <v>65</v>
      </c>
      <c r="G352" t="s">
        <v>104</v>
      </c>
      <c r="H352" s="2">
        <v>11</v>
      </c>
      <c r="I352" s="3">
        <v>0.50484804947298401</v>
      </c>
      <c r="J352">
        <f>Table3[[#This Row],[No of Products in one Sale]]*Table3[[#This Row],[Price of One Product]]</f>
        <v>715</v>
      </c>
      <c r="K352">
        <f>ROUND(Table3[[#This Row],[Rev-Before Discount]]-(Table3[[#This Row],[Rev-Before Discount]]*Table3[[#This Row],[Discount]]),0)</f>
        <v>354</v>
      </c>
      <c r="L352">
        <f>Table3[[#This Row],[Rev-After Discount]]-Table3[[#This Row],[Rev-Before Discount]]</f>
        <v>-361</v>
      </c>
    </row>
    <row r="353" spans="1:12" x14ac:dyDescent="0.25">
      <c r="A353" t="s">
        <v>480</v>
      </c>
      <c r="B353" t="s">
        <v>155</v>
      </c>
      <c r="C353" s="1">
        <v>44727</v>
      </c>
      <c r="D353" t="s">
        <v>165</v>
      </c>
      <c r="E353" t="s">
        <v>171</v>
      </c>
      <c r="F353">
        <v>250</v>
      </c>
      <c r="G353" t="s">
        <v>105</v>
      </c>
      <c r="H353" s="2">
        <v>4</v>
      </c>
      <c r="I353" s="3">
        <v>9.2316747421295475E-2</v>
      </c>
      <c r="J353">
        <f>Table3[[#This Row],[No of Products in one Sale]]*Table3[[#This Row],[Price of One Product]]</f>
        <v>1000</v>
      </c>
      <c r="K353">
        <f>ROUND(Table3[[#This Row],[Rev-Before Discount]]-(Table3[[#This Row],[Rev-Before Discount]]*Table3[[#This Row],[Discount]]),0)</f>
        <v>908</v>
      </c>
      <c r="L353">
        <f>Table3[[#This Row],[Rev-After Discount]]-Table3[[#This Row],[Rev-Before Discount]]</f>
        <v>-92</v>
      </c>
    </row>
    <row r="354" spans="1:12" x14ac:dyDescent="0.25">
      <c r="A354" t="s">
        <v>481</v>
      </c>
      <c r="B354" t="s">
        <v>156</v>
      </c>
      <c r="C354" s="1">
        <v>44734</v>
      </c>
      <c r="D354" t="s">
        <v>166</v>
      </c>
      <c r="E354" t="s">
        <v>170</v>
      </c>
      <c r="F354">
        <v>130</v>
      </c>
      <c r="G354" t="s">
        <v>103</v>
      </c>
      <c r="H354" s="2">
        <v>7</v>
      </c>
      <c r="I354" s="3">
        <v>0.34907542272706216</v>
      </c>
      <c r="J354">
        <f>Table3[[#This Row],[No of Products in one Sale]]*Table3[[#This Row],[Price of One Product]]</f>
        <v>910</v>
      </c>
      <c r="K354">
        <f>ROUND(Table3[[#This Row],[Rev-Before Discount]]-(Table3[[#This Row],[Rev-Before Discount]]*Table3[[#This Row],[Discount]]),0)</f>
        <v>592</v>
      </c>
      <c r="L354">
        <f>Table3[[#This Row],[Rev-After Discount]]-Table3[[#This Row],[Rev-Before Discount]]</f>
        <v>-318</v>
      </c>
    </row>
    <row r="355" spans="1:12" x14ac:dyDescent="0.25">
      <c r="A355" t="s">
        <v>482</v>
      </c>
      <c r="B355" t="s">
        <v>157</v>
      </c>
      <c r="C355" s="1">
        <v>44744</v>
      </c>
      <c r="D355" t="s">
        <v>163</v>
      </c>
      <c r="E355" t="s">
        <v>171</v>
      </c>
      <c r="F355">
        <v>72</v>
      </c>
      <c r="G355" t="s">
        <v>104</v>
      </c>
      <c r="H355" s="2">
        <v>4</v>
      </c>
      <c r="I355" s="3">
        <v>0.90031823580716619</v>
      </c>
      <c r="J355">
        <f>Table3[[#This Row],[No of Products in one Sale]]*Table3[[#This Row],[Price of One Product]]</f>
        <v>288</v>
      </c>
      <c r="K355">
        <f>ROUND(Table3[[#This Row],[Rev-Before Discount]]-(Table3[[#This Row],[Rev-Before Discount]]*Table3[[#This Row],[Discount]]),0)</f>
        <v>29</v>
      </c>
      <c r="L355">
        <f>Table3[[#This Row],[Rev-After Discount]]-Table3[[#This Row],[Rev-Before Discount]]</f>
        <v>-259</v>
      </c>
    </row>
    <row r="356" spans="1:12" x14ac:dyDescent="0.25">
      <c r="A356" t="s">
        <v>483</v>
      </c>
      <c r="B356" t="s">
        <v>154</v>
      </c>
      <c r="C356" s="1">
        <v>44737</v>
      </c>
      <c r="D356" t="s">
        <v>164</v>
      </c>
      <c r="E356" t="s">
        <v>170</v>
      </c>
      <c r="F356">
        <v>65</v>
      </c>
      <c r="G356" t="s">
        <v>105</v>
      </c>
      <c r="H356" s="2">
        <v>5</v>
      </c>
      <c r="I356" s="3">
        <v>0.18050692795462731</v>
      </c>
      <c r="J356">
        <f>Table3[[#This Row],[No of Products in one Sale]]*Table3[[#This Row],[Price of One Product]]</f>
        <v>325</v>
      </c>
      <c r="K356">
        <f>ROUND(Table3[[#This Row],[Rev-Before Discount]]-(Table3[[#This Row],[Rev-Before Discount]]*Table3[[#This Row],[Discount]]),0)</f>
        <v>266</v>
      </c>
      <c r="L356">
        <f>Table3[[#This Row],[Rev-After Discount]]-Table3[[#This Row],[Rev-Before Discount]]</f>
        <v>-59</v>
      </c>
    </row>
    <row r="357" spans="1:12" x14ac:dyDescent="0.25">
      <c r="A357" t="s">
        <v>484</v>
      </c>
      <c r="B357" t="s">
        <v>155</v>
      </c>
      <c r="C357" s="1">
        <v>44752</v>
      </c>
      <c r="D357" t="s">
        <v>165</v>
      </c>
      <c r="E357" t="s">
        <v>171</v>
      </c>
      <c r="F357">
        <v>250</v>
      </c>
      <c r="G357" t="s">
        <v>103</v>
      </c>
      <c r="H357" s="2">
        <v>1</v>
      </c>
      <c r="I357" s="3">
        <v>2.5445092820001292E-2</v>
      </c>
      <c r="J357">
        <f>Table3[[#This Row],[No of Products in one Sale]]*Table3[[#This Row],[Price of One Product]]</f>
        <v>250</v>
      </c>
      <c r="K357">
        <f>ROUND(Table3[[#This Row],[Rev-Before Discount]]-(Table3[[#This Row],[Rev-Before Discount]]*Table3[[#This Row],[Discount]]),0)</f>
        <v>244</v>
      </c>
      <c r="L357">
        <f>Table3[[#This Row],[Rev-After Discount]]-Table3[[#This Row],[Rev-Before Discount]]</f>
        <v>-6</v>
      </c>
    </row>
    <row r="358" spans="1:12" x14ac:dyDescent="0.25">
      <c r="A358" t="s">
        <v>485</v>
      </c>
      <c r="B358" t="s">
        <v>156</v>
      </c>
      <c r="C358" s="1">
        <v>44736</v>
      </c>
      <c r="D358" t="s">
        <v>166</v>
      </c>
      <c r="E358" t="s">
        <v>170</v>
      </c>
      <c r="F358">
        <v>130</v>
      </c>
      <c r="G358" t="s">
        <v>104</v>
      </c>
      <c r="H358" s="2">
        <v>2</v>
      </c>
      <c r="I358" s="3">
        <v>0.79643741142705549</v>
      </c>
      <c r="J358">
        <f>Table3[[#This Row],[No of Products in one Sale]]*Table3[[#This Row],[Price of One Product]]</f>
        <v>260</v>
      </c>
      <c r="K358">
        <f>ROUND(Table3[[#This Row],[Rev-Before Discount]]-(Table3[[#This Row],[Rev-Before Discount]]*Table3[[#This Row],[Discount]]),0)</f>
        <v>53</v>
      </c>
      <c r="L358">
        <f>Table3[[#This Row],[Rev-After Discount]]-Table3[[#This Row],[Rev-Before Discount]]</f>
        <v>-207</v>
      </c>
    </row>
    <row r="359" spans="1:12" x14ac:dyDescent="0.25">
      <c r="A359" t="s">
        <v>486</v>
      </c>
      <c r="B359" t="s">
        <v>157</v>
      </c>
      <c r="C359" s="1">
        <v>44752</v>
      </c>
      <c r="D359" t="s">
        <v>167</v>
      </c>
      <c r="E359" t="s">
        <v>171</v>
      </c>
      <c r="F359">
        <v>60</v>
      </c>
      <c r="G359" t="s">
        <v>105</v>
      </c>
      <c r="H359" s="2">
        <v>14</v>
      </c>
      <c r="I359" s="3">
        <v>0.16077213359827813</v>
      </c>
      <c r="J359">
        <f>Table3[[#This Row],[No of Products in one Sale]]*Table3[[#This Row],[Price of One Product]]</f>
        <v>840</v>
      </c>
      <c r="K359">
        <f>ROUND(Table3[[#This Row],[Rev-Before Discount]]-(Table3[[#This Row],[Rev-Before Discount]]*Table3[[#This Row],[Discount]]),0)</f>
        <v>705</v>
      </c>
      <c r="L359">
        <f>Table3[[#This Row],[Rev-After Discount]]-Table3[[#This Row],[Rev-Before Discount]]</f>
        <v>-135</v>
      </c>
    </row>
    <row r="360" spans="1:12" x14ac:dyDescent="0.25">
      <c r="A360" t="s">
        <v>487</v>
      </c>
      <c r="B360" t="s">
        <v>158</v>
      </c>
      <c r="C360" s="1">
        <v>44759</v>
      </c>
      <c r="D360" t="s">
        <v>168</v>
      </c>
      <c r="E360" t="s">
        <v>170</v>
      </c>
      <c r="F360">
        <v>95</v>
      </c>
      <c r="G360" t="s">
        <v>103</v>
      </c>
      <c r="H360" s="2">
        <v>9</v>
      </c>
      <c r="I360" s="3">
        <v>0.24693836978869843</v>
      </c>
      <c r="J360">
        <f>Table3[[#This Row],[No of Products in one Sale]]*Table3[[#This Row],[Price of One Product]]</f>
        <v>855</v>
      </c>
      <c r="K360">
        <f>ROUND(Table3[[#This Row],[Rev-Before Discount]]-(Table3[[#This Row],[Rev-Before Discount]]*Table3[[#This Row],[Discount]]),0)</f>
        <v>644</v>
      </c>
      <c r="L360">
        <f>Table3[[#This Row],[Rev-After Discount]]-Table3[[#This Row],[Rev-Before Discount]]</f>
        <v>-211</v>
      </c>
    </row>
    <row r="361" spans="1:12" x14ac:dyDescent="0.25">
      <c r="A361" t="s">
        <v>488</v>
      </c>
      <c r="B361" t="s">
        <v>159</v>
      </c>
      <c r="C361" s="1">
        <v>44763</v>
      </c>
      <c r="D361" t="s">
        <v>163</v>
      </c>
      <c r="E361" t="s">
        <v>171</v>
      </c>
      <c r="F361">
        <v>72</v>
      </c>
      <c r="G361" t="s">
        <v>104</v>
      </c>
      <c r="H361" s="2">
        <v>8</v>
      </c>
      <c r="I361" s="3">
        <v>0.22148207946738752</v>
      </c>
      <c r="J361">
        <f>Table3[[#This Row],[No of Products in one Sale]]*Table3[[#This Row],[Price of One Product]]</f>
        <v>576</v>
      </c>
      <c r="K361">
        <f>ROUND(Table3[[#This Row],[Rev-Before Discount]]-(Table3[[#This Row],[Rev-Before Discount]]*Table3[[#This Row],[Discount]]),0)</f>
        <v>448</v>
      </c>
      <c r="L361">
        <f>Table3[[#This Row],[Rev-After Discount]]-Table3[[#This Row],[Rev-Before Discount]]</f>
        <v>-128</v>
      </c>
    </row>
    <row r="362" spans="1:12" x14ac:dyDescent="0.25">
      <c r="A362" t="s">
        <v>489</v>
      </c>
      <c r="B362" t="s">
        <v>154</v>
      </c>
      <c r="C362" s="1">
        <v>44763</v>
      </c>
      <c r="D362" t="s">
        <v>164</v>
      </c>
      <c r="E362" t="s">
        <v>170</v>
      </c>
      <c r="F362">
        <v>65</v>
      </c>
      <c r="G362" t="s">
        <v>105</v>
      </c>
      <c r="H362" s="2">
        <v>11</v>
      </c>
      <c r="I362" s="3">
        <v>0.71458846230959472</v>
      </c>
      <c r="J362">
        <f>Table3[[#This Row],[No of Products in one Sale]]*Table3[[#This Row],[Price of One Product]]</f>
        <v>715</v>
      </c>
      <c r="K362">
        <f>ROUND(Table3[[#This Row],[Rev-Before Discount]]-(Table3[[#This Row],[Rev-Before Discount]]*Table3[[#This Row],[Discount]]),0)</f>
        <v>204</v>
      </c>
      <c r="L362">
        <f>Table3[[#This Row],[Rev-After Discount]]-Table3[[#This Row],[Rev-Before Discount]]</f>
        <v>-511</v>
      </c>
    </row>
    <row r="363" spans="1:12" x14ac:dyDescent="0.25">
      <c r="A363" t="s">
        <v>490</v>
      </c>
      <c r="B363" t="s">
        <v>155</v>
      </c>
      <c r="C363" s="1">
        <v>44750</v>
      </c>
      <c r="D363" t="s">
        <v>165</v>
      </c>
      <c r="E363" t="s">
        <v>171</v>
      </c>
      <c r="F363">
        <v>250</v>
      </c>
      <c r="G363" t="s">
        <v>103</v>
      </c>
      <c r="H363" s="2">
        <v>4</v>
      </c>
      <c r="I363" s="3">
        <v>0.11286694488931481</v>
      </c>
      <c r="J363">
        <f>Table3[[#This Row],[No of Products in one Sale]]*Table3[[#This Row],[Price of One Product]]</f>
        <v>1000</v>
      </c>
      <c r="K363">
        <f>ROUND(Table3[[#This Row],[Rev-Before Discount]]-(Table3[[#This Row],[Rev-Before Discount]]*Table3[[#This Row],[Discount]]),0)</f>
        <v>887</v>
      </c>
      <c r="L363">
        <f>Table3[[#This Row],[Rev-After Discount]]-Table3[[#This Row],[Rev-Before Discount]]</f>
        <v>-113</v>
      </c>
    </row>
    <row r="364" spans="1:12" x14ac:dyDescent="0.25">
      <c r="A364" t="s">
        <v>491</v>
      </c>
      <c r="B364" t="s">
        <v>156</v>
      </c>
      <c r="C364" s="1">
        <v>44751</v>
      </c>
      <c r="D364" t="s">
        <v>166</v>
      </c>
      <c r="E364" t="s">
        <v>170</v>
      </c>
      <c r="F364">
        <v>130</v>
      </c>
      <c r="G364" t="s">
        <v>104</v>
      </c>
      <c r="H364" s="2">
        <v>6</v>
      </c>
      <c r="I364" s="3">
        <v>6.5283590828819849E-2</v>
      </c>
      <c r="J364">
        <f>Table3[[#This Row],[No of Products in one Sale]]*Table3[[#This Row],[Price of One Product]]</f>
        <v>780</v>
      </c>
      <c r="K364">
        <f>ROUND(Table3[[#This Row],[Rev-Before Discount]]-(Table3[[#This Row],[Rev-Before Discount]]*Table3[[#This Row],[Discount]]),0)</f>
        <v>729</v>
      </c>
      <c r="L364">
        <f>Table3[[#This Row],[Rev-After Discount]]-Table3[[#This Row],[Rev-Before Discount]]</f>
        <v>-51</v>
      </c>
    </row>
    <row r="365" spans="1:12" x14ac:dyDescent="0.25">
      <c r="A365" t="s">
        <v>492</v>
      </c>
      <c r="B365" t="s">
        <v>157</v>
      </c>
      <c r="C365" s="1">
        <v>44736</v>
      </c>
      <c r="D365" t="s">
        <v>163</v>
      </c>
      <c r="E365" t="s">
        <v>171</v>
      </c>
      <c r="F365">
        <v>72</v>
      </c>
      <c r="G365" t="s">
        <v>105</v>
      </c>
      <c r="H365" s="2">
        <v>11</v>
      </c>
      <c r="I365" s="3">
        <v>0.46681751998353072</v>
      </c>
      <c r="J365">
        <f>Table3[[#This Row],[No of Products in one Sale]]*Table3[[#This Row],[Price of One Product]]</f>
        <v>792</v>
      </c>
      <c r="K365">
        <f>ROUND(Table3[[#This Row],[Rev-Before Discount]]-(Table3[[#This Row],[Rev-Before Discount]]*Table3[[#This Row],[Discount]]),0)</f>
        <v>422</v>
      </c>
      <c r="L365">
        <f>Table3[[#This Row],[Rev-After Discount]]-Table3[[#This Row],[Rev-Before Discount]]</f>
        <v>-370</v>
      </c>
    </row>
    <row r="366" spans="1:12" x14ac:dyDescent="0.25">
      <c r="A366" t="s">
        <v>493</v>
      </c>
      <c r="B366" t="s">
        <v>154</v>
      </c>
      <c r="C366" s="1">
        <v>44737</v>
      </c>
      <c r="D366" t="s">
        <v>164</v>
      </c>
      <c r="E366" t="s">
        <v>170</v>
      </c>
      <c r="F366">
        <v>65</v>
      </c>
      <c r="G366" t="s">
        <v>103</v>
      </c>
      <c r="H366" s="2">
        <v>9</v>
      </c>
      <c r="I366" s="3">
        <v>0.92202770154223668</v>
      </c>
      <c r="J366">
        <f>Table3[[#This Row],[No of Products in one Sale]]*Table3[[#This Row],[Price of One Product]]</f>
        <v>585</v>
      </c>
      <c r="K366">
        <f>ROUND(Table3[[#This Row],[Rev-Before Discount]]-(Table3[[#This Row],[Rev-Before Discount]]*Table3[[#This Row],[Discount]]),0)</f>
        <v>46</v>
      </c>
      <c r="L366">
        <f>Table3[[#This Row],[Rev-After Discount]]-Table3[[#This Row],[Rev-Before Discount]]</f>
        <v>-539</v>
      </c>
    </row>
    <row r="367" spans="1:12" x14ac:dyDescent="0.25">
      <c r="A367" t="s">
        <v>494</v>
      </c>
      <c r="B367" t="s">
        <v>155</v>
      </c>
      <c r="C367" s="1">
        <v>44744</v>
      </c>
      <c r="D367" t="s">
        <v>165</v>
      </c>
      <c r="E367" t="s">
        <v>171</v>
      </c>
      <c r="F367">
        <v>250</v>
      </c>
      <c r="G367" t="s">
        <v>104</v>
      </c>
      <c r="H367" s="2">
        <v>2</v>
      </c>
      <c r="I367" s="3">
        <v>0.18840485753727232</v>
      </c>
      <c r="J367">
        <f>Table3[[#This Row],[No of Products in one Sale]]*Table3[[#This Row],[Price of One Product]]</f>
        <v>500</v>
      </c>
      <c r="K367">
        <f>ROUND(Table3[[#This Row],[Rev-Before Discount]]-(Table3[[#This Row],[Rev-Before Discount]]*Table3[[#This Row],[Discount]]),0)</f>
        <v>406</v>
      </c>
      <c r="L367">
        <f>Table3[[#This Row],[Rev-After Discount]]-Table3[[#This Row],[Rev-Before Discount]]</f>
        <v>-94</v>
      </c>
    </row>
    <row r="368" spans="1:12" x14ac:dyDescent="0.25">
      <c r="A368" t="s">
        <v>495</v>
      </c>
      <c r="B368" t="s">
        <v>156</v>
      </c>
      <c r="C368" s="1">
        <v>44735</v>
      </c>
      <c r="D368" t="s">
        <v>166</v>
      </c>
      <c r="E368" t="s">
        <v>171</v>
      </c>
      <c r="F368">
        <v>130</v>
      </c>
      <c r="G368" t="s">
        <v>105</v>
      </c>
      <c r="H368" s="2">
        <v>2</v>
      </c>
      <c r="I368" s="3">
        <v>0.27847072137209206</v>
      </c>
      <c r="J368">
        <f>Table3[[#This Row],[No of Products in one Sale]]*Table3[[#This Row],[Price of One Product]]</f>
        <v>260</v>
      </c>
      <c r="K368">
        <f>ROUND(Table3[[#This Row],[Rev-Before Discount]]-(Table3[[#This Row],[Rev-Before Discount]]*Table3[[#This Row],[Discount]]),0)</f>
        <v>188</v>
      </c>
      <c r="L368">
        <f>Table3[[#This Row],[Rev-After Discount]]-Table3[[#This Row],[Rev-Before Discount]]</f>
        <v>-72</v>
      </c>
    </row>
    <row r="369" spans="1:12" x14ac:dyDescent="0.25">
      <c r="A369" t="s">
        <v>496</v>
      </c>
      <c r="B369" t="s">
        <v>154</v>
      </c>
      <c r="C369" s="1">
        <v>44751</v>
      </c>
      <c r="D369" t="s">
        <v>163</v>
      </c>
      <c r="E369" t="s">
        <v>171</v>
      </c>
      <c r="F369">
        <v>72</v>
      </c>
      <c r="G369" t="s">
        <v>103</v>
      </c>
      <c r="H369" s="2">
        <v>10</v>
      </c>
      <c r="I369" s="3">
        <v>0.78884251376405168</v>
      </c>
      <c r="J369">
        <f>Table3[[#This Row],[No of Products in one Sale]]*Table3[[#This Row],[Price of One Product]]</f>
        <v>720</v>
      </c>
      <c r="K369">
        <f>ROUND(Table3[[#This Row],[Rev-Before Discount]]-(Table3[[#This Row],[Rev-Before Discount]]*Table3[[#This Row],[Discount]]),0)</f>
        <v>152</v>
      </c>
      <c r="L369">
        <f>Table3[[#This Row],[Rev-After Discount]]-Table3[[#This Row],[Rev-Before Discount]]</f>
        <v>-568</v>
      </c>
    </row>
    <row r="370" spans="1:12" x14ac:dyDescent="0.25">
      <c r="A370" t="s">
        <v>497</v>
      </c>
      <c r="B370" t="s">
        <v>155</v>
      </c>
      <c r="C370" s="1">
        <v>44726</v>
      </c>
      <c r="D370" t="s">
        <v>164</v>
      </c>
      <c r="E370" t="s">
        <v>171</v>
      </c>
      <c r="F370">
        <v>65</v>
      </c>
      <c r="G370" t="s">
        <v>103</v>
      </c>
      <c r="H370" s="2">
        <v>5</v>
      </c>
      <c r="I370" s="3">
        <v>0.18299168548896383</v>
      </c>
      <c r="J370">
        <f>Table3[[#This Row],[No of Products in one Sale]]*Table3[[#This Row],[Price of One Product]]</f>
        <v>325</v>
      </c>
      <c r="K370">
        <f>ROUND(Table3[[#This Row],[Rev-Before Discount]]-(Table3[[#This Row],[Rev-Before Discount]]*Table3[[#This Row],[Discount]]),0)</f>
        <v>266</v>
      </c>
      <c r="L370">
        <f>Table3[[#This Row],[Rev-After Discount]]-Table3[[#This Row],[Rev-Before Discount]]</f>
        <v>-59</v>
      </c>
    </row>
    <row r="371" spans="1:12" x14ac:dyDescent="0.25">
      <c r="A371" t="s">
        <v>498</v>
      </c>
      <c r="B371" t="s">
        <v>156</v>
      </c>
      <c r="C371" s="1">
        <v>44749</v>
      </c>
      <c r="D371" t="s">
        <v>165</v>
      </c>
      <c r="E371" t="s">
        <v>171</v>
      </c>
      <c r="F371">
        <v>250</v>
      </c>
      <c r="G371" t="s">
        <v>104</v>
      </c>
      <c r="H371" s="2">
        <v>3</v>
      </c>
      <c r="I371" s="3">
        <v>0.20591715888096995</v>
      </c>
      <c r="J371">
        <f>Table3[[#This Row],[No of Products in one Sale]]*Table3[[#This Row],[Price of One Product]]</f>
        <v>750</v>
      </c>
      <c r="K371">
        <f>ROUND(Table3[[#This Row],[Rev-Before Discount]]-(Table3[[#This Row],[Rev-Before Discount]]*Table3[[#This Row],[Discount]]),0)</f>
        <v>596</v>
      </c>
      <c r="L371">
        <f>Table3[[#This Row],[Rev-After Discount]]-Table3[[#This Row],[Rev-Before Discount]]</f>
        <v>-154</v>
      </c>
    </row>
    <row r="372" spans="1:12" x14ac:dyDescent="0.25">
      <c r="A372" t="s">
        <v>499</v>
      </c>
      <c r="B372" t="s">
        <v>157</v>
      </c>
      <c r="C372" s="1">
        <v>44734</v>
      </c>
      <c r="D372" t="s">
        <v>166</v>
      </c>
      <c r="E372" t="s">
        <v>170</v>
      </c>
      <c r="F372">
        <v>130</v>
      </c>
      <c r="G372" t="s">
        <v>105</v>
      </c>
      <c r="H372" s="2">
        <v>2</v>
      </c>
      <c r="I372" s="3">
        <v>2.128339836887938E-2</v>
      </c>
      <c r="J372">
        <f>Table3[[#This Row],[No of Products in one Sale]]*Table3[[#This Row],[Price of One Product]]</f>
        <v>260</v>
      </c>
      <c r="K372">
        <f>ROUND(Table3[[#This Row],[Rev-Before Discount]]-(Table3[[#This Row],[Rev-Before Discount]]*Table3[[#This Row],[Discount]]),0)</f>
        <v>254</v>
      </c>
      <c r="L372">
        <f>Table3[[#This Row],[Rev-After Discount]]-Table3[[#This Row],[Rev-Before Discount]]</f>
        <v>-6</v>
      </c>
    </row>
    <row r="373" spans="1:12" x14ac:dyDescent="0.25">
      <c r="A373" t="s">
        <v>500</v>
      </c>
      <c r="B373" t="s">
        <v>154</v>
      </c>
      <c r="C373" s="1">
        <v>44726</v>
      </c>
      <c r="D373" t="s">
        <v>163</v>
      </c>
      <c r="E373" t="s">
        <v>171</v>
      </c>
      <c r="F373">
        <v>72</v>
      </c>
      <c r="G373" t="s">
        <v>103</v>
      </c>
      <c r="H373" s="2">
        <v>4</v>
      </c>
      <c r="I373" s="3">
        <v>2.2806889019524657E-2</v>
      </c>
      <c r="J373">
        <f>Table3[[#This Row],[No of Products in one Sale]]*Table3[[#This Row],[Price of One Product]]</f>
        <v>288</v>
      </c>
      <c r="K373">
        <f>ROUND(Table3[[#This Row],[Rev-Before Discount]]-(Table3[[#This Row],[Rev-Before Discount]]*Table3[[#This Row],[Discount]]),0)</f>
        <v>281</v>
      </c>
      <c r="L373">
        <f>Table3[[#This Row],[Rev-After Discount]]-Table3[[#This Row],[Rev-Before Discount]]</f>
        <v>-7</v>
      </c>
    </row>
    <row r="374" spans="1:12" x14ac:dyDescent="0.25">
      <c r="A374" t="s">
        <v>501</v>
      </c>
      <c r="B374" t="s">
        <v>155</v>
      </c>
      <c r="C374" s="1">
        <v>44743</v>
      </c>
      <c r="D374" t="s">
        <v>164</v>
      </c>
      <c r="E374" t="s">
        <v>170</v>
      </c>
      <c r="F374">
        <v>65</v>
      </c>
      <c r="G374" t="s">
        <v>104</v>
      </c>
      <c r="H374" s="2">
        <v>6</v>
      </c>
      <c r="I374" s="3">
        <v>0.66448214030499053</v>
      </c>
      <c r="J374">
        <f>Table3[[#This Row],[No of Products in one Sale]]*Table3[[#This Row],[Price of One Product]]</f>
        <v>390</v>
      </c>
      <c r="K374">
        <f>ROUND(Table3[[#This Row],[Rev-Before Discount]]-(Table3[[#This Row],[Rev-Before Discount]]*Table3[[#This Row],[Discount]]),0)</f>
        <v>131</v>
      </c>
      <c r="L374">
        <f>Table3[[#This Row],[Rev-After Discount]]-Table3[[#This Row],[Rev-Before Discount]]</f>
        <v>-259</v>
      </c>
    </row>
    <row r="375" spans="1:12" x14ac:dyDescent="0.25">
      <c r="A375" t="s">
        <v>502</v>
      </c>
      <c r="B375" t="s">
        <v>156</v>
      </c>
      <c r="C375" s="1">
        <v>44742</v>
      </c>
      <c r="D375" t="s">
        <v>165</v>
      </c>
      <c r="E375" t="s">
        <v>171</v>
      </c>
      <c r="F375">
        <v>250</v>
      </c>
      <c r="G375" t="s">
        <v>105</v>
      </c>
      <c r="H375" s="2">
        <v>3</v>
      </c>
      <c r="I375" s="3">
        <v>0.29151955249280481</v>
      </c>
      <c r="J375">
        <f>Table3[[#This Row],[No of Products in one Sale]]*Table3[[#This Row],[Price of One Product]]</f>
        <v>750</v>
      </c>
      <c r="K375">
        <f>ROUND(Table3[[#This Row],[Rev-Before Discount]]-(Table3[[#This Row],[Rev-Before Discount]]*Table3[[#This Row],[Discount]]),0)</f>
        <v>531</v>
      </c>
      <c r="L375">
        <f>Table3[[#This Row],[Rev-After Discount]]-Table3[[#This Row],[Rev-Before Discount]]</f>
        <v>-219</v>
      </c>
    </row>
    <row r="376" spans="1:12" x14ac:dyDescent="0.25">
      <c r="A376" t="s">
        <v>503</v>
      </c>
      <c r="B376" t="s">
        <v>157</v>
      </c>
      <c r="C376" s="1">
        <v>44747</v>
      </c>
      <c r="D376" t="s">
        <v>166</v>
      </c>
      <c r="E376" t="s">
        <v>170</v>
      </c>
      <c r="F376">
        <v>130</v>
      </c>
      <c r="G376" t="s">
        <v>103</v>
      </c>
      <c r="H376" s="2">
        <v>5</v>
      </c>
      <c r="I376" s="3">
        <v>0.55684098110336311</v>
      </c>
      <c r="J376">
        <f>Table3[[#This Row],[No of Products in one Sale]]*Table3[[#This Row],[Price of One Product]]</f>
        <v>650</v>
      </c>
      <c r="K376">
        <f>ROUND(Table3[[#This Row],[Rev-Before Discount]]-(Table3[[#This Row],[Rev-Before Discount]]*Table3[[#This Row],[Discount]]),0)</f>
        <v>288</v>
      </c>
      <c r="L376">
        <f>Table3[[#This Row],[Rev-After Discount]]-Table3[[#This Row],[Rev-Before Discount]]</f>
        <v>-362</v>
      </c>
    </row>
    <row r="377" spans="1:12" x14ac:dyDescent="0.25">
      <c r="A377" t="s">
        <v>504</v>
      </c>
      <c r="B377" t="s">
        <v>158</v>
      </c>
      <c r="C377" s="1">
        <v>44764</v>
      </c>
      <c r="D377" t="s">
        <v>167</v>
      </c>
      <c r="E377" t="s">
        <v>171</v>
      </c>
      <c r="F377">
        <v>60</v>
      </c>
      <c r="G377" t="s">
        <v>104</v>
      </c>
      <c r="H377" s="2">
        <v>14</v>
      </c>
      <c r="I377" s="3">
        <v>0.57240542144015649</v>
      </c>
      <c r="J377">
        <f>Table3[[#This Row],[No of Products in one Sale]]*Table3[[#This Row],[Price of One Product]]</f>
        <v>840</v>
      </c>
      <c r="K377">
        <f>ROUND(Table3[[#This Row],[Rev-Before Discount]]-(Table3[[#This Row],[Rev-Before Discount]]*Table3[[#This Row],[Discount]]),0)</f>
        <v>359</v>
      </c>
      <c r="L377">
        <f>Table3[[#This Row],[Rev-After Discount]]-Table3[[#This Row],[Rev-Before Discount]]</f>
        <v>-481</v>
      </c>
    </row>
    <row r="378" spans="1:12" x14ac:dyDescent="0.25">
      <c r="A378" t="s">
        <v>505</v>
      </c>
      <c r="B378" t="s">
        <v>154</v>
      </c>
      <c r="C378" s="1">
        <v>44735</v>
      </c>
      <c r="D378" t="s">
        <v>163</v>
      </c>
      <c r="E378" t="s">
        <v>170</v>
      </c>
      <c r="F378">
        <v>72</v>
      </c>
      <c r="G378" t="s">
        <v>105</v>
      </c>
      <c r="H378" s="2">
        <v>3</v>
      </c>
      <c r="I378" s="3">
        <v>8.6221643115211744E-2</v>
      </c>
      <c r="J378">
        <f>Table3[[#This Row],[No of Products in one Sale]]*Table3[[#This Row],[Price of One Product]]</f>
        <v>216</v>
      </c>
      <c r="K378">
        <f>ROUND(Table3[[#This Row],[Rev-Before Discount]]-(Table3[[#This Row],[Rev-Before Discount]]*Table3[[#This Row],[Discount]]),0)</f>
        <v>197</v>
      </c>
      <c r="L378">
        <f>Table3[[#This Row],[Rev-After Discount]]-Table3[[#This Row],[Rev-Before Discount]]</f>
        <v>-19</v>
      </c>
    </row>
    <row r="379" spans="1:12" x14ac:dyDescent="0.25">
      <c r="A379" t="s">
        <v>506</v>
      </c>
      <c r="B379" t="s">
        <v>155</v>
      </c>
      <c r="C379" s="1">
        <v>44737</v>
      </c>
      <c r="D379" t="s">
        <v>164</v>
      </c>
      <c r="E379" t="s">
        <v>171</v>
      </c>
      <c r="F379">
        <v>65</v>
      </c>
      <c r="G379" t="s">
        <v>103</v>
      </c>
      <c r="H379" s="2">
        <v>10</v>
      </c>
      <c r="I379" s="3">
        <v>0.95609718609661631</v>
      </c>
      <c r="J379">
        <f>Table3[[#This Row],[No of Products in one Sale]]*Table3[[#This Row],[Price of One Product]]</f>
        <v>650</v>
      </c>
      <c r="K379">
        <f>ROUND(Table3[[#This Row],[Rev-Before Discount]]-(Table3[[#This Row],[Rev-Before Discount]]*Table3[[#This Row],[Discount]]),0)</f>
        <v>29</v>
      </c>
      <c r="L379">
        <f>Table3[[#This Row],[Rev-After Discount]]-Table3[[#This Row],[Rev-Before Discount]]</f>
        <v>-621</v>
      </c>
    </row>
    <row r="380" spans="1:12" x14ac:dyDescent="0.25">
      <c r="A380" t="s">
        <v>507</v>
      </c>
      <c r="B380" t="s">
        <v>156</v>
      </c>
      <c r="C380" s="1">
        <v>44749</v>
      </c>
      <c r="D380" t="s">
        <v>165</v>
      </c>
      <c r="E380" t="s">
        <v>170</v>
      </c>
      <c r="F380">
        <v>250</v>
      </c>
      <c r="G380" t="s">
        <v>104</v>
      </c>
      <c r="H380" s="2">
        <v>2</v>
      </c>
      <c r="I380" s="3">
        <v>0.2455223768222089</v>
      </c>
      <c r="J380">
        <f>Table3[[#This Row],[No of Products in one Sale]]*Table3[[#This Row],[Price of One Product]]</f>
        <v>500</v>
      </c>
      <c r="K380">
        <f>ROUND(Table3[[#This Row],[Rev-Before Discount]]-(Table3[[#This Row],[Rev-Before Discount]]*Table3[[#This Row],[Discount]]),0)</f>
        <v>377</v>
      </c>
      <c r="L380">
        <f>Table3[[#This Row],[Rev-After Discount]]-Table3[[#This Row],[Rev-Before Discount]]</f>
        <v>-123</v>
      </c>
    </row>
    <row r="381" spans="1:12" x14ac:dyDescent="0.25">
      <c r="A381" t="s">
        <v>508</v>
      </c>
      <c r="B381" t="s">
        <v>157</v>
      </c>
      <c r="C381" s="1">
        <v>44729</v>
      </c>
      <c r="D381" t="s">
        <v>166</v>
      </c>
      <c r="E381" t="s">
        <v>171</v>
      </c>
      <c r="F381">
        <v>130</v>
      </c>
      <c r="G381" t="s">
        <v>105</v>
      </c>
      <c r="H381" s="2">
        <v>7</v>
      </c>
      <c r="I381" s="3">
        <v>0.56637632681080741</v>
      </c>
      <c r="J381">
        <f>Table3[[#This Row],[No of Products in one Sale]]*Table3[[#This Row],[Price of One Product]]</f>
        <v>910</v>
      </c>
      <c r="K381">
        <f>ROUND(Table3[[#This Row],[Rev-Before Discount]]-(Table3[[#This Row],[Rev-Before Discount]]*Table3[[#This Row],[Discount]]),0)</f>
        <v>395</v>
      </c>
      <c r="L381">
        <f>Table3[[#This Row],[Rev-After Discount]]-Table3[[#This Row],[Rev-Before Discount]]</f>
        <v>-515</v>
      </c>
    </row>
    <row r="382" spans="1:12" x14ac:dyDescent="0.25">
      <c r="A382" t="s">
        <v>509</v>
      </c>
      <c r="B382" t="s">
        <v>154</v>
      </c>
      <c r="C382" s="1">
        <v>44738</v>
      </c>
      <c r="D382" t="s">
        <v>163</v>
      </c>
      <c r="E382" t="s">
        <v>170</v>
      </c>
      <c r="F382">
        <v>72</v>
      </c>
      <c r="G382" t="s">
        <v>103</v>
      </c>
      <c r="H382" s="2">
        <v>11</v>
      </c>
      <c r="I382" s="3">
        <v>4.5179835219914199E-2</v>
      </c>
      <c r="J382">
        <f>Table3[[#This Row],[No of Products in one Sale]]*Table3[[#This Row],[Price of One Product]]</f>
        <v>792</v>
      </c>
      <c r="K382">
        <f>ROUND(Table3[[#This Row],[Rev-Before Discount]]-(Table3[[#This Row],[Rev-Before Discount]]*Table3[[#This Row],[Discount]]),0)</f>
        <v>756</v>
      </c>
      <c r="L382">
        <f>Table3[[#This Row],[Rev-After Discount]]-Table3[[#This Row],[Rev-Before Discount]]</f>
        <v>-36</v>
      </c>
    </row>
    <row r="383" spans="1:12" x14ac:dyDescent="0.25">
      <c r="A383" t="s">
        <v>510</v>
      </c>
      <c r="B383" t="s">
        <v>155</v>
      </c>
      <c r="C383" s="1">
        <v>44740</v>
      </c>
      <c r="D383" t="s">
        <v>164</v>
      </c>
      <c r="E383" t="s">
        <v>171</v>
      </c>
      <c r="F383">
        <v>65</v>
      </c>
      <c r="G383" t="s">
        <v>104</v>
      </c>
      <c r="H383" s="2">
        <v>13</v>
      </c>
      <c r="I383" s="3">
        <v>0.97345529924354934</v>
      </c>
      <c r="J383">
        <f>Table3[[#This Row],[No of Products in one Sale]]*Table3[[#This Row],[Price of One Product]]</f>
        <v>845</v>
      </c>
      <c r="K383">
        <f>ROUND(Table3[[#This Row],[Rev-Before Discount]]-(Table3[[#This Row],[Rev-Before Discount]]*Table3[[#This Row],[Discount]]),0)</f>
        <v>22</v>
      </c>
      <c r="L383">
        <f>Table3[[#This Row],[Rev-After Discount]]-Table3[[#This Row],[Rev-Before Discount]]</f>
        <v>-823</v>
      </c>
    </row>
    <row r="384" spans="1:12" x14ac:dyDescent="0.25">
      <c r="A384" t="s">
        <v>511</v>
      </c>
      <c r="B384" t="s">
        <v>156</v>
      </c>
      <c r="C384" s="1">
        <v>44755</v>
      </c>
      <c r="D384" t="s">
        <v>165</v>
      </c>
      <c r="E384" t="s">
        <v>170</v>
      </c>
      <c r="F384">
        <v>250</v>
      </c>
      <c r="G384" t="s">
        <v>105</v>
      </c>
      <c r="H384" s="2">
        <v>3</v>
      </c>
      <c r="I384" s="3">
        <v>0.56733394419124217</v>
      </c>
      <c r="J384">
        <f>Table3[[#This Row],[No of Products in one Sale]]*Table3[[#This Row],[Price of One Product]]</f>
        <v>750</v>
      </c>
      <c r="K384">
        <f>ROUND(Table3[[#This Row],[Rev-Before Discount]]-(Table3[[#This Row],[Rev-Before Discount]]*Table3[[#This Row],[Discount]]),0)</f>
        <v>324</v>
      </c>
      <c r="L384">
        <f>Table3[[#This Row],[Rev-After Discount]]-Table3[[#This Row],[Rev-Before Discount]]</f>
        <v>-426</v>
      </c>
    </row>
    <row r="385" spans="1:12" x14ac:dyDescent="0.25">
      <c r="A385" t="s">
        <v>512</v>
      </c>
      <c r="B385" t="s">
        <v>157</v>
      </c>
      <c r="C385" s="1">
        <v>44755</v>
      </c>
      <c r="D385" t="s">
        <v>166</v>
      </c>
      <c r="E385" t="s">
        <v>171</v>
      </c>
      <c r="F385">
        <v>130</v>
      </c>
      <c r="G385" t="s">
        <v>103</v>
      </c>
      <c r="H385" s="2">
        <v>6</v>
      </c>
      <c r="I385" s="3">
        <v>0.37928431149731212</v>
      </c>
      <c r="J385">
        <f>Table3[[#This Row],[No of Products in one Sale]]*Table3[[#This Row],[Price of One Product]]</f>
        <v>780</v>
      </c>
      <c r="K385">
        <f>ROUND(Table3[[#This Row],[Rev-Before Discount]]-(Table3[[#This Row],[Rev-Before Discount]]*Table3[[#This Row],[Discount]]),0)</f>
        <v>484</v>
      </c>
      <c r="L385">
        <f>Table3[[#This Row],[Rev-After Discount]]-Table3[[#This Row],[Rev-Before Discount]]</f>
        <v>-296</v>
      </c>
    </row>
    <row r="386" spans="1:12" x14ac:dyDescent="0.25">
      <c r="A386" t="s">
        <v>513</v>
      </c>
      <c r="B386" t="s">
        <v>158</v>
      </c>
      <c r="C386" s="1">
        <v>44764</v>
      </c>
      <c r="D386" t="s">
        <v>167</v>
      </c>
      <c r="E386" t="s">
        <v>170</v>
      </c>
      <c r="F386">
        <v>60</v>
      </c>
      <c r="G386" t="s">
        <v>104</v>
      </c>
      <c r="H386" s="2">
        <v>15</v>
      </c>
      <c r="I386" s="3">
        <v>0.62865911330533553</v>
      </c>
      <c r="J386">
        <f>Table3[[#This Row],[No of Products in one Sale]]*Table3[[#This Row],[Price of One Product]]</f>
        <v>900</v>
      </c>
      <c r="K386">
        <f>ROUND(Table3[[#This Row],[Rev-Before Discount]]-(Table3[[#This Row],[Rev-Before Discount]]*Table3[[#This Row],[Discount]]),0)</f>
        <v>334</v>
      </c>
      <c r="L386">
        <f>Table3[[#This Row],[Rev-After Discount]]-Table3[[#This Row],[Rev-Before Discount]]</f>
        <v>-566</v>
      </c>
    </row>
    <row r="387" spans="1:12" x14ac:dyDescent="0.25">
      <c r="A387" t="s">
        <v>514</v>
      </c>
      <c r="B387" t="s">
        <v>159</v>
      </c>
      <c r="C387" s="1">
        <v>44735</v>
      </c>
      <c r="D387" t="s">
        <v>168</v>
      </c>
      <c r="E387" t="s">
        <v>171</v>
      </c>
      <c r="F387">
        <v>95</v>
      </c>
      <c r="G387" t="s">
        <v>105</v>
      </c>
      <c r="H387" s="2">
        <v>6</v>
      </c>
      <c r="I387" s="3">
        <v>0.37937934610324464</v>
      </c>
      <c r="J387">
        <f>Table3[[#This Row],[No of Products in one Sale]]*Table3[[#This Row],[Price of One Product]]</f>
        <v>570</v>
      </c>
      <c r="K387">
        <f>ROUND(Table3[[#This Row],[Rev-Before Discount]]-(Table3[[#This Row],[Rev-Before Discount]]*Table3[[#This Row],[Discount]]),0)</f>
        <v>354</v>
      </c>
      <c r="L387">
        <f>Table3[[#This Row],[Rev-After Discount]]-Table3[[#This Row],[Rev-Before Discount]]</f>
        <v>-216</v>
      </c>
    </row>
    <row r="388" spans="1:12" x14ac:dyDescent="0.25">
      <c r="A388" t="s">
        <v>515</v>
      </c>
      <c r="B388" t="s">
        <v>154</v>
      </c>
      <c r="C388" s="1">
        <v>44734</v>
      </c>
      <c r="D388" t="s">
        <v>163</v>
      </c>
      <c r="E388" t="s">
        <v>170</v>
      </c>
      <c r="F388">
        <v>72</v>
      </c>
      <c r="G388" t="s">
        <v>103</v>
      </c>
      <c r="H388" s="2">
        <v>11</v>
      </c>
      <c r="I388" s="3">
        <v>0.35891515866951118</v>
      </c>
      <c r="J388">
        <f>Table3[[#This Row],[No of Products in one Sale]]*Table3[[#This Row],[Price of One Product]]</f>
        <v>792</v>
      </c>
      <c r="K388">
        <f>ROUND(Table3[[#This Row],[Rev-Before Discount]]-(Table3[[#This Row],[Rev-Before Discount]]*Table3[[#This Row],[Discount]]),0)</f>
        <v>508</v>
      </c>
      <c r="L388">
        <f>Table3[[#This Row],[Rev-After Discount]]-Table3[[#This Row],[Rev-Before Discount]]</f>
        <v>-284</v>
      </c>
    </row>
    <row r="389" spans="1:12" x14ac:dyDescent="0.25">
      <c r="A389" t="s">
        <v>516</v>
      </c>
      <c r="B389" t="s">
        <v>155</v>
      </c>
      <c r="C389" s="1">
        <v>44728</v>
      </c>
      <c r="D389" t="s">
        <v>164</v>
      </c>
      <c r="E389" t="s">
        <v>171</v>
      </c>
      <c r="F389">
        <v>65</v>
      </c>
      <c r="G389" t="s">
        <v>104</v>
      </c>
      <c r="H389" s="2">
        <v>13</v>
      </c>
      <c r="I389" s="3">
        <v>0.90122352916020354</v>
      </c>
      <c r="J389">
        <f>Table3[[#This Row],[No of Products in one Sale]]*Table3[[#This Row],[Price of One Product]]</f>
        <v>845</v>
      </c>
      <c r="K389">
        <f>ROUND(Table3[[#This Row],[Rev-Before Discount]]-(Table3[[#This Row],[Rev-Before Discount]]*Table3[[#This Row],[Discount]]),0)</f>
        <v>83</v>
      </c>
      <c r="L389">
        <f>Table3[[#This Row],[Rev-After Discount]]-Table3[[#This Row],[Rev-Before Discount]]</f>
        <v>-762</v>
      </c>
    </row>
    <row r="390" spans="1:12" x14ac:dyDescent="0.25">
      <c r="A390" t="s">
        <v>517</v>
      </c>
      <c r="B390" t="s">
        <v>156</v>
      </c>
      <c r="C390" s="1">
        <v>44739</v>
      </c>
      <c r="D390" t="s">
        <v>165</v>
      </c>
      <c r="E390" t="s">
        <v>171</v>
      </c>
      <c r="F390">
        <v>250</v>
      </c>
      <c r="G390" t="s">
        <v>105</v>
      </c>
      <c r="H390" s="2">
        <v>3</v>
      </c>
      <c r="I390" s="3">
        <v>0.37786597877728811</v>
      </c>
      <c r="J390">
        <f>Table3[[#This Row],[No of Products in one Sale]]*Table3[[#This Row],[Price of One Product]]</f>
        <v>750</v>
      </c>
      <c r="K390">
        <f>ROUND(Table3[[#This Row],[Rev-Before Discount]]-(Table3[[#This Row],[Rev-Before Discount]]*Table3[[#This Row],[Discount]]),0)</f>
        <v>467</v>
      </c>
      <c r="L390">
        <f>Table3[[#This Row],[Rev-After Discount]]-Table3[[#This Row],[Rev-Before Discount]]</f>
        <v>-283</v>
      </c>
    </row>
    <row r="391" spans="1:12" x14ac:dyDescent="0.25">
      <c r="A391" t="s">
        <v>518</v>
      </c>
      <c r="B391" t="s">
        <v>157</v>
      </c>
      <c r="C391" s="1">
        <v>44765</v>
      </c>
      <c r="D391" t="s">
        <v>166</v>
      </c>
      <c r="E391" t="s">
        <v>171</v>
      </c>
      <c r="F391">
        <v>130</v>
      </c>
      <c r="G391" t="s">
        <v>103</v>
      </c>
      <c r="H391" s="2">
        <v>3</v>
      </c>
      <c r="I391" s="3">
        <v>0.38913445453338702</v>
      </c>
      <c r="J391">
        <f>Table3[[#This Row],[No of Products in one Sale]]*Table3[[#This Row],[Price of One Product]]</f>
        <v>390</v>
      </c>
      <c r="K391">
        <f>ROUND(Table3[[#This Row],[Rev-Before Discount]]-(Table3[[#This Row],[Rev-Before Discount]]*Table3[[#This Row],[Discount]]),0)</f>
        <v>238</v>
      </c>
      <c r="L391">
        <f>Table3[[#This Row],[Rev-After Discount]]-Table3[[#This Row],[Rev-Before Discount]]</f>
        <v>-152</v>
      </c>
    </row>
    <row r="392" spans="1:12" x14ac:dyDescent="0.25">
      <c r="A392" t="s">
        <v>519</v>
      </c>
      <c r="B392" t="s">
        <v>154</v>
      </c>
      <c r="C392" s="1">
        <v>44740</v>
      </c>
      <c r="D392" t="s">
        <v>163</v>
      </c>
      <c r="E392" t="s">
        <v>171</v>
      </c>
      <c r="F392">
        <v>72</v>
      </c>
      <c r="G392" t="s">
        <v>104</v>
      </c>
      <c r="H392" s="2">
        <v>12</v>
      </c>
      <c r="I392" s="3">
        <v>0.60714667724340543</v>
      </c>
      <c r="J392">
        <f>Table3[[#This Row],[No of Products in one Sale]]*Table3[[#This Row],[Price of One Product]]</f>
        <v>864</v>
      </c>
      <c r="K392">
        <f>ROUND(Table3[[#This Row],[Rev-Before Discount]]-(Table3[[#This Row],[Rev-Before Discount]]*Table3[[#This Row],[Discount]]),0)</f>
        <v>339</v>
      </c>
      <c r="L392">
        <f>Table3[[#This Row],[Rev-After Discount]]-Table3[[#This Row],[Rev-Before Discount]]</f>
        <v>-525</v>
      </c>
    </row>
    <row r="393" spans="1:12" x14ac:dyDescent="0.25">
      <c r="A393" t="s">
        <v>520</v>
      </c>
      <c r="B393" t="s">
        <v>155</v>
      </c>
      <c r="C393" s="1">
        <v>44734</v>
      </c>
      <c r="D393" t="s">
        <v>164</v>
      </c>
      <c r="E393" t="s">
        <v>171</v>
      </c>
      <c r="F393">
        <v>65</v>
      </c>
      <c r="G393" t="s">
        <v>105</v>
      </c>
      <c r="H393" s="2">
        <v>8</v>
      </c>
      <c r="I393" s="3">
        <v>0.17261163513710231</v>
      </c>
      <c r="J393">
        <f>Table3[[#This Row],[No of Products in one Sale]]*Table3[[#This Row],[Price of One Product]]</f>
        <v>520</v>
      </c>
      <c r="K393">
        <f>ROUND(Table3[[#This Row],[Rev-Before Discount]]-(Table3[[#This Row],[Rev-Before Discount]]*Table3[[#This Row],[Discount]]),0)</f>
        <v>430</v>
      </c>
      <c r="L393">
        <f>Table3[[#This Row],[Rev-After Discount]]-Table3[[#This Row],[Rev-Before Discount]]</f>
        <v>-90</v>
      </c>
    </row>
    <row r="394" spans="1:12" x14ac:dyDescent="0.25">
      <c r="A394" t="s">
        <v>521</v>
      </c>
      <c r="B394" t="s">
        <v>156</v>
      </c>
      <c r="C394" s="1">
        <v>44727</v>
      </c>
      <c r="D394" t="s">
        <v>165</v>
      </c>
      <c r="E394" t="s">
        <v>170</v>
      </c>
      <c r="F394">
        <v>250</v>
      </c>
      <c r="G394" t="s">
        <v>103</v>
      </c>
      <c r="H394" s="2">
        <v>1</v>
      </c>
      <c r="I394" s="3">
        <v>3.4451566476951467E-2</v>
      </c>
      <c r="J394">
        <f>Table3[[#This Row],[No of Products in one Sale]]*Table3[[#This Row],[Price of One Product]]</f>
        <v>250</v>
      </c>
      <c r="K394">
        <f>ROUND(Table3[[#This Row],[Rev-Before Discount]]-(Table3[[#This Row],[Rev-Before Discount]]*Table3[[#This Row],[Discount]]),0)</f>
        <v>241</v>
      </c>
      <c r="L394">
        <f>Table3[[#This Row],[Rev-After Discount]]-Table3[[#This Row],[Rev-Before Discount]]</f>
        <v>-9</v>
      </c>
    </row>
    <row r="395" spans="1:12" x14ac:dyDescent="0.25">
      <c r="A395" t="s">
        <v>522</v>
      </c>
      <c r="B395" t="s">
        <v>157</v>
      </c>
      <c r="C395" s="1">
        <v>44737</v>
      </c>
      <c r="D395" t="s">
        <v>166</v>
      </c>
      <c r="E395" t="s">
        <v>171</v>
      </c>
      <c r="F395">
        <v>130</v>
      </c>
      <c r="G395" t="s">
        <v>104</v>
      </c>
      <c r="H395" s="2">
        <v>4</v>
      </c>
      <c r="I395" s="3">
        <v>0.36600821552214791</v>
      </c>
      <c r="J395">
        <f>Table3[[#This Row],[No of Products in one Sale]]*Table3[[#This Row],[Price of One Product]]</f>
        <v>520</v>
      </c>
      <c r="K395">
        <f>ROUND(Table3[[#This Row],[Rev-Before Discount]]-(Table3[[#This Row],[Rev-Before Discount]]*Table3[[#This Row],[Discount]]),0)</f>
        <v>330</v>
      </c>
      <c r="L395">
        <f>Table3[[#This Row],[Rev-After Discount]]-Table3[[#This Row],[Rev-Before Discount]]</f>
        <v>-190</v>
      </c>
    </row>
    <row r="396" spans="1:12" x14ac:dyDescent="0.25">
      <c r="A396" t="s">
        <v>523</v>
      </c>
      <c r="B396" t="s">
        <v>158</v>
      </c>
      <c r="C396" s="1">
        <v>44747</v>
      </c>
      <c r="D396" t="s">
        <v>167</v>
      </c>
      <c r="E396" t="s">
        <v>170</v>
      </c>
      <c r="F396">
        <v>60</v>
      </c>
      <c r="G396" t="s">
        <v>105</v>
      </c>
      <c r="H396" s="2">
        <v>4</v>
      </c>
      <c r="I396" s="3">
        <v>0.36876304797324455</v>
      </c>
      <c r="J396">
        <f>Table3[[#This Row],[No of Products in one Sale]]*Table3[[#This Row],[Price of One Product]]</f>
        <v>240</v>
      </c>
      <c r="K396">
        <f>ROUND(Table3[[#This Row],[Rev-Before Discount]]-(Table3[[#This Row],[Rev-Before Discount]]*Table3[[#This Row],[Discount]]),0)</f>
        <v>151</v>
      </c>
      <c r="L396">
        <f>Table3[[#This Row],[Rev-After Discount]]-Table3[[#This Row],[Rev-Before Discount]]</f>
        <v>-89</v>
      </c>
    </row>
    <row r="397" spans="1:12" x14ac:dyDescent="0.25">
      <c r="A397" t="s">
        <v>524</v>
      </c>
      <c r="B397" t="s">
        <v>154</v>
      </c>
      <c r="C397" s="1">
        <v>44754</v>
      </c>
      <c r="D397" t="s">
        <v>163</v>
      </c>
      <c r="E397" t="s">
        <v>171</v>
      </c>
      <c r="F397">
        <v>72</v>
      </c>
      <c r="G397" t="s">
        <v>103</v>
      </c>
      <c r="H397" s="2">
        <v>12</v>
      </c>
      <c r="I397" s="3">
        <v>0.78491525862060318</v>
      </c>
      <c r="J397">
        <f>Table3[[#This Row],[No of Products in one Sale]]*Table3[[#This Row],[Price of One Product]]</f>
        <v>864</v>
      </c>
      <c r="K397">
        <f>ROUND(Table3[[#This Row],[Rev-Before Discount]]-(Table3[[#This Row],[Rev-Before Discount]]*Table3[[#This Row],[Discount]]),0)</f>
        <v>186</v>
      </c>
      <c r="L397">
        <f>Table3[[#This Row],[Rev-After Discount]]-Table3[[#This Row],[Rev-Before Discount]]</f>
        <v>-678</v>
      </c>
    </row>
    <row r="398" spans="1:12" x14ac:dyDescent="0.25">
      <c r="A398" t="s">
        <v>525</v>
      </c>
      <c r="B398" t="s">
        <v>155</v>
      </c>
      <c r="C398" s="1">
        <v>44760</v>
      </c>
      <c r="D398" t="s">
        <v>164</v>
      </c>
      <c r="E398" t="s">
        <v>170</v>
      </c>
      <c r="F398">
        <v>65</v>
      </c>
      <c r="G398" t="s">
        <v>104</v>
      </c>
      <c r="H398" s="2">
        <v>4</v>
      </c>
      <c r="I398" s="3">
        <v>0.89433154555842931</v>
      </c>
      <c r="J398">
        <f>Table3[[#This Row],[No of Products in one Sale]]*Table3[[#This Row],[Price of One Product]]</f>
        <v>260</v>
      </c>
      <c r="K398">
        <f>ROUND(Table3[[#This Row],[Rev-Before Discount]]-(Table3[[#This Row],[Rev-Before Discount]]*Table3[[#This Row],[Discount]]),0)</f>
        <v>27</v>
      </c>
      <c r="L398">
        <f>Table3[[#This Row],[Rev-After Discount]]-Table3[[#This Row],[Rev-Before Discount]]</f>
        <v>-233</v>
      </c>
    </row>
    <row r="399" spans="1:12" x14ac:dyDescent="0.25">
      <c r="A399" t="s">
        <v>526</v>
      </c>
      <c r="B399" t="s">
        <v>156</v>
      </c>
      <c r="C399" s="1">
        <v>44759</v>
      </c>
      <c r="D399" t="s">
        <v>165</v>
      </c>
      <c r="E399" t="s">
        <v>171</v>
      </c>
      <c r="F399">
        <v>250</v>
      </c>
      <c r="G399" t="s">
        <v>105</v>
      </c>
      <c r="H399" s="2">
        <v>1</v>
      </c>
      <c r="I399" s="3">
        <v>0.54494310667938251</v>
      </c>
      <c r="J399">
        <f>Table3[[#This Row],[No of Products in one Sale]]*Table3[[#This Row],[Price of One Product]]</f>
        <v>250</v>
      </c>
      <c r="K399">
        <f>ROUND(Table3[[#This Row],[Rev-Before Discount]]-(Table3[[#This Row],[Rev-Before Discount]]*Table3[[#This Row],[Discount]]),0)</f>
        <v>114</v>
      </c>
      <c r="L399">
        <f>Table3[[#This Row],[Rev-After Discount]]-Table3[[#This Row],[Rev-Before Discount]]</f>
        <v>-136</v>
      </c>
    </row>
    <row r="400" spans="1:12" x14ac:dyDescent="0.25">
      <c r="A400" t="s">
        <v>527</v>
      </c>
      <c r="B400" t="s">
        <v>157</v>
      </c>
      <c r="C400" s="1">
        <v>44735</v>
      </c>
      <c r="D400" t="s">
        <v>166</v>
      </c>
      <c r="E400" t="s">
        <v>170</v>
      </c>
      <c r="F400">
        <v>130</v>
      </c>
      <c r="G400" t="s">
        <v>103</v>
      </c>
      <c r="H400" s="2">
        <v>7</v>
      </c>
      <c r="I400" s="3">
        <v>0.84443209424513666</v>
      </c>
      <c r="J400">
        <f>Table3[[#This Row],[No of Products in one Sale]]*Table3[[#This Row],[Price of One Product]]</f>
        <v>910</v>
      </c>
      <c r="K400">
        <f>ROUND(Table3[[#This Row],[Rev-Before Discount]]-(Table3[[#This Row],[Rev-Before Discount]]*Table3[[#This Row],[Discount]]),0)</f>
        <v>142</v>
      </c>
      <c r="L400">
        <f>Table3[[#This Row],[Rev-After Discount]]-Table3[[#This Row],[Rev-Before Discount]]</f>
        <v>-768</v>
      </c>
    </row>
    <row r="401" spans="1:12" x14ac:dyDescent="0.25">
      <c r="A401" t="s">
        <v>528</v>
      </c>
      <c r="B401" t="s">
        <v>154</v>
      </c>
      <c r="C401" s="1">
        <v>44734</v>
      </c>
      <c r="D401" t="s">
        <v>163</v>
      </c>
      <c r="E401" t="s">
        <v>171</v>
      </c>
      <c r="F401">
        <v>72</v>
      </c>
      <c r="G401" t="s">
        <v>104</v>
      </c>
      <c r="H401" s="2">
        <v>7</v>
      </c>
      <c r="I401" s="3">
        <v>0.11084077878058052</v>
      </c>
      <c r="J401">
        <f>Table3[[#This Row],[No of Products in one Sale]]*Table3[[#This Row],[Price of One Product]]</f>
        <v>504</v>
      </c>
      <c r="K401">
        <f>ROUND(Table3[[#This Row],[Rev-Before Discount]]-(Table3[[#This Row],[Rev-Before Discount]]*Table3[[#This Row],[Discount]]),0)</f>
        <v>448</v>
      </c>
      <c r="L401">
        <f>Table3[[#This Row],[Rev-After Discount]]-Table3[[#This Row],[Rev-Before Discount]]</f>
        <v>-56</v>
      </c>
    </row>
    <row r="402" spans="1:12" x14ac:dyDescent="0.25">
      <c r="A402" t="s">
        <v>529</v>
      </c>
      <c r="B402" t="s">
        <v>155</v>
      </c>
      <c r="C402" s="1">
        <v>44753</v>
      </c>
      <c r="D402" t="s">
        <v>164</v>
      </c>
      <c r="E402" t="s">
        <v>170</v>
      </c>
      <c r="F402">
        <v>65</v>
      </c>
      <c r="G402" t="s">
        <v>105</v>
      </c>
      <c r="H402" s="2">
        <v>9</v>
      </c>
      <c r="I402" s="3">
        <v>0.26630312920291821</v>
      </c>
      <c r="J402">
        <f>Table3[[#This Row],[No of Products in one Sale]]*Table3[[#This Row],[Price of One Product]]</f>
        <v>585</v>
      </c>
      <c r="K402">
        <f>ROUND(Table3[[#This Row],[Rev-Before Discount]]-(Table3[[#This Row],[Rev-Before Discount]]*Table3[[#This Row],[Discount]]),0)</f>
        <v>429</v>
      </c>
      <c r="L402">
        <f>Table3[[#This Row],[Rev-After Discount]]-Table3[[#This Row],[Rev-Before Discount]]</f>
        <v>-156</v>
      </c>
    </row>
    <row r="403" spans="1:12" x14ac:dyDescent="0.25">
      <c r="A403" t="s">
        <v>530</v>
      </c>
      <c r="B403" t="s">
        <v>156</v>
      </c>
      <c r="C403" s="1">
        <v>44739</v>
      </c>
      <c r="D403" t="s">
        <v>165</v>
      </c>
      <c r="E403" t="s">
        <v>171</v>
      </c>
      <c r="F403">
        <v>250</v>
      </c>
      <c r="G403" t="s">
        <v>103</v>
      </c>
      <c r="H403" s="2">
        <v>3</v>
      </c>
      <c r="I403" s="3">
        <v>0.13279161787420113</v>
      </c>
      <c r="J403">
        <f>Table3[[#This Row],[No of Products in one Sale]]*Table3[[#This Row],[Price of One Product]]</f>
        <v>750</v>
      </c>
      <c r="K403">
        <f>ROUND(Table3[[#This Row],[Rev-Before Discount]]-(Table3[[#This Row],[Rev-Before Discount]]*Table3[[#This Row],[Discount]]),0)</f>
        <v>650</v>
      </c>
      <c r="L403">
        <f>Table3[[#This Row],[Rev-After Discount]]-Table3[[#This Row],[Rev-Before Discount]]</f>
        <v>-100</v>
      </c>
    </row>
    <row r="404" spans="1:12" x14ac:dyDescent="0.25">
      <c r="A404" t="s">
        <v>531</v>
      </c>
      <c r="B404" t="s">
        <v>157</v>
      </c>
      <c r="C404" s="1">
        <v>44740</v>
      </c>
      <c r="D404" t="s">
        <v>166</v>
      </c>
      <c r="E404" t="s">
        <v>170</v>
      </c>
      <c r="F404">
        <v>130</v>
      </c>
      <c r="G404" t="s">
        <v>104</v>
      </c>
      <c r="H404" s="2">
        <v>4</v>
      </c>
      <c r="I404" s="3">
        <v>0.20794478004129135</v>
      </c>
      <c r="J404">
        <f>Table3[[#This Row],[No of Products in one Sale]]*Table3[[#This Row],[Price of One Product]]</f>
        <v>520</v>
      </c>
      <c r="K404">
        <f>ROUND(Table3[[#This Row],[Rev-Before Discount]]-(Table3[[#This Row],[Rev-Before Discount]]*Table3[[#This Row],[Discount]]),0)</f>
        <v>412</v>
      </c>
      <c r="L404">
        <f>Table3[[#This Row],[Rev-After Discount]]-Table3[[#This Row],[Rev-Before Discount]]</f>
        <v>-108</v>
      </c>
    </row>
    <row r="405" spans="1:12" x14ac:dyDescent="0.25">
      <c r="A405" t="s">
        <v>532</v>
      </c>
      <c r="B405" t="s">
        <v>158</v>
      </c>
      <c r="C405" s="1">
        <v>44748</v>
      </c>
      <c r="D405" t="s">
        <v>167</v>
      </c>
      <c r="E405" t="s">
        <v>171</v>
      </c>
      <c r="F405">
        <v>60</v>
      </c>
      <c r="G405" t="s">
        <v>105</v>
      </c>
      <c r="H405" s="2">
        <v>12</v>
      </c>
      <c r="I405" s="3">
        <v>0.76031378549826045</v>
      </c>
      <c r="J405">
        <f>Table3[[#This Row],[No of Products in one Sale]]*Table3[[#This Row],[Price of One Product]]</f>
        <v>720</v>
      </c>
      <c r="K405">
        <f>ROUND(Table3[[#This Row],[Rev-Before Discount]]-(Table3[[#This Row],[Rev-Before Discount]]*Table3[[#This Row],[Discount]]),0)</f>
        <v>173</v>
      </c>
      <c r="L405">
        <f>Table3[[#This Row],[Rev-After Discount]]-Table3[[#This Row],[Rev-Before Discount]]</f>
        <v>-547</v>
      </c>
    </row>
    <row r="406" spans="1:12" x14ac:dyDescent="0.25">
      <c r="A406" t="s">
        <v>533</v>
      </c>
      <c r="B406" t="s">
        <v>159</v>
      </c>
      <c r="C406" s="1">
        <v>44731</v>
      </c>
      <c r="D406" t="s">
        <v>168</v>
      </c>
      <c r="E406" t="s">
        <v>170</v>
      </c>
      <c r="F406">
        <v>95</v>
      </c>
      <c r="G406" t="s">
        <v>103</v>
      </c>
      <c r="H406" s="2">
        <v>8</v>
      </c>
      <c r="I406" s="3">
        <v>0.23804641255169789</v>
      </c>
      <c r="J406">
        <f>Table3[[#This Row],[No of Products in one Sale]]*Table3[[#This Row],[Price of One Product]]</f>
        <v>760</v>
      </c>
      <c r="K406">
        <f>ROUND(Table3[[#This Row],[Rev-Before Discount]]-(Table3[[#This Row],[Rev-Before Discount]]*Table3[[#This Row],[Discount]]),0)</f>
        <v>579</v>
      </c>
      <c r="L406">
        <f>Table3[[#This Row],[Rev-After Discount]]-Table3[[#This Row],[Rev-Before Discount]]</f>
        <v>-181</v>
      </c>
    </row>
    <row r="407" spans="1:12" x14ac:dyDescent="0.25">
      <c r="A407" t="s">
        <v>534</v>
      </c>
      <c r="B407" t="s">
        <v>154</v>
      </c>
      <c r="C407" s="1">
        <v>44763</v>
      </c>
      <c r="D407" t="s">
        <v>163</v>
      </c>
      <c r="E407" t="s">
        <v>171</v>
      </c>
      <c r="F407">
        <v>72</v>
      </c>
      <c r="G407" t="s">
        <v>104</v>
      </c>
      <c r="H407" s="2">
        <v>5</v>
      </c>
      <c r="I407" s="3">
        <v>0.12523689369936652</v>
      </c>
      <c r="J407">
        <f>Table3[[#This Row],[No of Products in one Sale]]*Table3[[#This Row],[Price of One Product]]</f>
        <v>360</v>
      </c>
      <c r="K407">
        <f>ROUND(Table3[[#This Row],[Rev-Before Discount]]-(Table3[[#This Row],[Rev-Before Discount]]*Table3[[#This Row],[Discount]]),0)</f>
        <v>315</v>
      </c>
      <c r="L407">
        <f>Table3[[#This Row],[Rev-After Discount]]-Table3[[#This Row],[Rev-Before Discount]]</f>
        <v>-45</v>
      </c>
    </row>
    <row r="408" spans="1:12" x14ac:dyDescent="0.25">
      <c r="A408" t="s">
        <v>535</v>
      </c>
      <c r="B408" t="s">
        <v>155</v>
      </c>
      <c r="C408" s="1">
        <v>44733</v>
      </c>
      <c r="D408" t="s">
        <v>164</v>
      </c>
      <c r="E408" t="s">
        <v>170</v>
      </c>
      <c r="F408">
        <v>65</v>
      </c>
      <c r="G408" t="s">
        <v>105</v>
      </c>
      <c r="H408" s="2">
        <v>4</v>
      </c>
      <c r="I408" s="3">
        <v>6.7101746358327108E-2</v>
      </c>
      <c r="J408">
        <f>Table3[[#This Row],[No of Products in one Sale]]*Table3[[#This Row],[Price of One Product]]</f>
        <v>260</v>
      </c>
      <c r="K408">
        <f>ROUND(Table3[[#This Row],[Rev-Before Discount]]-(Table3[[#This Row],[Rev-Before Discount]]*Table3[[#This Row],[Discount]]),0)</f>
        <v>243</v>
      </c>
      <c r="L408">
        <f>Table3[[#This Row],[Rev-After Discount]]-Table3[[#This Row],[Rev-Before Discount]]</f>
        <v>-17</v>
      </c>
    </row>
    <row r="409" spans="1:12" x14ac:dyDescent="0.25">
      <c r="A409" t="s">
        <v>536</v>
      </c>
      <c r="B409" t="s">
        <v>156</v>
      </c>
      <c r="C409" s="1">
        <v>44746</v>
      </c>
      <c r="D409" t="s">
        <v>165</v>
      </c>
      <c r="E409" t="s">
        <v>171</v>
      </c>
      <c r="F409">
        <v>250</v>
      </c>
      <c r="G409" t="s">
        <v>103</v>
      </c>
      <c r="H409" s="2">
        <v>2</v>
      </c>
      <c r="I409" s="3">
        <v>0.98970617123906524</v>
      </c>
      <c r="J409">
        <f>Table3[[#This Row],[No of Products in one Sale]]*Table3[[#This Row],[Price of One Product]]</f>
        <v>500</v>
      </c>
      <c r="K409">
        <f>ROUND(Table3[[#This Row],[Rev-Before Discount]]-(Table3[[#This Row],[Rev-Before Discount]]*Table3[[#This Row],[Discount]]),0)</f>
        <v>5</v>
      </c>
      <c r="L409">
        <f>Table3[[#This Row],[Rev-After Discount]]-Table3[[#This Row],[Rev-Before Discount]]</f>
        <v>-495</v>
      </c>
    </row>
    <row r="410" spans="1:12" x14ac:dyDescent="0.25">
      <c r="A410" t="s">
        <v>537</v>
      </c>
      <c r="B410" t="s">
        <v>157</v>
      </c>
      <c r="C410" s="1">
        <v>44755</v>
      </c>
      <c r="D410" t="s">
        <v>166</v>
      </c>
      <c r="E410" t="s">
        <v>170</v>
      </c>
      <c r="F410">
        <v>130</v>
      </c>
      <c r="G410" t="s">
        <v>104</v>
      </c>
      <c r="H410" s="2">
        <v>2</v>
      </c>
      <c r="I410" s="3">
        <v>0.26202679185175082</v>
      </c>
      <c r="J410">
        <f>Table3[[#This Row],[No of Products in one Sale]]*Table3[[#This Row],[Price of One Product]]</f>
        <v>260</v>
      </c>
      <c r="K410">
        <f>ROUND(Table3[[#This Row],[Rev-Before Discount]]-(Table3[[#This Row],[Rev-Before Discount]]*Table3[[#This Row],[Discount]]),0)</f>
        <v>192</v>
      </c>
      <c r="L410">
        <f>Table3[[#This Row],[Rev-After Discount]]-Table3[[#This Row],[Rev-Before Discount]]</f>
        <v>-68</v>
      </c>
    </row>
    <row r="411" spans="1:12" x14ac:dyDescent="0.25">
      <c r="A411" t="s">
        <v>538</v>
      </c>
      <c r="B411" t="s">
        <v>154</v>
      </c>
      <c r="C411" s="1">
        <v>44755</v>
      </c>
      <c r="D411" t="s">
        <v>163</v>
      </c>
      <c r="E411" t="s">
        <v>171</v>
      </c>
      <c r="F411">
        <v>72</v>
      </c>
      <c r="G411" t="s">
        <v>105</v>
      </c>
      <c r="H411" s="2">
        <v>10</v>
      </c>
      <c r="I411" s="3">
        <v>0.87263143953916489</v>
      </c>
      <c r="J411">
        <f>Table3[[#This Row],[No of Products in one Sale]]*Table3[[#This Row],[Price of One Product]]</f>
        <v>720</v>
      </c>
      <c r="K411">
        <f>ROUND(Table3[[#This Row],[Rev-Before Discount]]-(Table3[[#This Row],[Rev-Before Discount]]*Table3[[#This Row],[Discount]]),0)</f>
        <v>92</v>
      </c>
      <c r="L411">
        <f>Table3[[#This Row],[Rev-After Discount]]-Table3[[#This Row],[Rev-Before Discount]]</f>
        <v>-628</v>
      </c>
    </row>
    <row r="412" spans="1:12" x14ac:dyDescent="0.25">
      <c r="A412" t="s">
        <v>539</v>
      </c>
      <c r="B412" t="s">
        <v>155</v>
      </c>
      <c r="C412" s="1">
        <v>44727</v>
      </c>
      <c r="D412" t="s">
        <v>164</v>
      </c>
      <c r="E412" t="s">
        <v>171</v>
      </c>
      <c r="F412">
        <v>65</v>
      </c>
      <c r="G412" t="s">
        <v>103</v>
      </c>
      <c r="H412" s="2">
        <v>6</v>
      </c>
      <c r="I412" s="3">
        <v>0.76778137062272289</v>
      </c>
      <c r="J412">
        <f>Table3[[#This Row],[No of Products in one Sale]]*Table3[[#This Row],[Price of One Product]]</f>
        <v>390</v>
      </c>
      <c r="K412">
        <f>ROUND(Table3[[#This Row],[Rev-Before Discount]]-(Table3[[#This Row],[Rev-Before Discount]]*Table3[[#This Row],[Discount]]),0)</f>
        <v>91</v>
      </c>
      <c r="L412">
        <f>Table3[[#This Row],[Rev-After Discount]]-Table3[[#This Row],[Rev-Before Discount]]</f>
        <v>-299</v>
      </c>
    </row>
    <row r="413" spans="1:12" x14ac:dyDescent="0.25">
      <c r="A413" t="s">
        <v>540</v>
      </c>
      <c r="B413" t="s">
        <v>156</v>
      </c>
      <c r="C413" s="1">
        <v>44746</v>
      </c>
      <c r="D413" t="s">
        <v>165</v>
      </c>
      <c r="E413" t="s">
        <v>171</v>
      </c>
      <c r="F413">
        <v>250</v>
      </c>
      <c r="G413" t="s">
        <v>104</v>
      </c>
      <c r="H413" s="2">
        <v>1</v>
      </c>
      <c r="I413" s="3">
        <v>0.15750010631121669</v>
      </c>
      <c r="J413">
        <f>Table3[[#This Row],[No of Products in one Sale]]*Table3[[#This Row],[Price of One Product]]</f>
        <v>250</v>
      </c>
      <c r="K413">
        <f>ROUND(Table3[[#This Row],[Rev-Before Discount]]-(Table3[[#This Row],[Rev-Before Discount]]*Table3[[#This Row],[Discount]]),0)</f>
        <v>211</v>
      </c>
      <c r="L413">
        <f>Table3[[#This Row],[Rev-After Discount]]-Table3[[#This Row],[Rev-Before Discount]]</f>
        <v>-39</v>
      </c>
    </row>
    <row r="414" spans="1:12" x14ac:dyDescent="0.25">
      <c r="A414" t="s">
        <v>541</v>
      </c>
      <c r="B414" t="s">
        <v>157</v>
      </c>
      <c r="C414" s="1">
        <v>44740</v>
      </c>
      <c r="D414" t="s">
        <v>163</v>
      </c>
      <c r="E414" t="s">
        <v>171</v>
      </c>
      <c r="F414">
        <v>72</v>
      </c>
      <c r="G414" t="s">
        <v>105</v>
      </c>
      <c r="H414" s="2">
        <v>9</v>
      </c>
      <c r="I414" s="3">
        <v>0.53570171465492589</v>
      </c>
      <c r="J414">
        <f>Table3[[#This Row],[No of Products in one Sale]]*Table3[[#This Row],[Price of One Product]]</f>
        <v>648</v>
      </c>
      <c r="K414">
        <f>ROUND(Table3[[#This Row],[Rev-Before Discount]]-(Table3[[#This Row],[Rev-Before Discount]]*Table3[[#This Row],[Discount]]),0)</f>
        <v>301</v>
      </c>
      <c r="L414">
        <f>Table3[[#This Row],[Rev-After Discount]]-Table3[[#This Row],[Rev-Before Discount]]</f>
        <v>-347</v>
      </c>
    </row>
    <row r="415" spans="1:12" x14ac:dyDescent="0.25">
      <c r="A415" t="s">
        <v>542</v>
      </c>
      <c r="B415" t="s">
        <v>154</v>
      </c>
      <c r="C415" s="1">
        <v>44743</v>
      </c>
      <c r="D415" t="s">
        <v>164</v>
      </c>
      <c r="E415" t="s">
        <v>171</v>
      </c>
      <c r="F415">
        <v>65</v>
      </c>
      <c r="G415" t="s">
        <v>103</v>
      </c>
      <c r="H415" s="2">
        <v>7</v>
      </c>
      <c r="I415" s="3">
        <v>0.88217490075954386</v>
      </c>
      <c r="J415">
        <f>Table3[[#This Row],[No of Products in one Sale]]*Table3[[#This Row],[Price of One Product]]</f>
        <v>455</v>
      </c>
      <c r="K415">
        <f>ROUND(Table3[[#This Row],[Rev-Before Discount]]-(Table3[[#This Row],[Rev-Before Discount]]*Table3[[#This Row],[Discount]]),0)</f>
        <v>54</v>
      </c>
      <c r="L415">
        <f>Table3[[#This Row],[Rev-After Discount]]-Table3[[#This Row],[Rev-Before Discount]]</f>
        <v>-401</v>
      </c>
    </row>
    <row r="416" spans="1:12" x14ac:dyDescent="0.25">
      <c r="A416" t="s">
        <v>543</v>
      </c>
      <c r="B416" t="s">
        <v>155</v>
      </c>
      <c r="C416" s="1">
        <v>44737</v>
      </c>
      <c r="D416" t="s">
        <v>165</v>
      </c>
      <c r="E416" t="s">
        <v>170</v>
      </c>
      <c r="F416">
        <v>250</v>
      </c>
      <c r="G416" t="s">
        <v>103</v>
      </c>
      <c r="H416" s="2">
        <v>3</v>
      </c>
      <c r="I416" s="3">
        <v>7.4850081465574259E-2</v>
      </c>
      <c r="J416">
        <f>Table3[[#This Row],[No of Products in one Sale]]*Table3[[#This Row],[Price of One Product]]</f>
        <v>750</v>
      </c>
      <c r="K416">
        <f>ROUND(Table3[[#This Row],[Rev-Before Discount]]-(Table3[[#This Row],[Rev-Before Discount]]*Table3[[#This Row],[Discount]]),0)</f>
        <v>694</v>
      </c>
      <c r="L416">
        <f>Table3[[#This Row],[Rev-After Discount]]-Table3[[#This Row],[Rev-Before Discount]]</f>
        <v>-56</v>
      </c>
    </row>
    <row r="417" spans="1:12" x14ac:dyDescent="0.25">
      <c r="A417" t="s">
        <v>544</v>
      </c>
      <c r="B417" t="s">
        <v>156</v>
      </c>
      <c r="C417" s="1">
        <v>44757</v>
      </c>
      <c r="D417" t="s">
        <v>166</v>
      </c>
      <c r="E417" t="s">
        <v>171</v>
      </c>
      <c r="F417">
        <v>130</v>
      </c>
      <c r="G417" t="s">
        <v>104</v>
      </c>
      <c r="H417" s="2">
        <v>4</v>
      </c>
      <c r="I417" s="3">
        <v>0.4623515242530305</v>
      </c>
      <c r="J417">
        <f>Table3[[#This Row],[No of Products in one Sale]]*Table3[[#This Row],[Price of One Product]]</f>
        <v>520</v>
      </c>
      <c r="K417">
        <f>ROUND(Table3[[#This Row],[Rev-Before Discount]]-(Table3[[#This Row],[Rev-Before Discount]]*Table3[[#This Row],[Discount]]),0)</f>
        <v>280</v>
      </c>
      <c r="L417">
        <f>Table3[[#This Row],[Rev-After Discount]]-Table3[[#This Row],[Rev-Before Discount]]</f>
        <v>-240</v>
      </c>
    </row>
    <row r="418" spans="1:12" x14ac:dyDescent="0.25">
      <c r="A418" t="s">
        <v>545</v>
      </c>
      <c r="B418" t="s">
        <v>157</v>
      </c>
      <c r="C418" s="1">
        <v>44745</v>
      </c>
      <c r="D418" t="s">
        <v>163</v>
      </c>
      <c r="E418" t="s">
        <v>170</v>
      </c>
      <c r="F418">
        <v>72</v>
      </c>
      <c r="G418" t="s">
        <v>105</v>
      </c>
      <c r="H418" s="2">
        <v>10</v>
      </c>
      <c r="I418" s="3">
        <v>0.34462700763177134</v>
      </c>
      <c r="J418">
        <f>Table3[[#This Row],[No of Products in one Sale]]*Table3[[#This Row],[Price of One Product]]</f>
        <v>720</v>
      </c>
      <c r="K418">
        <f>ROUND(Table3[[#This Row],[Rev-Before Discount]]-(Table3[[#This Row],[Rev-Before Discount]]*Table3[[#This Row],[Discount]]),0)</f>
        <v>472</v>
      </c>
      <c r="L418">
        <f>Table3[[#This Row],[Rev-After Discount]]-Table3[[#This Row],[Rev-Before Discount]]</f>
        <v>-248</v>
      </c>
    </row>
    <row r="419" spans="1:12" x14ac:dyDescent="0.25">
      <c r="A419" t="s">
        <v>546</v>
      </c>
      <c r="B419" t="s">
        <v>154</v>
      </c>
      <c r="C419" s="1">
        <v>44760</v>
      </c>
      <c r="D419" t="s">
        <v>164</v>
      </c>
      <c r="E419" t="s">
        <v>171</v>
      </c>
      <c r="F419">
        <v>65</v>
      </c>
      <c r="G419" t="s">
        <v>103</v>
      </c>
      <c r="H419" s="2">
        <v>7</v>
      </c>
      <c r="I419" s="3">
        <v>0.69911624131260175</v>
      </c>
      <c r="J419">
        <f>Table3[[#This Row],[No of Products in one Sale]]*Table3[[#This Row],[Price of One Product]]</f>
        <v>455</v>
      </c>
      <c r="K419">
        <f>ROUND(Table3[[#This Row],[Rev-Before Discount]]-(Table3[[#This Row],[Rev-Before Discount]]*Table3[[#This Row],[Discount]]),0)</f>
        <v>137</v>
      </c>
      <c r="L419">
        <f>Table3[[#This Row],[Rev-After Discount]]-Table3[[#This Row],[Rev-Before Discount]]</f>
        <v>-318</v>
      </c>
    </row>
    <row r="420" spans="1:12" x14ac:dyDescent="0.25">
      <c r="A420" t="s">
        <v>547</v>
      </c>
      <c r="B420" t="s">
        <v>155</v>
      </c>
      <c r="C420" s="1">
        <v>44750</v>
      </c>
      <c r="D420" t="s">
        <v>165</v>
      </c>
      <c r="E420" t="s">
        <v>170</v>
      </c>
      <c r="F420">
        <v>250</v>
      </c>
      <c r="G420" t="s">
        <v>104</v>
      </c>
      <c r="H420" s="2">
        <v>1</v>
      </c>
      <c r="I420" s="3">
        <v>1.890946986705988E-2</v>
      </c>
      <c r="J420">
        <f>Table3[[#This Row],[No of Products in one Sale]]*Table3[[#This Row],[Price of One Product]]</f>
        <v>250</v>
      </c>
      <c r="K420">
        <f>ROUND(Table3[[#This Row],[Rev-Before Discount]]-(Table3[[#This Row],[Rev-Before Discount]]*Table3[[#This Row],[Discount]]),0)</f>
        <v>245</v>
      </c>
      <c r="L420">
        <f>Table3[[#This Row],[Rev-After Discount]]-Table3[[#This Row],[Rev-Before Discount]]</f>
        <v>-5</v>
      </c>
    </row>
    <row r="421" spans="1:12" x14ac:dyDescent="0.25">
      <c r="A421" t="s">
        <v>548</v>
      </c>
      <c r="B421" t="s">
        <v>156</v>
      </c>
      <c r="C421" s="1">
        <v>44742</v>
      </c>
      <c r="D421" t="s">
        <v>166</v>
      </c>
      <c r="E421" t="s">
        <v>171</v>
      </c>
      <c r="F421">
        <v>130</v>
      </c>
      <c r="G421" t="s">
        <v>105</v>
      </c>
      <c r="H421" s="2">
        <v>5</v>
      </c>
      <c r="I421" s="3">
        <v>0.73245470088007136</v>
      </c>
      <c r="J421">
        <f>Table3[[#This Row],[No of Products in one Sale]]*Table3[[#This Row],[Price of One Product]]</f>
        <v>650</v>
      </c>
      <c r="K421">
        <f>ROUND(Table3[[#This Row],[Rev-Before Discount]]-(Table3[[#This Row],[Rev-Before Discount]]*Table3[[#This Row],[Discount]]),0)</f>
        <v>174</v>
      </c>
      <c r="L421">
        <f>Table3[[#This Row],[Rev-After Discount]]-Table3[[#This Row],[Rev-Before Discount]]</f>
        <v>-476</v>
      </c>
    </row>
    <row r="422" spans="1:12" x14ac:dyDescent="0.25">
      <c r="A422" t="s">
        <v>549</v>
      </c>
      <c r="B422" t="s">
        <v>157</v>
      </c>
      <c r="C422" s="1">
        <v>44754</v>
      </c>
      <c r="D422" t="s">
        <v>167</v>
      </c>
      <c r="E422" t="s">
        <v>170</v>
      </c>
      <c r="F422">
        <v>60</v>
      </c>
      <c r="G422" t="s">
        <v>103</v>
      </c>
      <c r="H422" s="2">
        <v>5</v>
      </c>
      <c r="I422" s="3">
        <v>0.72297451744539321</v>
      </c>
      <c r="J422">
        <f>Table3[[#This Row],[No of Products in one Sale]]*Table3[[#This Row],[Price of One Product]]</f>
        <v>300</v>
      </c>
      <c r="K422">
        <f>ROUND(Table3[[#This Row],[Rev-Before Discount]]-(Table3[[#This Row],[Rev-Before Discount]]*Table3[[#This Row],[Discount]]),0)</f>
        <v>83</v>
      </c>
      <c r="L422">
        <f>Table3[[#This Row],[Rev-After Discount]]-Table3[[#This Row],[Rev-Before Discount]]</f>
        <v>-217</v>
      </c>
    </row>
    <row r="423" spans="1:12" x14ac:dyDescent="0.25">
      <c r="A423" t="s">
        <v>550</v>
      </c>
      <c r="B423" t="s">
        <v>158</v>
      </c>
      <c r="C423" s="1">
        <v>44746</v>
      </c>
      <c r="D423" t="s">
        <v>163</v>
      </c>
      <c r="E423" t="s">
        <v>171</v>
      </c>
      <c r="F423">
        <v>72</v>
      </c>
      <c r="G423" t="s">
        <v>104</v>
      </c>
      <c r="H423" s="2">
        <v>9</v>
      </c>
      <c r="I423" s="3">
        <v>0.97417776505363807</v>
      </c>
      <c r="J423">
        <f>Table3[[#This Row],[No of Products in one Sale]]*Table3[[#This Row],[Price of One Product]]</f>
        <v>648</v>
      </c>
      <c r="K423">
        <f>ROUND(Table3[[#This Row],[Rev-Before Discount]]-(Table3[[#This Row],[Rev-Before Discount]]*Table3[[#This Row],[Discount]]),0)</f>
        <v>17</v>
      </c>
      <c r="L423">
        <f>Table3[[#This Row],[Rev-After Discount]]-Table3[[#This Row],[Rev-Before Discount]]</f>
        <v>-631</v>
      </c>
    </row>
    <row r="424" spans="1:12" x14ac:dyDescent="0.25">
      <c r="A424" t="s">
        <v>551</v>
      </c>
      <c r="B424" t="s">
        <v>154</v>
      </c>
      <c r="C424" s="1">
        <v>44752</v>
      </c>
      <c r="D424" t="s">
        <v>164</v>
      </c>
      <c r="E424" t="s">
        <v>170</v>
      </c>
      <c r="F424">
        <v>65</v>
      </c>
      <c r="G424" t="s">
        <v>105</v>
      </c>
      <c r="H424" s="2">
        <v>7</v>
      </c>
      <c r="I424" s="3">
        <v>0.92441295707634297</v>
      </c>
      <c r="J424">
        <f>Table3[[#This Row],[No of Products in one Sale]]*Table3[[#This Row],[Price of One Product]]</f>
        <v>455</v>
      </c>
      <c r="K424">
        <f>ROUND(Table3[[#This Row],[Rev-Before Discount]]-(Table3[[#This Row],[Rev-Before Discount]]*Table3[[#This Row],[Discount]]),0)</f>
        <v>34</v>
      </c>
      <c r="L424">
        <f>Table3[[#This Row],[Rev-After Discount]]-Table3[[#This Row],[Rev-Before Discount]]</f>
        <v>-421</v>
      </c>
    </row>
    <row r="425" spans="1:12" x14ac:dyDescent="0.25">
      <c r="A425" t="s">
        <v>552</v>
      </c>
      <c r="B425" t="s">
        <v>155</v>
      </c>
      <c r="C425" s="1">
        <v>44725</v>
      </c>
      <c r="D425" t="s">
        <v>165</v>
      </c>
      <c r="E425" t="s">
        <v>171</v>
      </c>
      <c r="F425">
        <v>250</v>
      </c>
      <c r="G425" t="s">
        <v>103</v>
      </c>
      <c r="H425" s="2">
        <v>3</v>
      </c>
      <c r="I425" s="3">
        <v>0.34841204291363526</v>
      </c>
      <c r="J425">
        <f>Table3[[#This Row],[No of Products in one Sale]]*Table3[[#This Row],[Price of One Product]]</f>
        <v>750</v>
      </c>
      <c r="K425">
        <f>ROUND(Table3[[#This Row],[Rev-Before Discount]]-(Table3[[#This Row],[Rev-Before Discount]]*Table3[[#This Row],[Discount]]),0)</f>
        <v>489</v>
      </c>
      <c r="L425">
        <f>Table3[[#This Row],[Rev-After Discount]]-Table3[[#This Row],[Rev-Before Discount]]</f>
        <v>-261</v>
      </c>
    </row>
    <row r="426" spans="1:12" x14ac:dyDescent="0.25">
      <c r="A426" t="s">
        <v>553</v>
      </c>
      <c r="B426" t="s">
        <v>156</v>
      </c>
      <c r="C426" s="1">
        <v>44734</v>
      </c>
      <c r="D426" t="s">
        <v>166</v>
      </c>
      <c r="E426" t="s">
        <v>170</v>
      </c>
      <c r="F426">
        <v>130</v>
      </c>
      <c r="G426" t="s">
        <v>104</v>
      </c>
      <c r="H426" s="2">
        <v>7</v>
      </c>
      <c r="I426" s="3">
        <v>0.36862795502486845</v>
      </c>
      <c r="J426">
        <f>Table3[[#This Row],[No of Products in one Sale]]*Table3[[#This Row],[Price of One Product]]</f>
        <v>910</v>
      </c>
      <c r="K426">
        <f>ROUND(Table3[[#This Row],[Rev-Before Discount]]-(Table3[[#This Row],[Rev-Before Discount]]*Table3[[#This Row],[Discount]]),0)</f>
        <v>575</v>
      </c>
      <c r="L426">
        <f>Table3[[#This Row],[Rev-After Discount]]-Table3[[#This Row],[Rev-Before Discount]]</f>
        <v>-335</v>
      </c>
    </row>
    <row r="427" spans="1:12" x14ac:dyDescent="0.25">
      <c r="A427" t="s">
        <v>554</v>
      </c>
      <c r="B427" t="s">
        <v>157</v>
      </c>
      <c r="C427" s="1">
        <v>44761</v>
      </c>
      <c r="D427" t="s">
        <v>163</v>
      </c>
      <c r="E427" t="s">
        <v>171</v>
      </c>
      <c r="F427">
        <v>72</v>
      </c>
      <c r="G427" t="s">
        <v>105</v>
      </c>
      <c r="H427" s="2">
        <v>12</v>
      </c>
      <c r="I427" s="3">
        <v>0.38279600115505574</v>
      </c>
      <c r="J427">
        <f>Table3[[#This Row],[No of Products in one Sale]]*Table3[[#This Row],[Price of One Product]]</f>
        <v>864</v>
      </c>
      <c r="K427">
        <f>ROUND(Table3[[#This Row],[Rev-Before Discount]]-(Table3[[#This Row],[Rev-Before Discount]]*Table3[[#This Row],[Discount]]),0)</f>
        <v>533</v>
      </c>
      <c r="L427">
        <f>Table3[[#This Row],[Rev-After Discount]]-Table3[[#This Row],[Rev-Before Discount]]</f>
        <v>-331</v>
      </c>
    </row>
    <row r="428" spans="1:12" x14ac:dyDescent="0.25">
      <c r="A428" t="s">
        <v>555</v>
      </c>
      <c r="B428" t="s">
        <v>154</v>
      </c>
      <c r="C428" s="1">
        <v>44735</v>
      </c>
      <c r="D428" t="s">
        <v>164</v>
      </c>
      <c r="E428" t="s">
        <v>170</v>
      </c>
      <c r="F428">
        <v>65</v>
      </c>
      <c r="G428" t="s">
        <v>103</v>
      </c>
      <c r="H428" s="2">
        <v>7</v>
      </c>
      <c r="I428" s="3">
        <v>0.77278161923763322</v>
      </c>
      <c r="J428">
        <f>Table3[[#This Row],[No of Products in one Sale]]*Table3[[#This Row],[Price of One Product]]</f>
        <v>455</v>
      </c>
      <c r="K428">
        <f>ROUND(Table3[[#This Row],[Rev-Before Discount]]-(Table3[[#This Row],[Rev-Before Discount]]*Table3[[#This Row],[Discount]]),0)</f>
        <v>103</v>
      </c>
      <c r="L428">
        <f>Table3[[#This Row],[Rev-After Discount]]-Table3[[#This Row],[Rev-Before Discount]]</f>
        <v>-352</v>
      </c>
    </row>
    <row r="429" spans="1:12" x14ac:dyDescent="0.25">
      <c r="A429" t="s">
        <v>556</v>
      </c>
      <c r="B429" t="s">
        <v>155</v>
      </c>
      <c r="C429" s="1">
        <v>44753</v>
      </c>
      <c r="D429" t="s">
        <v>165</v>
      </c>
      <c r="E429" t="s">
        <v>171</v>
      </c>
      <c r="F429">
        <v>250</v>
      </c>
      <c r="G429" t="s">
        <v>104</v>
      </c>
      <c r="H429" s="2">
        <v>3</v>
      </c>
      <c r="I429" s="3">
        <v>0.98194581947705439</v>
      </c>
      <c r="J429">
        <f>Table3[[#This Row],[No of Products in one Sale]]*Table3[[#This Row],[Price of One Product]]</f>
        <v>750</v>
      </c>
      <c r="K429">
        <f>ROUND(Table3[[#This Row],[Rev-Before Discount]]-(Table3[[#This Row],[Rev-Before Discount]]*Table3[[#This Row],[Discount]]),0)</f>
        <v>14</v>
      </c>
      <c r="L429">
        <f>Table3[[#This Row],[Rev-After Discount]]-Table3[[#This Row],[Rev-Before Discount]]</f>
        <v>-736</v>
      </c>
    </row>
    <row r="430" spans="1:12" x14ac:dyDescent="0.25">
      <c r="A430" t="s">
        <v>557</v>
      </c>
      <c r="B430" t="s">
        <v>156</v>
      </c>
      <c r="C430" s="1">
        <v>44732</v>
      </c>
      <c r="D430" t="s">
        <v>166</v>
      </c>
      <c r="E430" t="s">
        <v>170</v>
      </c>
      <c r="F430">
        <v>130</v>
      </c>
      <c r="G430" t="s">
        <v>105</v>
      </c>
      <c r="H430" s="2">
        <v>6</v>
      </c>
      <c r="I430" s="3">
        <v>0.24372632968767749</v>
      </c>
      <c r="J430">
        <f>Table3[[#This Row],[No of Products in one Sale]]*Table3[[#This Row],[Price of One Product]]</f>
        <v>780</v>
      </c>
      <c r="K430">
        <f>ROUND(Table3[[#This Row],[Rev-Before Discount]]-(Table3[[#This Row],[Rev-Before Discount]]*Table3[[#This Row],[Discount]]),0)</f>
        <v>590</v>
      </c>
      <c r="L430">
        <f>Table3[[#This Row],[Rev-After Discount]]-Table3[[#This Row],[Rev-Before Discount]]</f>
        <v>-190</v>
      </c>
    </row>
    <row r="431" spans="1:12" x14ac:dyDescent="0.25">
      <c r="A431" t="s">
        <v>558</v>
      </c>
      <c r="B431" t="s">
        <v>157</v>
      </c>
      <c r="C431" s="1">
        <v>44748</v>
      </c>
      <c r="D431" t="s">
        <v>167</v>
      </c>
      <c r="E431" t="s">
        <v>171</v>
      </c>
      <c r="F431">
        <v>60</v>
      </c>
      <c r="G431" t="s">
        <v>103</v>
      </c>
      <c r="H431" s="2">
        <v>14</v>
      </c>
      <c r="I431" s="3">
        <v>0.50977491571581557</v>
      </c>
      <c r="J431">
        <f>Table3[[#This Row],[No of Products in one Sale]]*Table3[[#This Row],[Price of One Product]]</f>
        <v>840</v>
      </c>
      <c r="K431">
        <f>ROUND(Table3[[#This Row],[Rev-Before Discount]]-(Table3[[#This Row],[Rev-Before Discount]]*Table3[[#This Row],[Discount]]),0)</f>
        <v>412</v>
      </c>
      <c r="L431">
        <f>Table3[[#This Row],[Rev-After Discount]]-Table3[[#This Row],[Rev-Before Discount]]</f>
        <v>-428</v>
      </c>
    </row>
    <row r="432" spans="1:12" x14ac:dyDescent="0.25">
      <c r="A432" t="s">
        <v>559</v>
      </c>
      <c r="B432" t="s">
        <v>158</v>
      </c>
      <c r="C432" s="1">
        <v>44731</v>
      </c>
      <c r="D432" t="s">
        <v>168</v>
      </c>
      <c r="E432" t="s">
        <v>170</v>
      </c>
      <c r="F432">
        <v>95</v>
      </c>
      <c r="G432" t="s">
        <v>104</v>
      </c>
      <c r="H432" s="2">
        <v>7</v>
      </c>
      <c r="I432" s="3">
        <v>0.99123744515485723</v>
      </c>
      <c r="J432">
        <f>Table3[[#This Row],[No of Products in one Sale]]*Table3[[#This Row],[Price of One Product]]</f>
        <v>665</v>
      </c>
      <c r="K432">
        <f>ROUND(Table3[[#This Row],[Rev-Before Discount]]-(Table3[[#This Row],[Rev-Before Discount]]*Table3[[#This Row],[Discount]]),0)</f>
        <v>6</v>
      </c>
      <c r="L432">
        <f>Table3[[#This Row],[Rev-After Discount]]-Table3[[#This Row],[Rev-Before Discount]]</f>
        <v>-659</v>
      </c>
    </row>
    <row r="433" spans="1:12" x14ac:dyDescent="0.25">
      <c r="A433" t="s">
        <v>560</v>
      </c>
      <c r="B433" t="s">
        <v>159</v>
      </c>
      <c r="C433" s="1">
        <v>44725</v>
      </c>
      <c r="D433" t="s">
        <v>163</v>
      </c>
      <c r="E433" t="s">
        <v>171</v>
      </c>
      <c r="F433">
        <v>72</v>
      </c>
      <c r="G433" t="s">
        <v>105</v>
      </c>
      <c r="H433" s="2">
        <v>5</v>
      </c>
      <c r="I433" s="3">
        <v>0.58001027642401182</v>
      </c>
      <c r="J433">
        <f>Table3[[#This Row],[No of Products in one Sale]]*Table3[[#This Row],[Price of One Product]]</f>
        <v>360</v>
      </c>
      <c r="K433">
        <f>ROUND(Table3[[#This Row],[Rev-Before Discount]]-(Table3[[#This Row],[Rev-Before Discount]]*Table3[[#This Row],[Discount]]),0)</f>
        <v>151</v>
      </c>
      <c r="L433">
        <f>Table3[[#This Row],[Rev-After Discount]]-Table3[[#This Row],[Rev-Before Discount]]</f>
        <v>-209</v>
      </c>
    </row>
    <row r="434" spans="1:12" x14ac:dyDescent="0.25">
      <c r="A434" t="s">
        <v>561</v>
      </c>
      <c r="B434" t="s">
        <v>154</v>
      </c>
      <c r="C434" s="1">
        <v>44753</v>
      </c>
      <c r="D434" t="s">
        <v>164</v>
      </c>
      <c r="E434" t="s">
        <v>171</v>
      </c>
      <c r="F434">
        <v>65</v>
      </c>
      <c r="G434" t="s">
        <v>103</v>
      </c>
      <c r="H434" s="2">
        <v>8</v>
      </c>
      <c r="I434" s="3">
        <v>0.20099809520802481</v>
      </c>
      <c r="J434">
        <f>Table3[[#This Row],[No of Products in one Sale]]*Table3[[#This Row],[Price of One Product]]</f>
        <v>520</v>
      </c>
      <c r="K434">
        <f>ROUND(Table3[[#This Row],[Rev-Before Discount]]-(Table3[[#This Row],[Rev-Before Discount]]*Table3[[#This Row],[Discount]]),0)</f>
        <v>415</v>
      </c>
      <c r="L434">
        <f>Table3[[#This Row],[Rev-After Discount]]-Table3[[#This Row],[Rev-Before Discount]]</f>
        <v>-105</v>
      </c>
    </row>
    <row r="435" spans="1:12" x14ac:dyDescent="0.25">
      <c r="A435" t="s">
        <v>562</v>
      </c>
      <c r="B435" t="s">
        <v>155</v>
      </c>
      <c r="C435" s="1">
        <v>44738</v>
      </c>
      <c r="D435" t="s">
        <v>165</v>
      </c>
      <c r="E435" t="s">
        <v>171</v>
      </c>
      <c r="F435">
        <v>250</v>
      </c>
      <c r="G435" t="s">
        <v>104</v>
      </c>
      <c r="H435" s="2">
        <v>3</v>
      </c>
      <c r="I435" s="3">
        <v>8.7589082057090373E-2</v>
      </c>
      <c r="J435">
        <f>Table3[[#This Row],[No of Products in one Sale]]*Table3[[#This Row],[Price of One Product]]</f>
        <v>750</v>
      </c>
      <c r="K435">
        <f>ROUND(Table3[[#This Row],[Rev-Before Discount]]-(Table3[[#This Row],[Rev-Before Discount]]*Table3[[#This Row],[Discount]]),0)</f>
        <v>684</v>
      </c>
      <c r="L435">
        <f>Table3[[#This Row],[Rev-After Discount]]-Table3[[#This Row],[Rev-Before Discount]]</f>
        <v>-66</v>
      </c>
    </row>
    <row r="436" spans="1:12" x14ac:dyDescent="0.25">
      <c r="A436" t="s">
        <v>563</v>
      </c>
      <c r="B436" t="s">
        <v>156</v>
      </c>
      <c r="C436" s="1">
        <v>44762</v>
      </c>
      <c r="D436" t="s">
        <v>166</v>
      </c>
      <c r="E436" t="s">
        <v>171</v>
      </c>
      <c r="F436">
        <v>130</v>
      </c>
      <c r="G436" t="s">
        <v>105</v>
      </c>
      <c r="H436" s="2">
        <v>4</v>
      </c>
      <c r="I436" s="3">
        <v>0.92203517798439572</v>
      </c>
      <c r="J436">
        <f>Table3[[#This Row],[No of Products in one Sale]]*Table3[[#This Row],[Price of One Product]]</f>
        <v>520</v>
      </c>
      <c r="K436">
        <f>ROUND(Table3[[#This Row],[Rev-Before Discount]]-(Table3[[#This Row],[Rev-Before Discount]]*Table3[[#This Row],[Discount]]),0)</f>
        <v>41</v>
      </c>
      <c r="L436">
        <f>Table3[[#This Row],[Rev-After Discount]]-Table3[[#This Row],[Rev-Before Discount]]</f>
        <v>-479</v>
      </c>
    </row>
    <row r="437" spans="1:12" x14ac:dyDescent="0.25">
      <c r="A437" t="s">
        <v>564</v>
      </c>
      <c r="B437" t="s">
        <v>157</v>
      </c>
      <c r="C437" s="1">
        <v>44756</v>
      </c>
      <c r="D437" t="s">
        <v>163</v>
      </c>
      <c r="E437" t="s">
        <v>171</v>
      </c>
      <c r="F437">
        <v>72</v>
      </c>
      <c r="G437" t="s">
        <v>103</v>
      </c>
      <c r="H437" s="2">
        <v>10</v>
      </c>
      <c r="I437" s="3">
        <v>0.40646951216415605</v>
      </c>
      <c r="J437">
        <f>Table3[[#This Row],[No of Products in one Sale]]*Table3[[#This Row],[Price of One Product]]</f>
        <v>720</v>
      </c>
      <c r="K437">
        <f>ROUND(Table3[[#This Row],[Rev-Before Discount]]-(Table3[[#This Row],[Rev-Before Discount]]*Table3[[#This Row],[Discount]]),0)</f>
        <v>427</v>
      </c>
      <c r="L437">
        <f>Table3[[#This Row],[Rev-After Discount]]-Table3[[#This Row],[Rev-Before Discount]]</f>
        <v>-293</v>
      </c>
    </row>
    <row r="438" spans="1:12" x14ac:dyDescent="0.25">
      <c r="A438" t="s">
        <v>565</v>
      </c>
      <c r="B438" t="s">
        <v>154</v>
      </c>
      <c r="C438" s="1">
        <v>44744</v>
      </c>
      <c r="D438" t="s">
        <v>164</v>
      </c>
      <c r="E438" t="s">
        <v>170</v>
      </c>
      <c r="F438">
        <v>65</v>
      </c>
      <c r="G438" t="s">
        <v>104</v>
      </c>
      <c r="H438" s="2">
        <v>4</v>
      </c>
      <c r="I438" s="3">
        <v>0.45522048494031297</v>
      </c>
      <c r="J438">
        <f>Table3[[#This Row],[No of Products in one Sale]]*Table3[[#This Row],[Price of One Product]]</f>
        <v>260</v>
      </c>
      <c r="K438">
        <f>ROUND(Table3[[#This Row],[Rev-Before Discount]]-(Table3[[#This Row],[Rev-Before Discount]]*Table3[[#This Row],[Discount]]),0)</f>
        <v>142</v>
      </c>
      <c r="L438">
        <f>Table3[[#This Row],[Rev-After Discount]]-Table3[[#This Row],[Rev-Before Discount]]</f>
        <v>-118</v>
      </c>
    </row>
    <row r="439" spans="1:12" x14ac:dyDescent="0.25">
      <c r="A439" t="s">
        <v>566</v>
      </c>
      <c r="B439" t="s">
        <v>155</v>
      </c>
      <c r="C439" s="1">
        <v>44753</v>
      </c>
      <c r="D439" t="s">
        <v>165</v>
      </c>
      <c r="E439" t="s">
        <v>171</v>
      </c>
      <c r="F439">
        <v>250</v>
      </c>
      <c r="G439" t="s">
        <v>105</v>
      </c>
      <c r="H439" s="2">
        <v>3</v>
      </c>
      <c r="I439" s="3">
        <v>0.45514828780898176</v>
      </c>
      <c r="J439">
        <f>Table3[[#This Row],[No of Products in one Sale]]*Table3[[#This Row],[Price of One Product]]</f>
        <v>750</v>
      </c>
      <c r="K439">
        <f>ROUND(Table3[[#This Row],[Rev-Before Discount]]-(Table3[[#This Row],[Rev-Before Discount]]*Table3[[#This Row],[Discount]]),0)</f>
        <v>409</v>
      </c>
      <c r="L439">
        <f>Table3[[#This Row],[Rev-After Discount]]-Table3[[#This Row],[Rev-Before Discount]]</f>
        <v>-341</v>
      </c>
    </row>
    <row r="440" spans="1:12" x14ac:dyDescent="0.25">
      <c r="A440" t="s">
        <v>567</v>
      </c>
      <c r="B440" t="s">
        <v>156</v>
      </c>
      <c r="C440" s="1">
        <v>44762</v>
      </c>
      <c r="D440" t="s">
        <v>166</v>
      </c>
      <c r="E440" t="s">
        <v>170</v>
      </c>
      <c r="F440">
        <v>130</v>
      </c>
      <c r="G440" t="s">
        <v>103</v>
      </c>
      <c r="H440" s="2">
        <v>2</v>
      </c>
      <c r="I440" s="3">
        <v>0.30126486834826394</v>
      </c>
      <c r="J440">
        <f>Table3[[#This Row],[No of Products in one Sale]]*Table3[[#This Row],[Price of One Product]]</f>
        <v>260</v>
      </c>
      <c r="K440">
        <f>ROUND(Table3[[#This Row],[Rev-Before Discount]]-(Table3[[#This Row],[Rev-Before Discount]]*Table3[[#This Row],[Discount]]),0)</f>
        <v>182</v>
      </c>
      <c r="L440">
        <f>Table3[[#This Row],[Rev-After Discount]]-Table3[[#This Row],[Rev-Before Discount]]</f>
        <v>-78</v>
      </c>
    </row>
    <row r="441" spans="1:12" x14ac:dyDescent="0.25">
      <c r="A441" t="s">
        <v>568</v>
      </c>
      <c r="B441" t="s">
        <v>157</v>
      </c>
      <c r="C441" s="1">
        <v>44740</v>
      </c>
      <c r="D441" t="s">
        <v>167</v>
      </c>
      <c r="E441" t="s">
        <v>171</v>
      </c>
      <c r="F441">
        <v>60</v>
      </c>
      <c r="G441" t="s">
        <v>104</v>
      </c>
      <c r="H441" s="2">
        <v>4</v>
      </c>
      <c r="I441" s="3">
        <v>0.22886312078587356</v>
      </c>
      <c r="J441">
        <f>Table3[[#This Row],[No of Products in one Sale]]*Table3[[#This Row],[Price of One Product]]</f>
        <v>240</v>
      </c>
      <c r="K441">
        <f>ROUND(Table3[[#This Row],[Rev-Before Discount]]-(Table3[[#This Row],[Rev-Before Discount]]*Table3[[#This Row],[Discount]]),0)</f>
        <v>185</v>
      </c>
      <c r="L441">
        <f>Table3[[#This Row],[Rev-After Discount]]-Table3[[#This Row],[Rev-Before Discount]]</f>
        <v>-55</v>
      </c>
    </row>
    <row r="442" spans="1:12" x14ac:dyDescent="0.25">
      <c r="A442" t="s">
        <v>569</v>
      </c>
      <c r="B442" t="s">
        <v>158</v>
      </c>
      <c r="C442" s="1">
        <v>44729</v>
      </c>
      <c r="D442" t="s">
        <v>163</v>
      </c>
      <c r="E442" t="s">
        <v>170</v>
      </c>
      <c r="F442">
        <v>72</v>
      </c>
      <c r="G442" t="s">
        <v>105</v>
      </c>
      <c r="H442" s="2">
        <v>4</v>
      </c>
      <c r="I442" s="3">
        <v>0.4885587902090005</v>
      </c>
      <c r="J442">
        <f>Table3[[#This Row],[No of Products in one Sale]]*Table3[[#This Row],[Price of One Product]]</f>
        <v>288</v>
      </c>
      <c r="K442">
        <f>ROUND(Table3[[#This Row],[Rev-Before Discount]]-(Table3[[#This Row],[Rev-Before Discount]]*Table3[[#This Row],[Discount]]),0)</f>
        <v>147</v>
      </c>
      <c r="L442">
        <f>Table3[[#This Row],[Rev-After Discount]]-Table3[[#This Row],[Rev-Before Discount]]</f>
        <v>-141</v>
      </c>
    </row>
    <row r="443" spans="1:12" x14ac:dyDescent="0.25">
      <c r="A443" t="s">
        <v>570</v>
      </c>
      <c r="B443" t="s">
        <v>154</v>
      </c>
      <c r="C443" s="1">
        <v>44727</v>
      </c>
      <c r="D443" t="s">
        <v>164</v>
      </c>
      <c r="E443" t="s">
        <v>171</v>
      </c>
      <c r="F443">
        <v>65</v>
      </c>
      <c r="G443" t="s">
        <v>103</v>
      </c>
      <c r="H443" s="2">
        <v>7</v>
      </c>
      <c r="I443" s="3">
        <v>0.88301012782394861</v>
      </c>
      <c r="J443">
        <f>Table3[[#This Row],[No of Products in one Sale]]*Table3[[#This Row],[Price of One Product]]</f>
        <v>455</v>
      </c>
      <c r="K443">
        <f>ROUND(Table3[[#This Row],[Rev-Before Discount]]-(Table3[[#This Row],[Rev-Before Discount]]*Table3[[#This Row],[Discount]]),0)</f>
        <v>53</v>
      </c>
      <c r="L443">
        <f>Table3[[#This Row],[Rev-After Discount]]-Table3[[#This Row],[Rev-Before Discount]]</f>
        <v>-402</v>
      </c>
    </row>
    <row r="444" spans="1:12" x14ac:dyDescent="0.25">
      <c r="A444" t="s">
        <v>571</v>
      </c>
      <c r="B444" t="s">
        <v>155</v>
      </c>
      <c r="C444" s="1">
        <v>44734</v>
      </c>
      <c r="D444" t="s">
        <v>165</v>
      </c>
      <c r="E444" t="s">
        <v>170</v>
      </c>
      <c r="F444">
        <v>250</v>
      </c>
      <c r="G444" t="s">
        <v>104</v>
      </c>
      <c r="H444" s="2">
        <v>2</v>
      </c>
      <c r="I444" s="3">
        <v>0.30705024398286174</v>
      </c>
      <c r="J444">
        <f>Table3[[#This Row],[No of Products in one Sale]]*Table3[[#This Row],[Price of One Product]]</f>
        <v>500</v>
      </c>
      <c r="K444">
        <f>ROUND(Table3[[#This Row],[Rev-Before Discount]]-(Table3[[#This Row],[Rev-Before Discount]]*Table3[[#This Row],[Discount]]),0)</f>
        <v>346</v>
      </c>
      <c r="L444">
        <f>Table3[[#This Row],[Rev-After Discount]]-Table3[[#This Row],[Rev-Before Discount]]</f>
        <v>-154</v>
      </c>
    </row>
    <row r="445" spans="1:12" x14ac:dyDescent="0.25">
      <c r="A445" t="s">
        <v>572</v>
      </c>
      <c r="B445" t="s">
        <v>156</v>
      </c>
      <c r="C445" s="1">
        <v>44744</v>
      </c>
      <c r="D445" t="s">
        <v>166</v>
      </c>
      <c r="E445" t="s">
        <v>171</v>
      </c>
      <c r="F445">
        <v>130</v>
      </c>
      <c r="G445" t="s">
        <v>105</v>
      </c>
      <c r="H445" s="2">
        <v>6</v>
      </c>
      <c r="I445" s="3">
        <v>0.85704939563753491</v>
      </c>
      <c r="J445">
        <f>Table3[[#This Row],[No of Products in one Sale]]*Table3[[#This Row],[Price of One Product]]</f>
        <v>780</v>
      </c>
      <c r="K445">
        <f>ROUND(Table3[[#This Row],[Rev-Before Discount]]-(Table3[[#This Row],[Rev-Before Discount]]*Table3[[#This Row],[Discount]]),0)</f>
        <v>112</v>
      </c>
      <c r="L445">
        <f>Table3[[#This Row],[Rev-After Discount]]-Table3[[#This Row],[Rev-Before Discount]]</f>
        <v>-668</v>
      </c>
    </row>
    <row r="446" spans="1:12" x14ac:dyDescent="0.25">
      <c r="A446" t="s">
        <v>573</v>
      </c>
      <c r="B446" t="s">
        <v>157</v>
      </c>
      <c r="C446" s="1">
        <v>44737</v>
      </c>
      <c r="D446" t="s">
        <v>163</v>
      </c>
      <c r="E446" t="s">
        <v>170</v>
      </c>
      <c r="F446">
        <v>72</v>
      </c>
      <c r="G446" t="s">
        <v>103</v>
      </c>
      <c r="H446" s="2">
        <v>9</v>
      </c>
      <c r="I446" s="3">
        <v>0.29159802445516347</v>
      </c>
      <c r="J446">
        <f>Table3[[#This Row],[No of Products in one Sale]]*Table3[[#This Row],[Price of One Product]]</f>
        <v>648</v>
      </c>
      <c r="K446">
        <f>ROUND(Table3[[#This Row],[Rev-Before Discount]]-(Table3[[#This Row],[Rev-Before Discount]]*Table3[[#This Row],[Discount]]),0)</f>
        <v>459</v>
      </c>
      <c r="L446">
        <f>Table3[[#This Row],[Rev-After Discount]]-Table3[[#This Row],[Rev-Before Discount]]</f>
        <v>-189</v>
      </c>
    </row>
    <row r="447" spans="1:12" x14ac:dyDescent="0.25">
      <c r="A447" t="s">
        <v>574</v>
      </c>
      <c r="B447" t="s">
        <v>154</v>
      </c>
      <c r="C447" s="1">
        <v>44752</v>
      </c>
      <c r="D447" t="s">
        <v>164</v>
      </c>
      <c r="E447" t="s">
        <v>171</v>
      </c>
      <c r="F447">
        <v>65</v>
      </c>
      <c r="G447" t="s">
        <v>104</v>
      </c>
      <c r="H447" s="2">
        <v>9</v>
      </c>
      <c r="I447" s="3">
        <v>0.2589445683285162</v>
      </c>
      <c r="J447">
        <f>Table3[[#This Row],[No of Products in one Sale]]*Table3[[#This Row],[Price of One Product]]</f>
        <v>585</v>
      </c>
      <c r="K447">
        <f>ROUND(Table3[[#This Row],[Rev-Before Discount]]-(Table3[[#This Row],[Rev-Before Discount]]*Table3[[#This Row],[Discount]]),0)</f>
        <v>434</v>
      </c>
      <c r="L447">
        <f>Table3[[#This Row],[Rev-After Discount]]-Table3[[#This Row],[Rev-Before Discount]]</f>
        <v>-151</v>
      </c>
    </row>
    <row r="448" spans="1:12" x14ac:dyDescent="0.25">
      <c r="A448" t="s">
        <v>575</v>
      </c>
      <c r="B448" t="s">
        <v>155</v>
      </c>
      <c r="C448" s="1">
        <v>44736</v>
      </c>
      <c r="D448" t="s">
        <v>165</v>
      </c>
      <c r="E448" t="s">
        <v>170</v>
      </c>
      <c r="F448">
        <v>250</v>
      </c>
      <c r="G448" t="s">
        <v>105</v>
      </c>
      <c r="H448" s="2">
        <v>2</v>
      </c>
      <c r="I448" s="3">
        <v>0.2954209948681138</v>
      </c>
      <c r="J448">
        <f>Table3[[#This Row],[No of Products in one Sale]]*Table3[[#This Row],[Price of One Product]]</f>
        <v>500</v>
      </c>
      <c r="K448">
        <f>ROUND(Table3[[#This Row],[Rev-Before Discount]]-(Table3[[#This Row],[Rev-Before Discount]]*Table3[[#This Row],[Discount]]),0)</f>
        <v>352</v>
      </c>
      <c r="L448">
        <f>Table3[[#This Row],[Rev-After Discount]]-Table3[[#This Row],[Rev-Before Discount]]</f>
        <v>-148</v>
      </c>
    </row>
    <row r="449" spans="1:12" x14ac:dyDescent="0.25">
      <c r="A449" t="s">
        <v>576</v>
      </c>
      <c r="B449" t="s">
        <v>156</v>
      </c>
      <c r="C449" s="1">
        <v>44752</v>
      </c>
      <c r="D449" t="s">
        <v>166</v>
      </c>
      <c r="E449" t="s">
        <v>171</v>
      </c>
      <c r="F449">
        <v>130</v>
      </c>
      <c r="G449" t="s">
        <v>103</v>
      </c>
      <c r="H449" s="2">
        <v>2</v>
      </c>
      <c r="I449" s="3">
        <v>7.4202009604403041E-2</v>
      </c>
      <c r="J449">
        <f>Table3[[#This Row],[No of Products in one Sale]]*Table3[[#This Row],[Price of One Product]]</f>
        <v>260</v>
      </c>
      <c r="K449">
        <f>ROUND(Table3[[#This Row],[Rev-Before Discount]]-(Table3[[#This Row],[Rev-Before Discount]]*Table3[[#This Row],[Discount]]),0)</f>
        <v>241</v>
      </c>
      <c r="L449">
        <f>Table3[[#This Row],[Rev-After Discount]]-Table3[[#This Row],[Rev-Before Discount]]</f>
        <v>-19</v>
      </c>
    </row>
    <row r="450" spans="1:12" x14ac:dyDescent="0.25">
      <c r="A450" t="s">
        <v>577</v>
      </c>
      <c r="B450" t="s">
        <v>157</v>
      </c>
      <c r="C450" s="1">
        <v>44759</v>
      </c>
      <c r="D450" t="s">
        <v>167</v>
      </c>
      <c r="E450" t="s">
        <v>170</v>
      </c>
      <c r="F450">
        <v>60</v>
      </c>
      <c r="G450" t="s">
        <v>104</v>
      </c>
      <c r="H450" s="2">
        <v>11</v>
      </c>
      <c r="I450" s="3">
        <v>3.9067003401354383E-2</v>
      </c>
      <c r="J450">
        <f>Table3[[#This Row],[No of Products in one Sale]]*Table3[[#This Row],[Price of One Product]]</f>
        <v>660</v>
      </c>
      <c r="K450">
        <f>ROUND(Table3[[#This Row],[Rev-Before Discount]]-(Table3[[#This Row],[Rev-Before Discount]]*Table3[[#This Row],[Discount]]),0)</f>
        <v>634</v>
      </c>
      <c r="L450">
        <f>Table3[[#This Row],[Rev-After Discount]]-Table3[[#This Row],[Rev-Before Discount]]</f>
        <v>-26</v>
      </c>
    </row>
    <row r="451" spans="1:12" x14ac:dyDescent="0.25">
      <c r="A451" t="s">
        <v>578</v>
      </c>
      <c r="B451" t="s">
        <v>158</v>
      </c>
      <c r="C451" s="1">
        <v>44763</v>
      </c>
      <c r="D451" t="s">
        <v>168</v>
      </c>
      <c r="E451" t="s">
        <v>171</v>
      </c>
      <c r="F451">
        <v>95</v>
      </c>
      <c r="G451" t="s">
        <v>105</v>
      </c>
      <c r="H451" s="2">
        <v>4</v>
      </c>
      <c r="I451" s="3">
        <v>0.76468504660372305</v>
      </c>
      <c r="J451">
        <f>Table3[[#This Row],[No of Products in one Sale]]*Table3[[#This Row],[Price of One Product]]</f>
        <v>380</v>
      </c>
      <c r="K451">
        <f>ROUND(Table3[[#This Row],[Rev-Before Discount]]-(Table3[[#This Row],[Rev-Before Discount]]*Table3[[#This Row],[Discount]]),0)</f>
        <v>89</v>
      </c>
      <c r="L451">
        <f>Table3[[#This Row],[Rev-After Discount]]-Table3[[#This Row],[Rev-Before Discount]]</f>
        <v>-291</v>
      </c>
    </row>
    <row r="452" spans="1:12" x14ac:dyDescent="0.25">
      <c r="A452" t="s">
        <v>579</v>
      </c>
      <c r="B452" t="s">
        <v>159</v>
      </c>
      <c r="C452" s="1">
        <v>44763</v>
      </c>
      <c r="D452" t="s">
        <v>163</v>
      </c>
      <c r="E452" t="s">
        <v>170</v>
      </c>
      <c r="F452">
        <v>72</v>
      </c>
      <c r="G452" t="s">
        <v>103</v>
      </c>
      <c r="H452" s="2">
        <v>11</v>
      </c>
      <c r="I452" s="3">
        <v>0.74867480539232067</v>
      </c>
      <c r="J452">
        <f>Table3[[#This Row],[No of Products in one Sale]]*Table3[[#This Row],[Price of One Product]]</f>
        <v>792</v>
      </c>
      <c r="K452">
        <f>ROUND(Table3[[#This Row],[Rev-Before Discount]]-(Table3[[#This Row],[Rev-Before Discount]]*Table3[[#This Row],[Discount]]),0)</f>
        <v>199</v>
      </c>
      <c r="L452">
        <f>Table3[[#This Row],[Rev-After Discount]]-Table3[[#This Row],[Rev-Before Discount]]</f>
        <v>-593</v>
      </c>
    </row>
    <row r="453" spans="1:12" x14ac:dyDescent="0.25">
      <c r="A453" t="s">
        <v>580</v>
      </c>
      <c r="B453" t="s">
        <v>154</v>
      </c>
      <c r="C453" s="1">
        <v>44750</v>
      </c>
      <c r="D453" t="s">
        <v>164</v>
      </c>
      <c r="E453" t="s">
        <v>171</v>
      </c>
      <c r="F453">
        <v>65</v>
      </c>
      <c r="G453" t="s">
        <v>104</v>
      </c>
      <c r="H453" s="2">
        <v>6</v>
      </c>
      <c r="I453" s="3">
        <v>0.69300939202757139</v>
      </c>
      <c r="J453">
        <f>Table3[[#This Row],[No of Products in one Sale]]*Table3[[#This Row],[Price of One Product]]</f>
        <v>390</v>
      </c>
      <c r="K453">
        <f>ROUND(Table3[[#This Row],[Rev-Before Discount]]-(Table3[[#This Row],[Rev-Before Discount]]*Table3[[#This Row],[Discount]]),0)</f>
        <v>120</v>
      </c>
      <c r="L453">
        <f>Table3[[#This Row],[Rev-After Discount]]-Table3[[#This Row],[Rev-Before Discount]]</f>
        <v>-270</v>
      </c>
    </row>
    <row r="454" spans="1:12" x14ac:dyDescent="0.25">
      <c r="A454" t="s">
        <v>581</v>
      </c>
      <c r="B454" t="s">
        <v>155</v>
      </c>
      <c r="C454" s="1">
        <v>44751</v>
      </c>
      <c r="D454" t="s">
        <v>165</v>
      </c>
      <c r="E454" t="s">
        <v>170</v>
      </c>
      <c r="F454">
        <v>250</v>
      </c>
      <c r="G454" t="s">
        <v>105</v>
      </c>
      <c r="H454" s="2">
        <v>1</v>
      </c>
      <c r="I454" s="3">
        <v>0.52937391222103747</v>
      </c>
      <c r="J454">
        <f>Table3[[#This Row],[No of Products in one Sale]]*Table3[[#This Row],[Price of One Product]]</f>
        <v>250</v>
      </c>
      <c r="K454">
        <f>ROUND(Table3[[#This Row],[Rev-Before Discount]]-(Table3[[#This Row],[Rev-Before Discount]]*Table3[[#This Row],[Discount]]),0)</f>
        <v>118</v>
      </c>
      <c r="L454">
        <f>Table3[[#This Row],[Rev-After Discount]]-Table3[[#This Row],[Rev-Before Discount]]</f>
        <v>-132</v>
      </c>
    </row>
    <row r="455" spans="1:12" x14ac:dyDescent="0.25">
      <c r="A455" t="s">
        <v>582</v>
      </c>
      <c r="B455" t="s">
        <v>156</v>
      </c>
      <c r="C455" s="1">
        <v>44736</v>
      </c>
      <c r="D455" t="s">
        <v>166</v>
      </c>
      <c r="E455" t="s">
        <v>171</v>
      </c>
      <c r="F455">
        <v>130</v>
      </c>
      <c r="G455" t="s">
        <v>103</v>
      </c>
      <c r="H455" s="2">
        <v>3</v>
      </c>
      <c r="I455" s="3">
        <v>0.32413514859934134</v>
      </c>
      <c r="J455">
        <f>Table3[[#This Row],[No of Products in one Sale]]*Table3[[#This Row],[Price of One Product]]</f>
        <v>390</v>
      </c>
      <c r="K455">
        <f>ROUND(Table3[[#This Row],[Rev-Before Discount]]-(Table3[[#This Row],[Rev-Before Discount]]*Table3[[#This Row],[Discount]]),0)</f>
        <v>264</v>
      </c>
      <c r="L455">
        <f>Table3[[#This Row],[Rev-After Discount]]-Table3[[#This Row],[Rev-Before Discount]]</f>
        <v>-126</v>
      </c>
    </row>
    <row r="456" spans="1:12" x14ac:dyDescent="0.25">
      <c r="A456" t="s">
        <v>583</v>
      </c>
      <c r="B456" t="s">
        <v>157</v>
      </c>
      <c r="C456" s="1">
        <v>44737</v>
      </c>
      <c r="D456" t="s">
        <v>163</v>
      </c>
      <c r="E456" t="s">
        <v>171</v>
      </c>
      <c r="F456">
        <v>72</v>
      </c>
      <c r="G456" t="s">
        <v>104</v>
      </c>
      <c r="H456" s="2">
        <v>4</v>
      </c>
      <c r="I456" s="3">
        <v>0.35907775149399723</v>
      </c>
      <c r="J456">
        <f>Table3[[#This Row],[No of Products in one Sale]]*Table3[[#This Row],[Price of One Product]]</f>
        <v>288</v>
      </c>
      <c r="K456">
        <f>ROUND(Table3[[#This Row],[Rev-Before Discount]]-(Table3[[#This Row],[Rev-Before Discount]]*Table3[[#This Row],[Discount]]),0)</f>
        <v>185</v>
      </c>
      <c r="L456">
        <f>Table3[[#This Row],[Rev-After Discount]]-Table3[[#This Row],[Rev-Before Discount]]</f>
        <v>-103</v>
      </c>
    </row>
    <row r="457" spans="1:12" x14ac:dyDescent="0.25">
      <c r="A457" t="s">
        <v>584</v>
      </c>
      <c r="B457" t="s">
        <v>154</v>
      </c>
      <c r="C457" s="1">
        <v>44744</v>
      </c>
      <c r="D457" t="s">
        <v>164</v>
      </c>
      <c r="E457" t="s">
        <v>171</v>
      </c>
      <c r="F457">
        <v>65</v>
      </c>
      <c r="G457" t="s">
        <v>105</v>
      </c>
      <c r="H457" s="2">
        <v>6</v>
      </c>
      <c r="I457" s="3">
        <v>0.65908590258865696</v>
      </c>
      <c r="J457">
        <f>Table3[[#This Row],[No of Products in one Sale]]*Table3[[#This Row],[Price of One Product]]</f>
        <v>390</v>
      </c>
      <c r="K457">
        <f>ROUND(Table3[[#This Row],[Rev-Before Discount]]-(Table3[[#This Row],[Rev-Before Discount]]*Table3[[#This Row],[Discount]]),0)</f>
        <v>133</v>
      </c>
      <c r="L457">
        <f>Table3[[#This Row],[Rev-After Discount]]-Table3[[#This Row],[Rev-Before Discount]]</f>
        <v>-257</v>
      </c>
    </row>
    <row r="458" spans="1:12" x14ac:dyDescent="0.25">
      <c r="A458" t="s">
        <v>585</v>
      </c>
      <c r="B458" t="s">
        <v>155</v>
      </c>
      <c r="C458" s="1">
        <v>44735</v>
      </c>
      <c r="D458" t="s">
        <v>165</v>
      </c>
      <c r="E458" t="s">
        <v>171</v>
      </c>
      <c r="F458">
        <v>250</v>
      </c>
      <c r="G458" t="s">
        <v>103</v>
      </c>
      <c r="H458" s="2">
        <v>2</v>
      </c>
      <c r="I458" s="3">
        <v>0.51385178684784039</v>
      </c>
      <c r="J458">
        <f>Table3[[#This Row],[No of Products in one Sale]]*Table3[[#This Row],[Price of One Product]]</f>
        <v>500</v>
      </c>
      <c r="K458">
        <f>ROUND(Table3[[#This Row],[Rev-Before Discount]]-(Table3[[#This Row],[Rev-Before Discount]]*Table3[[#This Row],[Discount]]),0)</f>
        <v>243</v>
      </c>
      <c r="L458">
        <f>Table3[[#This Row],[Rev-After Discount]]-Table3[[#This Row],[Rev-Before Discount]]</f>
        <v>-257</v>
      </c>
    </row>
    <row r="459" spans="1:12" x14ac:dyDescent="0.25">
      <c r="A459" t="s">
        <v>586</v>
      </c>
      <c r="B459" t="s">
        <v>156</v>
      </c>
      <c r="C459" s="1">
        <v>44751</v>
      </c>
      <c r="D459" t="s">
        <v>166</v>
      </c>
      <c r="E459" t="s">
        <v>171</v>
      </c>
      <c r="F459">
        <v>130</v>
      </c>
      <c r="G459" t="s">
        <v>104</v>
      </c>
      <c r="H459" s="2">
        <v>4</v>
      </c>
      <c r="I459" s="3">
        <v>0.76665009072072687</v>
      </c>
      <c r="J459">
        <f>Table3[[#This Row],[No of Products in one Sale]]*Table3[[#This Row],[Price of One Product]]</f>
        <v>520</v>
      </c>
      <c r="K459">
        <f>ROUND(Table3[[#This Row],[Rev-Before Discount]]-(Table3[[#This Row],[Rev-Before Discount]]*Table3[[#This Row],[Discount]]),0)</f>
        <v>121</v>
      </c>
      <c r="L459">
        <f>Table3[[#This Row],[Rev-After Discount]]-Table3[[#This Row],[Rev-Before Discount]]</f>
        <v>-399</v>
      </c>
    </row>
    <row r="460" spans="1:12" x14ac:dyDescent="0.25">
      <c r="A460" t="s">
        <v>587</v>
      </c>
      <c r="B460" t="s">
        <v>157</v>
      </c>
      <c r="C460" s="1">
        <v>44726</v>
      </c>
      <c r="D460" t="s">
        <v>163</v>
      </c>
      <c r="E460" t="s">
        <v>170</v>
      </c>
      <c r="F460">
        <v>72</v>
      </c>
      <c r="G460" t="s">
        <v>105</v>
      </c>
      <c r="H460" s="2">
        <v>5</v>
      </c>
      <c r="I460" s="3">
        <v>0.73529214203054083</v>
      </c>
      <c r="J460">
        <f>Table3[[#This Row],[No of Products in one Sale]]*Table3[[#This Row],[Price of One Product]]</f>
        <v>360</v>
      </c>
      <c r="K460">
        <f>ROUND(Table3[[#This Row],[Rev-Before Discount]]-(Table3[[#This Row],[Rev-Before Discount]]*Table3[[#This Row],[Discount]]),0)</f>
        <v>95</v>
      </c>
      <c r="L460">
        <f>Table3[[#This Row],[Rev-After Discount]]-Table3[[#This Row],[Rev-Before Discount]]</f>
        <v>-265</v>
      </c>
    </row>
    <row r="461" spans="1:12" x14ac:dyDescent="0.25">
      <c r="A461" t="s">
        <v>588</v>
      </c>
      <c r="B461" t="s">
        <v>154</v>
      </c>
      <c r="C461" s="1">
        <v>44749</v>
      </c>
      <c r="D461" t="s">
        <v>164</v>
      </c>
      <c r="E461" t="s">
        <v>171</v>
      </c>
      <c r="F461">
        <v>65</v>
      </c>
      <c r="G461" t="s">
        <v>103</v>
      </c>
      <c r="H461" s="2">
        <v>9</v>
      </c>
      <c r="I461" s="3">
        <v>0.44567996518569519</v>
      </c>
      <c r="J461">
        <f>Table3[[#This Row],[No of Products in one Sale]]*Table3[[#This Row],[Price of One Product]]</f>
        <v>585</v>
      </c>
      <c r="K461">
        <f>ROUND(Table3[[#This Row],[Rev-Before Discount]]-(Table3[[#This Row],[Rev-Before Discount]]*Table3[[#This Row],[Discount]]),0)</f>
        <v>324</v>
      </c>
      <c r="L461">
        <f>Table3[[#This Row],[Rev-After Discount]]-Table3[[#This Row],[Rev-Before Discount]]</f>
        <v>-261</v>
      </c>
    </row>
    <row r="462" spans="1:12" x14ac:dyDescent="0.25">
      <c r="A462" t="s">
        <v>589</v>
      </c>
      <c r="B462" t="s">
        <v>155</v>
      </c>
      <c r="C462" s="1">
        <v>44734</v>
      </c>
      <c r="D462" t="s">
        <v>165</v>
      </c>
      <c r="E462" t="s">
        <v>170</v>
      </c>
      <c r="F462">
        <v>250</v>
      </c>
      <c r="G462" t="s">
        <v>103</v>
      </c>
      <c r="H462" s="2">
        <v>2</v>
      </c>
      <c r="I462" s="3">
        <v>0.80491760131950119</v>
      </c>
      <c r="J462">
        <f>Table3[[#This Row],[No of Products in one Sale]]*Table3[[#This Row],[Price of One Product]]</f>
        <v>500</v>
      </c>
      <c r="K462">
        <f>ROUND(Table3[[#This Row],[Rev-Before Discount]]-(Table3[[#This Row],[Rev-Before Discount]]*Table3[[#This Row],[Discount]]),0)</f>
        <v>98</v>
      </c>
      <c r="L462">
        <f>Table3[[#This Row],[Rev-After Discount]]-Table3[[#This Row],[Rev-Before Discount]]</f>
        <v>-402</v>
      </c>
    </row>
    <row r="463" spans="1:12" x14ac:dyDescent="0.25">
      <c r="A463" t="s">
        <v>590</v>
      </c>
      <c r="B463" t="s">
        <v>156</v>
      </c>
      <c r="C463" s="1">
        <v>44726</v>
      </c>
      <c r="D463" t="s">
        <v>166</v>
      </c>
      <c r="E463" t="s">
        <v>171</v>
      </c>
      <c r="F463">
        <v>130</v>
      </c>
      <c r="G463" t="s">
        <v>104</v>
      </c>
      <c r="H463" s="2">
        <v>4</v>
      </c>
      <c r="I463" s="3">
        <v>0.63252724233750568</v>
      </c>
      <c r="J463">
        <f>Table3[[#This Row],[No of Products in one Sale]]*Table3[[#This Row],[Price of One Product]]</f>
        <v>520</v>
      </c>
      <c r="K463">
        <f>ROUND(Table3[[#This Row],[Rev-Before Discount]]-(Table3[[#This Row],[Rev-Before Discount]]*Table3[[#This Row],[Discount]]),0)</f>
        <v>191</v>
      </c>
      <c r="L463">
        <f>Table3[[#This Row],[Rev-After Discount]]-Table3[[#This Row],[Rev-Before Discount]]</f>
        <v>-329</v>
      </c>
    </row>
    <row r="464" spans="1:12" x14ac:dyDescent="0.25">
      <c r="A464" t="s">
        <v>591</v>
      </c>
      <c r="B464" t="s">
        <v>157</v>
      </c>
      <c r="C464" s="1">
        <v>44743</v>
      </c>
      <c r="D464" t="s">
        <v>163</v>
      </c>
      <c r="E464" t="s">
        <v>170</v>
      </c>
      <c r="F464">
        <v>72</v>
      </c>
      <c r="G464" t="s">
        <v>105</v>
      </c>
      <c r="H464" s="2">
        <v>12</v>
      </c>
      <c r="I464" s="3">
        <v>0.54172415841062738</v>
      </c>
      <c r="J464">
        <f>Table3[[#This Row],[No of Products in one Sale]]*Table3[[#This Row],[Price of One Product]]</f>
        <v>864</v>
      </c>
      <c r="K464">
        <f>ROUND(Table3[[#This Row],[Rev-Before Discount]]-(Table3[[#This Row],[Rev-Before Discount]]*Table3[[#This Row],[Discount]]),0)</f>
        <v>396</v>
      </c>
      <c r="L464">
        <f>Table3[[#This Row],[Rev-After Discount]]-Table3[[#This Row],[Rev-Before Discount]]</f>
        <v>-468</v>
      </c>
    </row>
    <row r="465" spans="1:12" x14ac:dyDescent="0.25">
      <c r="A465" t="s">
        <v>592</v>
      </c>
      <c r="B465" t="s">
        <v>154</v>
      </c>
      <c r="C465" s="1">
        <v>44742</v>
      </c>
      <c r="D465" t="s">
        <v>164</v>
      </c>
      <c r="E465" t="s">
        <v>171</v>
      </c>
      <c r="F465">
        <v>65</v>
      </c>
      <c r="G465" t="s">
        <v>103</v>
      </c>
      <c r="H465" s="2">
        <v>11</v>
      </c>
      <c r="I465" s="3">
        <v>0.51449622999670686</v>
      </c>
      <c r="J465">
        <f>Table3[[#This Row],[No of Products in one Sale]]*Table3[[#This Row],[Price of One Product]]</f>
        <v>715</v>
      </c>
      <c r="K465">
        <f>ROUND(Table3[[#This Row],[Rev-Before Discount]]-(Table3[[#This Row],[Rev-Before Discount]]*Table3[[#This Row],[Discount]]),0)</f>
        <v>347</v>
      </c>
      <c r="L465">
        <f>Table3[[#This Row],[Rev-After Discount]]-Table3[[#This Row],[Rev-Before Discount]]</f>
        <v>-368</v>
      </c>
    </row>
    <row r="466" spans="1:12" x14ac:dyDescent="0.25">
      <c r="A466" t="s">
        <v>593</v>
      </c>
      <c r="B466" t="s">
        <v>155</v>
      </c>
      <c r="C466" s="1">
        <v>44747</v>
      </c>
      <c r="D466" t="s">
        <v>165</v>
      </c>
      <c r="E466" t="s">
        <v>170</v>
      </c>
      <c r="F466">
        <v>250</v>
      </c>
      <c r="G466" t="s">
        <v>104</v>
      </c>
      <c r="H466" s="2">
        <v>2</v>
      </c>
      <c r="I466" s="3">
        <v>0.23752502847518697</v>
      </c>
      <c r="J466">
        <f>Table3[[#This Row],[No of Products in one Sale]]*Table3[[#This Row],[Price of One Product]]</f>
        <v>500</v>
      </c>
      <c r="K466">
        <f>ROUND(Table3[[#This Row],[Rev-Before Discount]]-(Table3[[#This Row],[Rev-Before Discount]]*Table3[[#This Row],[Discount]]),0)</f>
        <v>381</v>
      </c>
      <c r="L466">
        <f>Table3[[#This Row],[Rev-After Discount]]-Table3[[#This Row],[Rev-Before Discount]]</f>
        <v>-119</v>
      </c>
    </row>
    <row r="467" spans="1:12" x14ac:dyDescent="0.25">
      <c r="A467" t="s">
        <v>594</v>
      </c>
      <c r="B467" t="s">
        <v>156</v>
      </c>
      <c r="C467" s="1">
        <v>44764</v>
      </c>
      <c r="D467" t="s">
        <v>166</v>
      </c>
      <c r="E467" t="s">
        <v>171</v>
      </c>
      <c r="F467">
        <v>130</v>
      </c>
      <c r="G467" t="s">
        <v>105</v>
      </c>
      <c r="H467" s="2">
        <v>4</v>
      </c>
      <c r="I467" s="3">
        <v>0.99120610081358274</v>
      </c>
      <c r="J467">
        <f>Table3[[#This Row],[No of Products in one Sale]]*Table3[[#This Row],[Price of One Product]]</f>
        <v>520</v>
      </c>
      <c r="K467">
        <f>ROUND(Table3[[#This Row],[Rev-Before Discount]]-(Table3[[#This Row],[Rev-Before Discount]]*Table3[[#This Row],[Discount]]),0)</f>
        <v>5</v>
      </c>
      <c r="L467">
        <f>Table3[[#This Row],[Rev-After Discount]]-Table3[[#This Row],[Rev-Before Discount]]</f>
        <v>-515</v>
      </c>
    </row>
    <row r="468" spans="1:12" x14ac:dyDescent="0.25">
      <c r="A468" t="s">
        <v>595</v>
      </c>
      <c r="B468" t="s">
        <v>157</v>
      </c>
      <c r="C468" s="1">
        <v>44735</v>
      </c>
      <c r="D468" t="s">
        <v>167</v>
      </c>
      <c r="E468" t="s">
        <v>170</v>
      </c>
      <c r="F468">
        <v>60</v>
      </c>
      <c r="G468" t="s">
        <v>103</v>
      </c>
      <c r="H468" s="2">
        <v>9</v>
      </c>
      <c r="I468" s="3">
        <v>0.59705890981846566</v>
      </c>
      <c r="J468">
        <f>Table3[[#This Row],[No of Products in one Sale]]*Table3[[#This Row],[Price of One Product]]</f>
        <v>540</v>
      </c>
      <c r="K468">
        <f>ROUND(Table3[[#This Row],[Rev-Before Discount]]-(Table3[[#This Row],[Rev-Before Discount]]*Table3[[#This Row],[Discount]]),0)</f>
        <v>218</v>
      </c>
      <c r="L468">
        <f>Table3[[#This Row],[Rev-After Discount]]-Table3[[#This Row],[Rev-Before Discount]]</f>
        <v>-322</v>
      </c>
    </row>
    <row r="469" spans="1:12" x14ac:dyDescent="0.25">
      <c r="A469" t="s">
        <v>596</v>
      </c>
      <c r="B469" t="s">
        <v>158</v>
      </c>
      <c r="C469" s="1">
        <v>44737</v>
      </c>
      <c r="D469" t="s">
        <v>163</v>
      </c>
      <c r="E469" t="s">
        <v>171</v>
      </c>
      <c r="F469">
        <v>72</v>
      </c>
      <c r="G469" t="s">
        <v>104</v>
      </c>
      <c r="H469" s="2">
        <v>3</v>
      </c>
      <c r="I469" s="3">
        <v>0.47137791834027587</v>
      </c>
      <c r="J469">
        <f>Table3[[#This Row],[No of Products in one Sale]]*Table3[[#This Row],[Price of One Product]]</f>
        <v>216</v>
      </c>
      <c r="K469">
        <f>ROUND(Table3[[#This Row],[Rev-Before Discount]]-(Table3[[#This Row],[Rev-Before Discount]]*Table3[[#This Row],[Discount]]),0)</f>
        <v>114</v>
      </c>
      <c r="L469">
        <f>Table3[[#This Row],[Rev-After Discount]]-Table3[[#This Row],[Rev-Before Discount]]</f>
        <v>-102</v>
      </c>
    </row>
    <row r="470" spans="1:12" x14ac:dyDescent="0.25">
      <c r="A470" t="s">
        <v>597</v>
      </c>
      <c r="B470" t="s">
        <v>154</v>
      </c>
      <c r="C470" s="1">
        <v>44749</v>
      </c>
      <c r="D470" t="s">
        <v>164</v>
      </c>
      <c r="E470" t="s">
        <v>170</v>
      </c>
      <c r="F470">
        <v>65</v>
      </c>
      <c r="G470" t="s">
        <v>105</v>
      </c>
      <c r="H470" s="2">
        <v>14</v>
      </c>
      <c r="I470" s="3">
        <v>0.41181740780767351</v>
      </c>
      <c r="J470">
        <f>Table3[[#This Row],[No of Products in one Sale]]*Table3[[#This Row],[Price of One Product]]</f>
        <v>910</v>
      </c>
      <c r="K470">
        <f>ROUND(Table3[[#This Row],[Rev-Before Discount]]-(Table3[[#This Row],[Rev-Before Discount]]*Table3[[#This Row],[Discount]]),0)</f>
        <v>535</v>
      </c>
      <c r="L470">
        <f>Table3[[#This Row],[Rev-After Discount]]-Table3[[#This Row],[Rev-Before Discount]]</f>
        <v>-375</v>
      </c>
    </row>
    <row r="471" spans="1:12" x14ac:dyDescent="0.25">
      <c r="A471" t="s">
        <v>598</v>
      </c>
      <c r="B471" t="s">
        <v>155</v>
      </c>
      <c r="C471" s="1">
        <v>44729</v>
      </c>
      <c r="D471" t="s">
        <v>165</v>
      </c>
      <c r="E471" t="s">
        <v>171</v>
      </c>
      <c r="F471">
        <v>250</v>
      </c>
      <c r="G471" t="s">
        <v>103</v>
      </c>
      <c r="H471" s="2">
        <v>3</v>
      </c>
      <c r="I471" s="3">
        <v>7.2014892327985192E-2</v>
      </c>
      <c r="J471">
        <f>Table3[[#This Row],[No of Products in one Sale]]*Table3[[#This Row],[Price of One Product]]</f>
        <v>750</v>
      </c>
      <c r="K471">
        <f>ROUND(Table3[[#This Row],[Rev-Before Discount]]-(Table3[[#This Row],[Rev-Before Discount]]*Table3[[#This Row],[Discount]]),0)</f>
        <v>696</v>
      </c>
      <c r="L471">
        <f>Table3[[#This Row],[Rev-After Discount]]-Table3[[#This Row],[Rev-Before Discount]]</f>
        <v>-54</v>
      </c>
    </row>
    <row r="472" spans="1:12" x14ac:dyDescent="0.25">
      <c r="A472" t="s">
        <v>599</v>
      </c>
      <c r="B472" t="s">
        <v>156</v>
      </c>
      <c r="C472" s="1">
        <v>44738</v>
      </c>
      <c r="D472" t="s">
        <v>166</v>
      </c>
      <c r="E472" t="s">
        <v>170</v>
      </c>
      <c r="F472">
        <v>130</v>
      </c>
      <c r="G472" t="s">
        <v>104</v>
      </c>
      <c r="H472" s="2">
        <v>7</v>
      </c>
      <c r="I472" s="3">
        <v>0.28425228592980878</v>
      </c>
      <c r="J472">
        <f>Table3[[#This Row],[No of Products in one Sale]]*Table3[[#This Row],[Price of One Product]]</f>
        <v>910</v>
      </c>
      <c r="K472">
        <f>ROUND(Table3[[#This Row],[Rev-Before Discount]]-(Table3[[#This Row],[Rev-Before Discount]]*Table3[[#This Row],[Discount]]),0)</f>
        <v>651</v>
      </c>
      <c r="L472">
        <f>Table3[[#This Row],[Rev-After Discount]]-Table3[[#This Row],[Rev-Before Discount]]</f>
        <v>-259</v>
      </c>
    </row>
    <row r="473" spans="1:12" x14ac:dyDescent="0.25">
      <c r="A473" t="s">
        <v>600</v>
      </c>
      <c r="B473" t="s">
        <v>157</v>
      </c>
      <c r="C473" s="1">
        <v>44740</v>
      </c>
      <c r="D473" t="s">
        <v>163</v>
      </c>
      <c r="E473" t="s">
        <v>171</v>
      </c>
      <c r="F473">
        <v>72</v>
      </c>
      <c r="G473" t="s">
        <v>105</v>
      </c>
      <c r="H473" s="2">
        <v>3</v>
      </c>
      <c r="I473" s="3">
        <v>0.51473636278960266</v>
      </c>
      <c r="J473">
        <f>Table3[[#This Row],[No of Products in one Sale]]*Table3[[#This Row],[Price of One Product]]</f>
        <v>216</v>
      </c>
      <c r="K473">
        <f>ROUND(Table3[[#This Row],[Rev-Before Discount]]-(Table3[[#This Row],[Rev-Before Discount]]*Table3[[#This Row],[Discount]]),0)</f>
        <v>105</v>
      </c>
      <c r="L473">
        <f>Table3[[#This Row],[Rev-After Discount]]-Table3[[#This Row],[Rev-Before Discount]]</f>
        <v>-111</v>
      </c>
    </row>
    <row r="474" spans="1:12" x14ac:dyDescent="0.25">
      <c r="A474" t="s">
        <v>601</v>
      </c>
      <c r="B474" t="s">
        <v>154</v>
      </c>
      <c r="C474" s="1">
        <v>44755</v>
      </c>
      <c r="D474" t="s">
        <v>164</v>
      </c>
      <c r="E474" t="s">
        <v>170</v>
      </c>
      <c r="F474">
        <v>65</v>
      </c>
      <c r="G474" t="s">
        <v>103</v>
      </c>
      <c r="H474" s="2">
        <v>7</v>
      </c>
      <c r="I474" s="3">
        <v>0.84360853679959769</v>
      </c>
      <c r="J474">
        <f>Table3[[#This Row],[No of Products in one Sale]]*Table3[[#This Row],[Price of One Product]]</f>
        <v>455</v>
      </c>
      <c r="K474">
        <f>ROUND(Table3[[#This Row],[Rev-Before Discount]]-(Table3[[#This Row],[Rev-Before Discount]]*Table3[[#This Row],[Discount]]),0)</f>
        <v>71</v>
      </c>
      <c r="L474">
        <f>Table3[[#This Row],[Rev-After Discount]]-Table3[[#This Row],[Rev-Before Discount]]</f>
        <v>-384</v>
      </c>
    </row>
    <row r="475" spans="1:12" x14ac:dyDescent="0.25">
      <c r="A475" t="s">
        <v>602</v>
      </c>
      <c r="B475" t="s">
        <v>155</v>
      </c>
      <c r="C475" s="1">
        <v>44755</v>
      </c>
      <c r="D475" t="s">
        <v>165</v>
      </c>
      <c r="E475" t="s">
        <v>171</v>
      </c>
      <c r="F475">
        <v>250</v>
      </c>
      <c r="G475" t="s">
        <v>104</v>
      </c>
      <c r="H475" s="2">
        <v>3</v>
      </c>
      <c r="I475" s="3">
        <v>0.79410595242208182</v>
      </c>
      <c r="J475">
        <f>Table3[[#This Row],[No of Products in one Sale]]*Table3[[#This Row],[Price of One Product]]</f>
        <v>750</v>
      </c>
      <c r="K475">
        <f>ROUND(Table3[[#This Row],[Rev-Before Discount]]-(Table3[[#This Row],[Rev-Before Discount]]*Table3[[#This Row],[Discount]]),0)</f>
        <v>154</v>
      </c>
      <c r="L475">
        <f>Table3[[#This Row],[Rev-After Discount]]-Table3[[#This Row],[Rev-Before Discount]]</f>
        <v>-596</v>
      </c>
    </row>
    <row r="476" spans="1:12" x14ac:dyDescent="0.25">
      <c r="A476" t="s">
        <v>603</v>
      </c>
      <c r="B476" t="s">
        <v>156</v>
      </c>
      <c r="C476" s="1">
        <v>44764</v>
      </c>
      <c r="D476" t="s">
        <v>166</v>
      </c>
      <c r="E476" t="s">
        <v>170</v>
      </c>
      <c r="F476">
        <v>130</v>
      </c>
      <c r="G476" t="s">
        <v>105</v>
      </c>
      <c r="H476" s="2">
        <v>4</v>
      </c>
      <c r="I476" s="3">
        <v>0.43743103077150813</v>
      </c>
      <c r="J476">
        <f>Table3[[#This Row],[No of Products in one Sale]]*Table3[[#This Row],[Price of One Product]]</f>
        <v>520</v>
      </c>
      <c r="K476">
        <f>ROUND(Table3[[#This Row],[Rev-Before Discount]]-(Table3[[#This Row],[Rev-Before Discount]]*Table3[[#This Row],[Discount]]),0)</f>
        <v>293</v>
      </c>
      <c r="L476">
        <f>Table3[[#This Row],[Rev-After Discount]]-Table3[[#This Row],[Rev-Before Discount]]</f>
        <v>-227</v>
      </c>
    </row>
    <row r="477" spans="1:12" x14ac:dyDescent="0.25">
      <c r="A477" t="s">
        <v>604</v>
      </c>
      <c r="B477" t="s">
        <v>157</v>
      </c>
      <c r="C477" s="1">
        <v>44735</v>
      </c>
      <c r="D477" t="s">
        <v>167</v>
      </c>
      <c r="E477" t="s">
        <v>171</v>
      </c>
      <c r="F477">
        <v>60</v>
      </c>
      <c r="G477" t="s">
        <v>103</v>
      </c>
      <c r="H477" s="2">
        <v>7</v>
      </c>
      <c r="I477" s="3">
        <v>0.62414285851347806</v>
      </c>
      <c r="J477">
        <f>Table3[[#This Row],[No of Products in one Sale]]*Table3[[#This Row],[Price of One Product]]</f>
        <v>420</v>
      </c>
      <c r="K477">
        <f>ROUND(Table3[[#This Row],[Rev-Before Discount]]-(Table3[[#This Row],[Rev-Before Discount]]*Table3[[#This Row],[Discount]]),0)</f>
        <v>158</v>
      </c>
      <c r="L477">
        <f>Table3[[#This Row],[Rev-After Discount]]-Table3[[#This Row],[Rev-Before Discount]]</f>
        <v>-262</v>
      </c>
    </row>
    <row r="478" spans="1:12" x14ac:dyDescent="0.25">
      <c r="A478" t="s">
        <v>605</v>
      </c>
      <c r="B478" t="s">
        <v>158</v>
      </c>
      <c r="C478" s="1">
        <v>44734</v>
      </c>
      <c r="D478" t="s">
        <v>168</v>
      </c>
      <c r="E478" t="s">
        <v>171</v>
      </c>
      <c r="F478">
        <v>95</v>
      </c>
      <c r="G478" t="s">
        <v>104</v>
      </c>
      <c r="H478" s="2">
        <v>4</v>
      </c>
      <c r="I478" s="3">
        <v>0.8866455913476804</v>
      </c>
      <c r="J478">
        <f>Table3[[#This Row],[No of Products in one Sale]]*Table3[[#This Row],[Price of One Product]]</f>
        <v>380</v>
      </c>
      <c r="K478">
        <f>ROUND(Table3[[#This Row],[Rev-Before Discount]]-(Table3[[#This Row],[Rev-Before Discount]]*Table3[[#This Row],[Discount]]),0)</f>
        <v>43</v>
      </c>
      <c r="L478">
        <f>Table3[[#This Row],[Rev-After Discount]]-Table3[[#This Row],[Rev-Before Discount]]</f>
        <v>-337</v>
      </c>
    </row>
    <row r="479" spans="1:12" x14ac:dyDescent="0.25">
      <c r="A479" t="s">
        <v>606</v>
      </c>
      <c r="B479" t="s">
        <v>159</v>
      </c>
      <c r="C479" s="1">
        <v>44728</v>
      </c>
      <c r="D479" t="s">
        <v>163</v>
      </c>
      <c r="E479" t="s">
        <v>171</v>
      </c>
      <c r="F479">
        <v>72</v>
      </c>
      <c r="G479" t="s">
        <v>105</v>
      </c>
      <c r="H479" s="2">
        <v>6</v>
      </c>
      <c r="I479" s="3">
        <v>0.18359273290431566</v>
      </c>
      <c r="J479">
        <f>Table3[[#This Row],[No of Products in one Sale]]*Table3[[#This Row],[Price of One Product]]</f>
        <v>432</v>
      </c>
      <c r="K479">
        <f>ROUND(Table3[[#This Row],[Rev-Before Discount]]-(Table3[[#This Row],[Rev-Before Discount]]*Table3[[#This Row],[Discount]]),0)</f>
        <v>353</v>
      </c>
      <c r="L479">
        <f>Table3[[#This Row],[Rev-After Discount]]-Table3[[#This Row],[Rev-Before Discount]]</f>
        <v>-79</v>
      </c>
    </row>
    <row r="480" spans="1:12" x14ac:dyDescent="0.25">
      <c r="A480" t="s">
        <v>607</v>
      </c>
      <c r="B480" t="s">
        <v>154</v>
      </c>
      <c r="C480" s="1">
        <v>44739</v>
      </c>
      <c r="D480" t="s">
        <v>164</v>
      </c>
      <c r="E480" t="s">
        <v>171</v>
      </c>
      <c r="F480">
        <v>65</v>
      </c>
      <c r="G480" t="s">
        <v>103</v>
      </c>
      <c r="H480" s="2">
        <v>5</v>
      </c>
      <c r="I480" s="3">
        <v>0.15906506531321729</v>
      </c>
      <c r="J480">
        <f>Table3[[#This Row],[No of Products in one Sale]]*Table3[[#This Row],[Price of One Product]]</f>
        <v>325</v>
      </c>
      <c r="K480">
        <f>ROUND(Table3[[#This Row],[Rev-Before Discount]]-(Table3[[#This Row],[Rev-Before Discount]]*Table3[[#This Row],[Discount]]),0)</f>
        <v>273</v>
      </c>
      <c r="L480">
        <f>Table3[[#This Row],[Rev-After Discount]]-Table3[[#This Row],[Rev-Before Discount]]</f>
        <v>-52</v>
      </c>
    </row>
    <row r="481" spans="1:12" x14ac:dyDescent="0.25">
      <c r="A481" t="s">
        <v>608</v>
      </c>
      <c r="B481" t="s">
        <v>155</v>
      </c>
      <c r="C481" s="1">
        <v>44765</v>
      </c>
      <c r="D481" t="s">
        <v>165</v>
      </c>
      <c r="E481" t="s">
        <v>171</v>
      </c>
      <c r="F481">
        <v>250</v>
      </c>
      <c r="G481" t="s">
        <v>104</v>
      </c>
      <c r="H481" s="2">
        <v>2</v>
      </c>
      <c r="I481" s="3">
        <v>0.29466747014106187</v>
      </c>
      <c r="J481">
        <f>Table3[[#This Row],[No of Products in one Sale]]*Table3[[#This Row],[Price of One Product]]</f>
        <v>500</v>
      </c>
      <c r="K481">
        <f>ROUND(Table3[[#This Row],[Rev-Before Discount]]-(Table3[[#This Row],[Rev-Before Discount]]*Table3[[#This Row],[Discount]]),0)</f>
        <v>353</v>
      </c>
      <c r="L481">
        <f>Table3[[#This Row],[Rev-After Discount]]-Table3[[#This Row],[Rev-Before Discount]]</f>
        <v>-147</v>
      </c>
    </row>
    <row r="482" spans="1:12" x14ac:dyDescent="0.25">
      <c r="A482" t="s">
        <v>609</v>
      </c>
      <c r="B482" t="s">
        <v>156</v>
      </c>
      <c r="C482" s="1">
        <v>44740</v>
      </c>
      <c r="D482" t="s">
        <v>166</v>
      </c>
      <c r="E482" t="s">
        <v>170</v>
      </c>
      <c r="F482">
        <v>130</v>
      </c>
      <c r="G482" t="s">
        <v>105</v>
      </c>
      <c r="H482" s="2">
        <v>2</v>
      </c>
      <c r="I482" s="3">
        <v>0.35414118605930123</v>
      </c>
      <c r="J482">
        <f>Table3[[#This Row],[No of Products in one Sale]]*Table3[[#This Row],[Price of One Product]]</f>
        <v>260</v>
      </c>
      <c r="K482">
        <f>ROUND(Table3[[#This Row],[Rev-Before Discount]]-(Table3[[#This Row],[Rev-Before Discount]]*Table3[[#This Row],[Discount]]),0)</f>
        <v>168</v>
      </c>
      <c r="L482">
        <f>Table3[[#This Row],[Rev-After Discount]]-Table3[[#This Row],[Rev-Before Discount]]</f>
        <v>-92</v>
      </c>
    </row>
    <row r="483" spans="1:12" x14ac:dyDescent="0.25">
      <c r="A483" t="s">
        <v>610</v>
      </c>
      <c r="B483" t="s">
        <v>157</v>
      </c>
      <c r="C483" s="1">
        <v>44734</v>
      </c>
      <c r="D483" t="s">
        <v>163</v>
      </c>
      <c r="E483" t="s">
        <v>171</v>
      </c>
      <c r="F483">
        <v>72</v>
      </c>
      <c r="G483" t="s">
        <v>103</v>
      </c>
      <c r="H483" s="2">
        <v>4</v>
      </c>
      <c r="I483" s="3">
        <v>0.40463831594750665</v>
      </c>
      <c r="J483">
        <f>Table3[[#This Row],[No of Products in one Sale]]*Table3[[#This Row],[Price of One Product]]</f>
        <v>288</v>
      </c>
      <c r="K483">
        <f>ROUND(Table3[[#This Row],[Rev-Before Discount]]-(Table3[[#This Row],[Rev-Before Discount]]*Table3[[#This Row],[Discount]]),0)</f>
        <v>171</v>
      </c>
      <c r="L483">
        <f>Table3[[#This Row],[Rev-After Discount]]-Table3[[#This Row],[Rev-Before Discount]]</f>
        <v>-117</v>
      </c>
    </row>
    <row r="484" spans="1:12" x14ac:dyDescent="0.25">
      <c r="A484" t="s">
        <v>611</v>
      </c>
      <c r="B484" t="s">
        <v>154</v>
      </c>
      <c r="C484" s="1">
        <v>44727</v>
      </c>
      <c r="D484" t="s">
        <v>164</v>
      </c>
      <c r="E484" t="s">
        <v>170</v>
      </c>
      <c r="F484">
        <v>65</v>
      </c>
      <c r="G484" t="s">
        <v>104</v>
      </c>
      <c r="H484" s="2">
        <v>10</v>
      </c>
      <c r="I484" s="3">
        <v>0.56828189926736972</v>
      </c>
      <c r="J484">
        <f>Table3[[#This Row],[No of Products in one Sale]]*Table3[[#This Row],[Price of One Product]]</f>
        <v>650</v>
      </c>
      <c r="K484">
        <f>ROUND(Table3[[#This Row],[Rev-Before Discount]]-(Table3[[#This Row],[Rev-Before Discount]]*Table3[[#This Row],[Discount]]),0)</f>
        <v>281</v>
      </c>
      <c r="L484">
        <f>Table3[[#This Row],[Rev-After Discount]]-Table3[[#This Row],[Rev-Before Discount]]</f>
        <v>-369</v>
      </c>
    </row>
    <row r="485" spans="1:12" x14ac:dyDescent="0.25">
      <c r="A485" t="s">
        <v>612</v>
      </c>
      <c r="B485" t="s">
        <v>155</v>
      </c>
      <c r="C485" s="1">
        <v>44737</v>
      </c>
      <c r="D485" t="s">
        <v>165</v>
      </c>
      <c r="E485" t="s">
        <v>171</v>
      </c>
      <c r="F485">
        <v>250</v>
      </c>
      <c r="G485" t="s">
        <v>105</v>
      </c>
      <c r="H485" s="2">
        <v>1</v>
      </c>
      <c r="I485" s="3">
        <v>0.68415839920111321</v>
      </c>
      <c r="J485">
        <f>Table3[[#This Row],[No of Products in one Sale]]*Table3[[#This Row],[Price of One Product]]</f>
        <v>250</v>
      </c>
      <c r="K485">
        <f>ROUND(Table3[[#This Row],[Rev-Before Discount]]-(Table3[[#This Row],[Rev-Before Discount]]*Table3[[#This Row],[Discount]]),0)</f>
        <v>79</v>
      </c>
      <c r="L485">
        <f>Table3[[#This Row],[Rev-After Discount]]-Table3[[#This Row],[Rev-Before Discount]]</f>
        <v>-171</v>
      </c>
    </row>
    <row r="486" spans="1:12" x14ac:dyDescent="0.25">
      <c r="A486" t="s">
        <v>613</v>
      </c>
      <c r="B486" t="s">
        <v>156</v>
      </c>
      <c r="C486" s="1">
        <v>44747</v>
      </c>
      <c r="D486" t="s">
        <v>166</v>
      </c>
      <c r="E486" t="s">
        <v>170</v>
      </c>
      <c r="F486">
        <v>130</v>
      </c>
      <c r="G486" t="s">
        <v>103</v>
      </c>
      <c r="H486" s="2">
        <v>6</v>
      </c>
      <c r="I486" s="3">
        <v>0.47900916747418532</v>
      </c>
      <c r="J486">
        <f>Table3[[#This Row],[No of Products in one Sale]]*Table3[[#This Row],[Price of One Product]]</f>
        <v>780</v>
      </c>
      <c r="K486">
        <f>ROUND(Table3[[#This Row],[Rev-Before Discount]]-(Table3[[#This Row],[Rev-Before Discount]]*Table3[[#This Row],[Discount]]),0)</f>
        <v>406</v>
      </c>
      <c r="L486">
        <f>Table3[[#This Row],[Rev-After Discount]]-Table3[[#This Row],[Rev-Before Discount]]</f>
        <v>-374</v>
      </c>
    </row>
    <row r="487" spans="1:12" x14ac:dyDescent="0.25">
      <c r="A487" t="s">
        <v>614</v>
      </c>
      <c r="B487" t="s">
        <v>157</v>
      </c>
      <c r="C487" s="1">
        <v>44754</v>
      </c>
      <c r="D487" t="s">
        <v>167</v>
      </c>
      <c r="E487" t="s">
        <v>171</v>
      </c>
      <c r="F487">
        <v>60</v>
      </c>
      <c r="G487" t="s">
        <v>104</v>
      </c>
      <c r="H487" s="2">
        <v>4</v>
      </c>
      <c r="I487" s="3">
        <v>0.89045722746488731</v>
      </c>
      <c r="J487">
        <f>Table3[[#This Row],[No of Products in one Sale]]*Table3[[#This Row],[Price of One Product]]</f>
        <v>240</v>
      </c>
      <c r="K487">
        <f>ROUND(Table3[[#This Row],[Rev-Before Discount]]-(Table3[[#This Row],[Rev-Before Discount]]*Table3[[#This Row],[Discount]]),0)</f>
        <v>26</v>
      </c>
      <c r="L487">
        <f>Table3[[#This Row],[Rev-After Discount]]-Table3[[#This Row],[Rev-Before Discount]]</f>
        <v>-214</v>
      </c>
    </row>
    <row r="488" spans="1:12" x14ac:dyDescent="0.25">
      <c r="A488" t="s">
        <v>615</v>
      </c>
      <c r="B488" t="s">
        <v>158</v>
      </c>
      <c r="C488" s="1">
        <v>44760</v>
      </c>
      <c r="D488" t="s">
        <v>163</v>
      </c>
      <c r="E488" t="s">
        <v>170</v>
      </c>
      <c r="F488">
        <v>72</v>
      </c>
      <c r="G488" t="s">
        <v>105</v>
      </c>
      <c r="H488" s="2">
        <v>7</v>
      </c>
      <c r="I488" s="3">
        <v>0.50949971880500122</v>
      </c>
      <c r="J488">
        <f>Table3[[#This Row],[No of Products in one Sale]]*Table3[[#This Row],[Price of One Product]]</f>
        <v>504</v>
      </c>
      <c r="K488">
        <f>ROUND(Table3[[#This Row],[Rev-Before Discount]]-(Table3[[#This Row],[Rev-Before Discount]]*Table3[[#This Row],[Discount]]),0)</f>
        <v>247</v>
      </c>
      <c r="L488">
        <f>Table3[[#This Row],[Rev-After Discount]]-Table3[[#This Row],[Rev-Before Discount]]</f>
        <v>-257</v>
      </c>
    </row>
    <row r="489" spans="1:12" x14ac:dyDescent="0.25">
      <c r="A489" t="s">
        <v>616</v>
      </c>
      <c r="B489" t="s">
        <v>154</v>
      </c>
      <c r="C489" s="1">
        <v>44759</v>
      </c>
      <c r="D489" t="s">
        <v>164</v>
      </c>
      <c r="E489" t="s">
        <v>171</v>
      </c>
      <c r="F489">
        <v>65</v>
      </c>
      <c r="G489" t="s">
        <v>103</v>
      </c>
      <c r="H489" s="2">
        <v>12</v>
      </c>
      <c r="I489" s="3">
        <v>0.78361211804502018</v>
      </c>
      <c r="J489">
        <f>Table3[[#This Row],[No of Products in one Sale]]*Table3[[#This Row],[Price of One Product]]</f>
        <v>780</v>
      </c>
      <c r="K489">
        <f>ROUND(Table3[[#This Row],[Rev-Before Discount]]-(Table3[[#This Row],[Rev-Before Discount]]*Table3[[#This Row],[Discount]]),0)</f>
        <v>169</v>
      </c>
      <c r="L489">
        <f>Table3[[#This Row],[Rev-After Discount]]-Table3[[#This Row],[Rev-Before Discount]]</f>
        <v>-611</v>
      </c>
    </row>
    <row r="490" spans="1:12" x14ac:dyDescent="0.25">
      <c r="A490" t="s">
        <v>617</v>
      </c>
      <c r="B490" t="s">
        <v>155</v>
      </c>
      <c r="C490" s="1">
        <v>44735</v>
      </c>
      <c r="D490" t="s">
        <v>165</v>
      </c>
      <c r="E490" t="s">
        <v>170</v>
      </c>
      <c r="F490">
        <v>250</v>
      </c>
      <c r="G490" t="s">
        <v>104</v>
      </c>
      <c r="H490" s="2">
        <v>1</v>
      </c>
      <c r="I490" s="3">
        <v>6.596920154790531E-2</v>
      </c>
      <c r="J490">
        <f>Table3[[#This Row],[No of Products in one Sale]]*Table3[[#This Row],[Price of One Product]]</f>
        <v>250</v>
      </c>
      <c r="K490">
        <f>ROUND(Table3[[#This Row],[Rev-Before Discount]]-(Table3[[#This Row],[Rev-Before Discount]]*Table3[[#This Row],[Discount]]),0)</f>
        <v>234</v>
      </c>
      <c r="L490">
        <f>Table3[[#This Row],[Rev-After Discount]]-Table3[[#This Row],[Rev-Before Discount]]</f>
        <v>-16</v>
      </c>
    </row>
    <row r="491" spans="1:12" x14ac:dyDescent="0.25">
      <c r="A491" t="s">
        <v>618</v>
      </c>
      <c r="B491" t="s">
        <v>156</v>
      </c>
      <c r="C491" s="1">
        <v>44734</v>
      </c>
      <c r="D491" t="s">
        <v>166</v>
      </c>
      <c r="E491" t="s">
        <v>171</v>
      </c>
      <c r="F491">
        <v>130</v>
      </c>
      <c r="G491" t="s">
        <v>105</v>
      </c>
      <c r="H491" s="2">
        <v>6</v>
      </c>
      <c r="I491" s="3">
        <v>0.17858014910494857</v>
      </c>
      <c r="J491">
        <f>Table3[[#This Row],[No of Products in one Sale]]*Table3[[#This Row],[Price of One Product]]</f>
        <v>780</v>
      </c>
      <c r="K491">
        <f>ROUND(Table3[[#This Row],[Rev-Before Discount]]-(Table3[[#This Row],[Rev-Before Discount]]*Table3[[#This Row],[Discount]]),0)</f>
        <v>641</v>
      </c>
      <c r="L491">
        <f>Table3[[#This Row],[Rev-After Discount]]-Table3[[#This Row],[Rev-Before Discount]]</f>
        <v>-139</v>
      </c>
    </row>
    <row r="492" spans="1:12" x14ac:dyDescent="0.25">
      <c r="A492" t="s">
        <v>619</v>
      </c>
      <c r="B492" t="s">
        <v>157</v>
      </c>
      <c r="C492" s="1">
        <v>44753</v>
      </c>
      <c r="D492" t="s">
        <v>163</v>
      </c>
      <c r="E492" t="s">
        <v>170</v>
      </c>
      <c r="F492">
        <v>72</v>
      </c>
      <c r="G492" t="s">
        <v>103</v>
      </c>
      <c r="H492" s="2">
        <v>4</v>
      </c>
      <c r="I492" s="3">
        <v>0.43587855952805254</v>
      </c>
      <c r="J492">
        <f>Table3[[#This Row],[No of Products in one Sale]]*Table3[[#This Row],[Price of One Product]]</f>
        <v>288</v>
      </c>
      <c r="K492">
        <f>ROUND(Table3[[#This Row],[Rev-Before Discount]]-(Table3[[#This Row],[Rev-Before Discount]]*Table3[[#This Row],[Discount]]),0)</f>
        <v>162</v>
      </c>
      <c r="L492">
        <f>Table3[[#This Row],[Rev-After Discount]]-Table3[[#This Row],[Rev-Before Discount]]</f>
        <v>-126</v>
      </c>
    </row>
    <row r="493" spans="1:12" x14ac:dyDescent="0.25">
      <c r="A493" t="s">
        <v>620</v>
      </c>
      <c r="B493" t="s">
        <v>154</v>
      </c>
      <c r="C493" s="1">
        <v>44739</v>
      </c>
      <c r="D493" t="s">
        <v>164</v>
      </c>
      <c r="E493" t="s">
        <v>171</v>
      </c>
      <c r="F493">
        <v>65</v>
      </c>
      <c r="G493" t="s">
        <v>104</v>
      </c>
      <c r="H493" s="2">
        <v>10</v>
      </c>
      <c r="I493" s="3">
        <v>0.74040338644493453</v>
      </c>
      <c r="J493">
        <f>Table3[[#This Row],[No of Products in one Sale]]*Table3[[#This Row],[Price of One Product]]</f>
        <v>650</v>
      </c>
      <c r="K493">
        <f>ROUND(Table3[[#This Row],[Rev-Before Discount]]-(Table3[[#This Row],[Rev-Before Discount]]*Table3[[#This Row],[Discount]]),0)</f>
        <v>169</v>
      </c>
      <c r="L493">
        <f>Table3[[#This Row],[Rev-After Discount]]-Table3[[#This Row],[Rev-Before Discount]]</f>
        <v>-481</v>
      </c>
    </row>
    <row r="494" spans="1:12" x14ac:dyDescent="0.25">
      <c r="A494" t="s">
        <v>621</v>
      </c>
      <c r="B494" t="s">
        <v>155</v>
      </c>
      <c r="C494" s="1">
        <v>44740</v>
      </c>
      <c r="D494" t="s">
        <v>165</v>
      </c>
      <c r="E494" t="s">
        <v>170</v>
      </c>
      <c r="F494">
        <v>250</v>
      </c>
      <c r="G494" t="s">
        <v>105</v>
      </c>
      <c r="H494" s="2">
        <v>4</v>
      </c>
      <c r="I494" s="3">
        <v>0.54109571345744756</v>
      </c>
      <c r="J494">
        <f>Table3[[#This Row],[No of Products in one Sale]]*Table3[[#This Row],[Price of One Product]]</f>
        <v>1000</v>
      </c>
      <c r="K494">
        <f>ROUND(Table3[[#This Row],[Rev-Before Discount]]-(Table3[[#This Row],[Rev-Before Discount]]*Table3[[#This Row],[Discount]]),0)</f>
        <v>459</v>
      </c>
      <c r="L494">
        <f>Table3[[#This Row],[Rev-After Discount]]-Table3[[#This Row],[Rev-Before Discount]]</f>
        <v>-541</v>
      </c>
    </row>
    <row r="495" spans="1:12" x14ac:dyDescent="0.25">
      <c r="A495" t="s">
        <v>622</v>
      </c>
      <c r="B495" t="s">
        <v>156</v>
      </c>
      <c r="C495" s="1">
        <v>44748</v>
      </c>
      <c r="D495" t="s">
        <v>166</v>
      </c>
      <c r="E495" t="s">
        <v>171</v>
      </c>
      <c r="F495">
        <v>130</v>
      </c>
      <c r="G495" t="s">
        <v>103</v>
      </c>
      <c r="H495" s="2">
        <v>3</v>
      </c>
      <c r="I495" s="3">
        <v>0.71271172701355112</v>
      </c>
      <c r="J495">
        <f>Table3[[#This Row],[No of Products in one Sale]]*Table3[[#This Row],[Price of One Product]]</f>
        <v>390</v>
      </c>
      <c r="K495">
        <f>ROUND(Table3[[#This Row],[Rev-Before Discount]]-(Table3[[#This Row],[Rev-Before Discount]]*Table3[[#This Row],[Discount]]),0)</f>
        <v>112</v>
      </c>
      <c r="L495">
        <f>Table3[[#This Row],[Rev-After Discount]]-Table3[[#This Row],[Rev-Before Discount]]</f>
        <v>-278</v>
      </c>
    </row>
    <row r="496" spans="1:12" x14ac:dyDescent="0.25">
      <c r="A496" t="s">
        <v>623</v>
      </c>
      <c r="B496" t="s">
        <v>157</v>
      </c>
      <c r="C496" s="1">
        <v>44731</v>
      </c>
      <c r="D496" t="s">
        <v>167</v>
      </c>
      <c r="E496" t="s">
        <v>170</v>
      </c>
      <c r="F496">
        <v>60</v>
      </c>
      <c r="G496" t="s">
        <v>104</v>
      </c>
      <c r="H496" s="2">
        <v>13</v>
      </c>
      <c r="I496" s="3">
        <v>0.66248409996473057</v>
      </c>
      <c r="J496">
        <f>Table3[[#This Row],[No of Products in one Sale]]*Table3[[#This Row],[Price of One Product]]</f>
        <v>780</v>
      </c>
      <c r="K496">
        <f>ROUND(Table3[[#This Row],[Rev-Before Discount]]-(Table3[[#This Row],[Rev-Before Discount]]*Table3[[#This Row],[Discount]]),0)</f>
        <v>263</v>
      </c>
      <c r="L496">
        <f>Table3[[#This Row],[Rev-After Discount]]-Table3[[#This Row],[Rev-Before Discount]]</f>
        <v>-517</v>
      </c>
    </row>
    <row r="497" spans="1:12" x14ac:dyDescent="0.25">
      <c r="A497" t="s">
        <v>624</v>
      </c>
      <c r="B497" t="s">
        <v>158</v>
      </c>
      <c r="C497" s="1">
        <v>44763</v>
      </c>
      <c r="D497" t="s">
        <v>168</v>
      </c>
      <c r="E497" t="s">
        <v>171</v>
      </c>
      <c r="F497">
        <v>95</v>
      </c>
      <c r="G497" t="s">
        <v>105</v>
      </c>
      <c r="H497" s="2">
        <v>4</v>
      </c>
      <c r="I497" s="3">
        <v>0.51300641040982664</v>
      </c>
      <c r="J497">
        <f>Table3[[#This Row],[No of Products in one Sale]]*Table3[[#This Row],[Price of One Product]]</f>
        <v>380</v>
      </c>
      <c r="K497">
        <f>ROUND(Table3[[#This Row],[Rev-Before Discount]]-(Table3[[#This Row],[Rev-Before Discount]]*Table3[[#This Row],[Discount]]),0)</f>
        <v>185</v>
      </c>
      <c r="L497">
        <f>Table3[[#This Row],[Rev-After Discount]]-Table3[[#This Row],[Rev-Before Discount]]</f>
        <v>-195</v>
      </c>
    </row>
    <row r="498" spans="1:12" x14ac:dyDescent="0.25">
      <c r="A498" t="s">
        <v>625</v>
      </c>
      <c r="B498" t="s">
        <v>159</v>
      </c>
      <c r="C498" s="1">
        <v>44733</v>
      </c>
      <c r="D498" t="s">
        <v>163</v>
      </c>
      <c r="E498" t="s">
        <v>170</v>
      </c>
      <c r="F498">
        <v>72</v>
      </c>
      <c r="G498" t="s">
        <v>103</v>
      </c>
      <c r="H498" s="2">
        <v>3</v>
      </c>
      <c r="I498" s="3">
        <v>0.84951124937796896</v>
      </c>
      <c r="J498">
        <f>Table3[[#This Row],[No of Products in one Sale]]*Table3[[#This Row],[Price of One Product]]</f>
        <v>216</v>
      </c>
      <c r="K498">
        <f>ROUND(Table3[[#This Row],[Rev-Before Discount]]-(Table3[[#This Row],[Rev-Before Discount]]*Table3[[#This Row],[Discount]]),0)</f>
        <v>33</v>
      </c>
      <c r="L498">
        <f>Table3[[#This Row],[Rev-After Discount]]-Table3[[#This Row],[Rev-Before Discount]]</f>
        <v>-183</v>
      </c>
    </row>
    <row r="499" spans="1:12" x14ac:dyDescent="0.25">
      <c r="A499" t="s">
        <v>626</v>
      </c>
      <c r="B499" t="s">
        <v>154</v>
      </c>
      <c r="C499" s="1">
        <v>44746</v>
      </c>
      <c r="D499" t="s">
        <v>164</v>
      </c>
      <c r="E499" t="s">
        <v>171</v>
      </c>
      <c r="F499">
        <v>65</v>
      </c>
      <c r="G499" t="s">
        <v>104</v>
      </c>
      <c r="H499" s="2">
        <v>12</v>
      </c>
      <c r="I499" s="3">
        <v>0.57786595909251792</v>
      </c>
      <c r="J499">
        <f>Table3[[#This Row],[No of Products in one Sale]]*Table3[[#This Row],[Price of One Product]]</f>
        <v>780</v>
      </c>
      <c r="K499">
        <f>ROUND(Table3[[#This Row],[Rev-Before Discount]]-(Table3[[#This Row],[Rev-Before Discount]]*Table3[[#This Row],[Discount]]),0)</f>
        <v>329</v>
      </c>
      <c r="L499">
        <f>Table3[[#This Row],[Rev-After Discount]]-Table3[[#This Row],[Rev-Before Discount]]</f>
        <v>-451</v>
      </c>
    </row>
    <row r="500" spans="1:12" x14ac:dyDescent="0.25">
      <c r="A500" t="s">
        <v>627</v>
      </c>
      <c r="B500" t="s">
        <v>155</v>
      </c>
      <c r="C500" s="1">
        <v>44755</v>
      </c>
      <c r="D500" t="s">
        <v>165</v>
      </c>
      <c r="E500" t="s">
        <v>171</v>
      </c>
      <c r="F500">
        <v>250</v>
      </c>
      <c r="G500" t="s">
        <v>105</v>
      </c>
      <c r="H500" s="2">
        <v>4</v>
      </c>
      <c r="I500" s="3">
        <v>1.9027976654024337E-2</v>
      </c>
      <c r="J500">
        <f>Table3[[#This Row],[No of Products in one Sale]]*Table3[[#This Row],[Price of One Product]]</f>
        <v>1000</v>
      </c>
      <c r="K500">
        <f>ROUND(Table3[[#This Row],[Rev-Before Discount]]-(Table3[[#This Row],[Rev-Before Discount]]*Table3[[#This Row],[Discount]]),0)</f>
        <v>981</v>
      </c>
      <c r="L500">
        <f>Table3[[#This Row],[Rev-After Discount]]-Table3[[#This Row],[Rev-Before Discount]]</f>
        <v>-19</v>
      </c>
    </row>
    <row r="501" spans="1:12" x14ac:dyDescent="0.25">
      <c r="A501" t="s">
        <v>628</v>
      </c>
      <c r="B501" t="s">
        <v>154</v>
      </c>
      <c r="C501" s="1">
        <v>44787</v>
      </c>
      <c r="D501" t="s">
        <v>163</v>
      </c>
      <c r="E501" t="s">
        <v>170</v>
      </c>
      <c r="F501">
        <v>72</v>
      </c>
      <c r="G501" t="s">
        <v>103</v>
      </c>
      <c r="H501" s="2">
        <v>9</v>
      </c>
      <c r="I501" s="3">
        <f ca="1">RAND()</f>
        <v>0.275266055821064</v>
      </c>
      <c r="J501">
        <f>Table3[[#This Row],[No of Products in one Sale]]*Table3[[#This Row],[Price of One Product]]</f>
        <v>648</v>
      </c>
      <c r="K501">
        <f ca="1">ROUND(Table3[[#This Row],[Rev-Before Discount]]-(Table3[[#This Row],[Rev-Before Discount]]*Table3[[#This Row],[Discount]]),0)</f>
        <v>470</v>
      </c>
      <c r="L501">
        <f ca="1">Table3[[#This Row],[Rev-After Discount]]-Table3[[#This Row],[Rev-Before Discount]]</f>
        <v>-178</v>
      </c>
    </row>
    <row r="502" spans="1:12" x14ac:dyDescent="0.25">
      <c r="A502" t="s">
        <v>629</v>
      </c>
      <c r="B502" t="s">
        <v>155</v>
      </c>
      <c r="C502" s="1">
        <v>44799</v>
      </c>
      <c r="D502" t="s">
        <v>164</v>
      </c>
      <c r="E502" t="s">
        <v>171</v>
      </c>
      <c r="F502">
        <v>65</v>
      </c>
      <c r="G502" t="s">
        <v>104</v>
      </c>
      <c r="H502" s="2">
        <v>11</v>
      </c>
      <c r="I502" s="3">
        <f t="shared" ref="I502:I565" ca="1" si="0">RAND()</f>
        <v>0.16424178542120282</v>
      </c>
      <c r="J502">
        <f>Table3[[#This Row],[No of Products in one Sale]]*Table3[[#This Row],[Price of One Product]]</f>
        <v>715</v>
      </c>
      <c r="K502">
        <f ca="1">ROUND(Table3[[#This Row],[Rev-Before Discount]]-(Table3[[#This Row],[Rev-Before Discount]]*Table3[[#This Row],[Discount]]),0)</f>
        <v>598</v>
      </c>
      <c r="L502">
        <f ca="1">Table3[[#This Row],[Rev-After Discount]]-Table3[[#This Row],[Rev-Before Discount]]</f>
        <v>-117</v>
      </c>
    </row>
    <row r="503" spans="1:12" x14ac:dyDescent="0.25">
      <c r="A503" t="s">
        <v>630</v>
      </c>
      <c r="B503" t="s">
        <v>156</v>
      </c>
      <c r="C503" s="1">
        <v>44802</v>
      </c>
      <c r="D503" t="s">
        <v>165</v>
      </c>
      <c r="E503" t="s">
        <v>170</v>
      </c>
      <c r="F503">
        <v>250</v>
      </c>
      <c r="G503" t="s">
        <v>105</v>
      </c>
      <c r="H503" s="2">
        <v>2</v>
      </c>
      <c r="I503" s="3">
        <f t="shared" ca="1" si="0"/>
        <v>0.38412339810004503</v>
      </c>
      <c r="J503">
        <f>Table3[[#This Row],[No of Products in one Sale]]*Table3[[#This Row],[Price of One Product]]</f>
        <v>500</v>
      </c>
      <c r="K503">
        <f ca="1">ROUND(Table3[[#This Row],[Rev-Before Discount]]-(Table3[[#This Row],[Rev-Before Discount]]*Table3[[#This Row],[Discount]]),0)</f>
        <v>308</v>
      </c>
      <c r="L503">
        <f ca="1">Table3[[#This Row],[Rev-After Discount]]-Table3[[#This Row],[Rev-Before Discount]]</f>
        <v>-192</v>
      </c>
    </row>
    <row r="504" spans="1:12" x14ac:dyDescent="0.25">
      <c r="A504" t="s">
        <v>631</v>
      </c>
      <c r="B504" t="s">
        <v>157</v>
      </c>
      <c r="C504" s="1">
        <v>44774</v>
      </c>
      <c r="D504" t="s">
        <v>166</v>
      </c>
      <c r="E504" t="s">
        <v>171</v>
      </c>
      <c r="F504">
        <v>130</v>
      </c>
      <c r="G504" t="s">
        <v>103</v>
      </c>
      <c r="H504" s="2">
        <v>5</v>
      </c>
      <c r="I504" s="3">
        <f t="shared" ca="1" si="0"/>
        <v>0.68643253529714254</v>
      </c>
      <c r="J504">
        <f>Table3[[#This Row],[No of Products in one Sale]]*Table3[[#This Row],[Price of One Product]]</f>
        <v>650</v>
      </c>
      <c r="K504">
        <f ca="1">ROUND(Table3[[#This Row],[Rev-Before Discount]]-(Table3[[#This Row],[Rev-Before Discount]]*Table3[[#This Row],[Discount]]),0)</f>
        <v>204</v>
      </c>
      <c r="L504">
        <f ca="1">Table3[[#This Row],[Rev-After Discount]]-Table3[[#This Row],[Rev-Before Discount]]</f>
        <v>-446</v>
      </c>
    </row>
    <row r="505" spans="1:12" x14ac:dyDescent="0.25">
      <c r="A505" t="s">
        <v>632</v>
      </c>
      <c r="B505" t="s">
        <v>154</v>
      </c>
      <c r="C505" s="1">
        <v>44800</v>
      </c>
      <c r="D505" t="s">
        <v>163</v>
      </c>
      <c r="E505" t="s">
        <v>170</v>
      </c>
      <c r="F505">
        <v>72</v>
      </c>
      <c r="G505" t="s">
        <v>104</v>
      </c>
      <c r="H505" s="2">
        <v>8</v>
      </c>
      <c r="I505" s="3">
        <f t="shared" ca="1" si="0"/>
        <v>0.38763946038090269</v>
      </c>
      <c r="J505">
        <f>Table3[[#This Row],[No of Products in one Sale]]*Table3[[#This Row],[Price of One Product]]</f>
        <v>576</v>
      </c>
      <c r="K505">
        <f ca="1">ROUND(Table3[[#This Row],[Rev-Before Discount]]-(Table3[[#This Row],[Rev-Before Discount]]*Table3[[#This Row],[Discount]]),0)</f>
        <v>353</v>
      </c>
      <c r="L505">
        <f ca="1">Table3[[#This Row],[Rev-After Discount]]-Table3[[#This Row],[Rev-Before Discount]]</f>
        <v>-223</v>
      </c>
    </row>
    <row r="506" spans="1:12" x14ac:dyDescent="0.25">
      <c r="A506" t="s">
        <v>633</v>
      </c>
      <c r="B506" t="s">
        <v>155</v>
      </c>
      <c r="C506" s="1">
        <v>44797</v>
      </c>
      <c r="D506" t="s">
        <v>164</v>
      </c>
      <c r="E506" t="s">
        <v>171</v>
      </c>
      <c r="F506">
        <v>65</v>
      </c>
      <c r="G506" t="s">
        <v>105</v>
      </c>
      <c r="H506" s="2">
        <v>5</v>
      </c>
      <c r="I506" s="3">
        <f t="shared" ca="1" si="0"/>
        <v>0.60297736294909132</v>
      </c>
      <c r="J506">
        <f>Table3[[#This Row],[No of Products in one Sale]]*Table3[[#This Row],[Price of One Product]]</f>
        <v>325</v>
      </c>
      <c r="K506">
        <f ca="1">ROUND(Table3[[#This Row],[Rev-Before Discount]]-(Table3[[#This Row],[Rev-Before Discount]]*Table3[[#This Row],[Discount]]),0)</f>
        <v>129</v>
      </c>
      <c r="L506">
        <f ca="1">Table3[[#This Row],[Rev-After Discount]]-Table3[[#This Row],[Rev-Before Discount]]</f>
        <v>-196</v>
      </c>
    </row>
    <row r="507" spans="1:12" x14ac:dyDescent="0.25">
      <c r="A507" t="s">
        <v>634</v>
      </c>
      <c r="B507" t="s">
        <v>156</v>
      </c>
      <c r="C507" s="1">
        <v>44766</v>
      </c>
      <c r="D507" t="s">
        <v>165</v>
      </c>
      <c r="E507" t="s">
        <v>170</v>
      </c>
      <c r="F507">
        <v>250</v>
      </c>
      <c r="G507" t="s">
        <v>103</v>
      </c>
      <c r="H507" s="2">
        <v>2</v>
      </c>
      <c r="I507" s="3">
        <f t="shared" ca="1" si="0"/>
        <v>0.82710326926474798</v>
      </c>
      <c r="J507">
        <f>Table3[[#This Row],[No of Products in one Sale]]*Table3[[#This Row],[Price of One Product]]</f>
        <v>500</v>
      </c>
      <c r="K507">
        <f ca="1">ROUND(Table3[[#This Row],[Rev-Before Discount]]-(Table3[[#This Row],[Rev-Before Discount]]*Table3[[#This Row],[Discount]]),0)</f>
        <v>86</v>
      </c>
      <c r="L507">
        <f ca="1">Table3[[#This Row],[Rev-After Discount]]-Table3[[#This Row],[Rev-Before Discount]]</f>
        <v>-414</v>
      </c>
    </row>
    <row r="508" spans="1:12" x14ac:dyDescent="0.25">
      <c r="A508" t="s">
        <v>635</v>
      </c>
      <c r="B508" t="s">
        <v>157</v>
      </c>
      <c r="C508" s="1">
        <v>44782</v>
      </c>
      <c r="D508" t="s">
        <v>166</v>
      </c>
      <c r="E508" t="s">
        <v>171</v>
      </c>
      <c r="F508">
        <v>130</v>
      </c>
      <c r="G508" t="s">
        <v>104</v>
      </c>
      <c r="H508" s="2">
        <v>4</v>
      </c>
      <c r="I508" s="3">
        <f t="shared" ca="1" si="0"/>
        <v>0.99745257902565032</v>
      </c>
      <c r="J508">
        <f>Table3[[#This Row],[No of Products in one Sale]]*Table3[[#This Row],[Price of One Product]]</f>
        <v>520</v>
      </c>
      <c r="K508">
        <f ca="1">ROUND(Table3[[#This Row],[Rev-Before Discount]]-(Table3[[#This Row],[Rev-Before Discount]]*Table3[[#This Row],[Discount]]),0)</f>
        <v>1</v>
      </c>
      <c r="L508">
        <f ca="1">Table3[[#This Row],[Rev-After Discount]]-Table3[[#This Row],[Rev-Before Discount]]</f>
        <v>-519</v>
      </c>
    </row>
    <row r="509" spans="1:12" x14ac:dyDescent="0.25">
      <c r="A509" t="s">
        <v>636</v>
      </c>
      <c r="B509" t="s">
        <v>158</v>
      </c>
      <c r="C509" s="1">
        <v>44790</v>
      </c>
      <c r="D509" t="s">
        <v>167</v>
      </c>
      <c r="E509" t="s">
        <v>170</v>
      </c>
      <c r="F509">
        <v>60</v>
      </c>
      <c r="G509" t="s">
        <v>105</v>
      </c>
      <c r="H509" s="2">
        <v>12</v>
      </c>
      <c r="I509" s="3">
        <f t="shared" ca="1" si="0"/>
        <v>0.35900166057865512</v>
      </c>
      <c r="J509">
        <f>Table3[[#This Row],[No of Products in one Sale]]*Table3[[#This Row],[Price of One Product]]</f>
        <v>720</v>
      </c>
      <c r="K509">
        <f ca="1">ROUND(Table3[[#This Row],[Rev-Before Discount]]-(Table3[[#This Row],[Rev-Before Discount]]*Table3[[#This Row],[Discount]]),0)</f>
        <v>462</v>
      </c>
      <c r="L509">
        <f ca="1">Table3[[#This Row],[Rev-After Discount]]-Table3[[#This Row],[Rev-Before Discount]]</f>
        <v>-258</v>
      </c>
    </row>
    <row r="510" spans="1:12" x14ac:dyDescent="0.25">
      <c r="A510" t="s">
        <v>637</v>
      </c>
      <c r="B510" t="s">
        <v>154</v>
      </c>
      <c r="C510" s="1">
        <v>44770</v>
      </c>
      <c r="D510" t="s">
        <v>163</v>
      </c>
      <c r="E510" t="s">
        <v>171</v>
      </c>
      <c r="F510">
        <v>72</v>
      </c>
      <c r="G510" t="s">
        <v>103</v>
      </c>
      <c r="H510" s="2">
        <v>12</v>
      </c>
      <c r="I510" s="3">
        <f t="shared" ca="1" si="0"/>
        <v>0.31308954797313004</v>
      </c>
      <c r="J510">
        <f>Table3[[#This Row],[No of Products in one Sale]]*Table3[[#This Row],[Price of One Product]]</f>
        <v>864</v>
      </c>
      <c r="K510">
        <f ca="1">ROUND(Table3[[#This Row],[Rev-Before Discount]]-(Table3[[#This Row],[Rev-Before Discount]]*Table3[[#This Row],[Discount]]),0)</f>
        <v>593</v>
      </c>
      <c r="L510">
        <f ca="1">Table3[[#This Row],[Rev-After Discount]]-Table3[[#This Row],[Rev-Before Discount]]</f>
        <v>-271</v>
      </c>
    </row>
    <row r="511" spans="1:12" x14ac:dyDescent="0.25">
      <c r="A511" t="s">
        <v>638</v>
      </c>
      <c r="B511" t="s">
        <v>155</v>
      </c>
      <c r="C511" s="1">
        <v>44759</v>
      </c>
      <c r="D511" t="s">
        <v>164</v>
      </c>
      <c r="E511" t="s">
        <v>170</v>
      </c>
      <c r="F511">
        <v>65</v>
      </c>
      <c r="G511" t="s">
        <v>104</v>
      </c>
      <c r="H511" s="2">
        <v>9</v>
      </c>
      <c r="I511" s="3">
        <f t="shared" ca="1" si="0"/>
        <v>0.77119363452325984</v>
      </c>
      <c r="J511">
        <f>Table3[[#This Row],[No of Products in one Sale]]*Table3[[#This Row],[Price of One Product]]</f>
        <v>585</v>
      </c>
      <c r="K511">
        <f ca="1">ROUND(Table3[[#This Row],[Rev-Before Discount]]-(Table3[[#This Row],[Rev-Before Discount]]*Table3[[#This Row],[Discount]]),0)</f>
        <v>134</v>
      </c>
      <c r="L511">
        <f ca="1">Table3[[#This Row],[Rev-After Discount]]-Table3[[#This Row],[Rev-Before Discount]]</f>
        <v>-451</v>
      </c>
    </row>
    <row r="512" spans="1:12" x14ac:dyDescent="0.25">
      <c r="A512" t="s">
        <v>639</v>
      </c>
      <c r="B512" t="s">
        <v>156</v>
      </c>
      <c r="C512" s="1">
        <v>44776</v>
      </c>
      <c r="D512" t="s">
        <v>165</v>
      </c>
      <c r="E512" t="s">
        <v>171</v>
      </c>
      <c r="F512">
        <v>250</v>
      </c>
      <c r="G512" t="s">
        <v>105</v>
      </c>
      <c r="H512" s="2">
        <v>3</v>
      </c>
      <c r="I512" s="3">
        <f t="shared" ca="1" si="0"/>
        <v>0.87709015591152384</v>
      </c>
      <c r="J512">
        <f>Table3[[#This Row],[No of Products in one Sale]]*Table3[[#This Row],[Price of One Product]]</f>
        <v>750</v>
      </c>
      <c r="K512">
        <f ca="1">ROUND(Table3[[#This Row],[Rev-Before Discount]]-(Table3[[#This Row],[Rev-Before Discount]]*Table3[[#This Row],[Discount]]),0)</f>
        <v>92</v>
      </c>
      <c r="L512">
        <f ca="1">Table3[[#This Row],[Rev-After Discount]]-Table3[[#This Row],[Rev-Before Discount]]</f>
        <v>-658</v>
      </c>
    </row>
    <row r="513" spans="1:12" x14ac:dyDescent="0.25">
      <c r="A513" t="s">
        <v>640</v>
      </c>
      <c r="B513" t="s">
        <v>157</v>
      </c>
      <c r="C513" s="1">
        <v>44757</v>
      </c>
      <c r="D513" t="s">
        <v>166</v>
      </c>
      <c r="E513" t="s">
        <v>170</v>
      </c>
      <c r="F513">
        <v>130</v>
      </c>
      <c r="G513" t="s">
        <v>103</v>
      </c>
      <c r="H513" s="2">
        <v>6</v>
      </c>
      <c r="I513" s="3">
        <f t="shared" ca="1" si="0"/>
        <v>0.47098381830117619</v>
      </c>
      <c r="J513">
        <f>Table3[[#This Row],[No of Products in one Sale]]*Table3[[#This Row],[Price of One Product]]</f>
        <v>780</v>
      </c>
      <c r="K513">
        <f ca="1">ROUND(Table3[[#This Row],[Rev-Before Discount]]-(Table3[[#This Row],[Rev-Before Discount]]*Table3[[#This Row],[Discount]]),0)</f>
        <v>413</v>
      </c>
      <c r="L513">
        <f ca="1">Table3[[#This Row],[Rev-After Discount]]-Table3[[#This Row],[Rev-Before Discount]]</f>
        <v>-367</v>
      </c>
    </row>
    <row r="514" spans="1:12" x14ac:dyDescent="0.25">
      <c r="A514" t="s">
        <v>641</v>
      </c>
      <c r="B514" t="s">
        <v>154</v>
      </c>
      <c r="C514" s="1">
        <v>44771</v>
      </c>
      <c r="D514" t="s">
        <v>163</v>
      </c>
      <c r="E514" t="s">
        <v>171</v>
      </c>
      <c r="F514">
        <v>72</v>
      </c>
      <c r="G514" t="s">
        <v>104</v>
      </c>
      <c r="H514" s="2">
        <v>8</v>
      </c>
      <c r="I514" s="3">
        <f t="shared" ca="1" si="0"/>
        <v>0.70992670615211273</v>
      </c>
      <c r="J514">
        <f>Table3[[#This Row],[No of Products in one Sale]]*Table3[[#This Row],[Price of One Product]]</f>
        <v>576</v>
      </c>
      <c r="K514">
        <f ca="1">ROUND(Table3[[#This Row],[Rev-Before Discount]]-(Table3[[#This Row],[Rev-Before Discount]]*Table3[[#This Row],[Discount]]),0)</f>
        <v>167</v>
      </c>
      <c r="L514">
        <f ca="1">Table3[[#This Row],[Rev-After Discount]]-Table3[[#This Row],[Rev-Before Discount]]</f>
        <v>-409</v>
      </c>
    </row>
    <row r="515" spans="1:12" x14ac:dyDescent="0.25">
      <c r="A515" t="s">
        <v>642</v>
      </c>
      <c r="B515" t="s">
        <v>155</v>
      </c>
      <c r="C515" s="1">
        <v>44788</v>
      </c>
      <c r="D515" t="s">
        <v>164</v>
      </c>
      <c r="E515" t="s">
        <v>170</v>
      </c>
      <c r="F515">
        <v>65</v>
      </c>
      <c r="G515" t="s">
        <v>105</v>
      </c>
      <c r="H515" s="2">
        <v>4</v>
      </c>
      <c r="I515" s="3">
        <f t="shared" ca="1" si="0"/>
        <v>0.94452080516817594</v>
      </c>
      <c r="J515">
        <f>Table3[[#This Row],[No of Products in one Sale]]*Table3[[#This Row],[Price of One Product]]</f>
        <v>260</v>
      </c>
      <c r="K515">
        <f ca="1">ROUND(Table3[[#This Row],[Rev-Before Discount]]-(Table3[[#This Row],[Rev-Before Discount]]*Table3[[#This Row],[Discount]]),0)</f>
        <v>14</v>
      </c>
      <c r="L515">
        <f ca="1">Table3[[#This Row],[Rev-After Discount]]-Table3[[#This Row],[Rev-Before Discount]]</f>
        <v>-246</v>
      </c>
    </row>
    <row r="516" spans="1:12" x14ac:dyDescent="0.25">
      <c r="A516" t="s">
        <v>643</v>
      </c>
      <c r="B516" t="s">
        <v>156</v>
      </c>
      <c r="C516" s="1">
        <v>44762</v>
      </c>
      <c r="D516" t="s">
        <v>165</v>
      </c>
      <c r="E516" t="s">
        <v>171</v>
      </c>
      <c r="F516">
        <v>250</v>
      </c>
      <c r="G516" t="s">
        <v>103</v>
      </c>
      <c r="H516" s="2">
        <v>2</v>
      </c>
      <c r="I516" s="3">
        <f t="shared" ca="1" si="0"/>
        <v>0.19631093257866417</v>
      </c>
      <c r="J516">
        <f>Table3[[#This Row],[No of Products in one Sale]]*Table3[[#This Row],[Price of One Product]]</f>
        <v>500</v>
      </c>
      <c r="K516">
        <f ca="1">ROUND(Table3[[#This Row],[Rev-Before Discount]]-(Table3[[#This Row],[Rev-Before Discount]]*Table3[[#This Row],[Discount]]),0)</f>
        <v>402</v>
      </c>
      <c r="L516">
        <f ca="1">Table3[[#This Row],[Rev-After Discount]]-Table3[[#This Row],[Rev-Before Discount]]</f>
        <v>-98</v>
      </c>
    </row>
    <row r="517" spans="1:12" x14ac:dyDescent="0.25">
      <c r="A517" t="s">
        <v>644</v>
      </c>
      <c r="B517" t="s">
        <v>157</v>
      </c>
      <c r="C517" s="1">
        <v>44789</v>
      </c>
      <c r="D517" t="s">
        <v>166</v>
      </c>
      <c r="E517" t="s">
        <v>170</v>
      </c>
      <c r="F517">
        <v>130</v>
      </c>
      <c r="G517" t="s">
        <v>104</v>
      </c>
      <c r="H517" s="2">
        <v>6</v>
      </c>
      <c r="I517" s="3">
        <f t="shared" ca="1" si="0"/>
        <v>0.26909219658388839</v>
      </c>
      <c r="J517">
        <f>Table3[[#This Row],[No of Products in one Sale]]*Table3[[#This Row],[Price of One Product]]</f>
        <v>780</v>
      </c>
      <c r="K517">
        <f ca="1">ROUND(Table3[[#This Row],[Rev-Before Discount]]-(Table3[[#This Row],[Rev-Before Discount]]*Table3[[#This Row],[Discount]]),0)</f>
        <v>570</v>
      </c>
      <c r="L517">
        <f ca="1">Table3[[#This Row],[Rev-After Discount]]-Table3[[#This Row],[Rev-Before Discount]]</f>
        <v>-210</v>
      </c>
    </row>
    <row r="518" spans="1:12" x14ac:dyDescent="0.25">
      <c r="A518" t="s">
        <v>645</v>
      </c>
      <c r="B518" t="s">
        <v>158</v>
      </c>
      <c r="C518" s="1">
        <v>44761</v>
      </c>
      <c r="D518" t="s">
        <v>167</v>
      </c>
      <c r="E518" t="s">
        <v>170</v>
      </c>
      <c r="F518">
        <v>60</v>
      </c>
      <c r="G518" t="s">
        <v>105</v>
      </c>
      <c r="H518" s="2">
        <v>15</v>
      </c>
      <c r="I518" s="3">
        <f t="shared" ca="1" si="0"/>
        <v>0.8709461560736641</v>
      </c>
      <c r="J518">
        <f>Table3[[#This Row],[No of Products in one Sale]]*Table3[[#This Row],[Price of One Product]]</f>
        <v>900</v>
      </c>
      <c r="K518">
        <f ca="1">ROUND(Table3[[#This Row],[Rev-Before Discount]]-(Table3[[#This Row],[Rev-Before Discount]]*Table3[[#This Row],[Discount]]),0)</f>
        <v>116</v>
      </c>
      <c r="L518">
        <f ca="1">Table3[[#This Row],[Rev-After Discount]]-Table3[[#This Row],[Rev-Before Discount]]</f>
        <v>-784</v>
      </c>
    </row>
    <row r="519" spans="1:12" x14ac:dyDescent="0.25">
      <c r="A519" t="s">
        <v>646</v>
      </c>
      <c r="B519" t="s">
        <v>159</v>
      </c>
      <c r="C519" s="1">
        <v>44790</v>
      </c>
      <c r="D519" t="s">
        <v>168</v>
      </c>
      <c r="E519" t="s">
        <v>171</v>
      </c>
      <c r="F519">
        <v>95</v>
      </c>
      <c r="G519" t="s">
        <v>103</v>
      </c>
      <c r="H519" s="2">
        <v>8</v>
      </c>
      <c r="I519" s="3">
        <f t="shared" ca="1" si="0"/>
        <v>0.83209932205798043</v>
      </c>
      <c r="J519">
        <f>Table3[[#This Row],[No of Products in one Sale]]*Table3[[#This Row],[Price of One Product]]</f>
        <v>760</v>
      </c>
      <c r="K519">
        <f ca="1">ROUND(Table3[[#This Row],[Rev-Before Discount]]-(Table3[[#This Row],[Rev-Before Discount]]*Table3[[#This Row],[Discount]]),0)</f>
        <v>128</v>
      </c>
      <c r="L519">
        <f ca="1">Table3[[#This Row],[Rev-After Discount]]-Table3[[#This Row],[Rev-Before Discount]]</f>
        <v>-632</v>
      </c>
    </row>
    <row r="520" spans="1:12" x14ac:dyDescent="0.25">
      <c r="A520" t="s">
        <v>647</v>
      </c>
      <c r="B520" t="s">
        <v>154</v>
      </c>
      <c r="C520" s="1">
        <v>44782</v>
      </c>
      <c r="D520" t="s">
        <v>163</v>
      </c>
      <c r="E520" t="s">
        <v>171</v>
      </c>
      <c r="F520">
        <v>72</v>
      </c>
      <c r="G520" t="s">
        <v>104</v>
      </c>
      <c r="H520" s="2">
        <v>4</v>
      </c>
      <c r="I520" s="3">
        <f t="shared" ca="1" si="0"/>
        <v>0.93880297124381407</v>
      </c>
      <c r="J520">
        <f>Table3[[#This Row],[No of Products in one Sale]]*Table3[[#This Row],[Price of One Product]]</f>
        <v>288</v>
      </c>
      <c r="K520">
        <f ca="1">ROUND(Table3[[#This Row],[Rev-Before Discount]]-(Table3[[#This Row],[Rev-Before Discount]]*Table3[[#This Row],[Discount]]),0)</f>
        <v>18</v>
      </c>
      <c r="L520">
        <f ca="1">Table3[[#This Row],[Rev-After Discount]]-Table3[[#This Row],[Rev-Before Discount]]</f>
        <v>-270</v>
      </c>
    </row>
    <row r="521" spans="1:12" x14ac:dyDescent="0.25">
      <c r="A521" t="s">
        <v>648</v>
      </c>
      <c r="B521" t="s">
        <v>155</v>
      </c>
      <c r="C521" s="1">
        <v>44802</v>
      </c>
      <c r="D521" t="s">
        <v>164</v>
      </c>
      <c r="E521" t="s">
        <v>171</v>
      </c>
      <c r="F521">
        <v>65</v>
      </c>
      <c r="G521" t="s">
        <v>105</v>
      </c>
      <c r="H521" s="2">
        <v>3</v>
      </c>
      <c r="I521" s="3">
        <f t="shared" ca="1" si="0"/>
        <v>0.75919686660237573</v>
      </c>
      <c r="J521">
        <f>Table3[[#This Row],[No of Products in one Sale]]*Table3[[#This Row],[Price of One Product]]</f>
        <v>195</v>
      </c>
      <c r="K521">
        <f ca="1">ROUND(Table3[[#This Row],[Rev-Before Discount]]-(Table3[[#This Row],[Rev-Before Discount]]*Table3[[#This Row],[Discount]]),0)</f>
        <v>47</v>
      </c>
      <c r="L521">
        <f ca="1">Table3[[#This Row],[Rev-After Discount]]-Table3[[#This Row],[Rev-Before Discount]]</f>
        <v>-148</v>
      </c>
    </row>
    <row r="522" spans="1:12" x14ac:dyDescent="0.25">
      <c r="A522" t="s">
        <v>649</v>
      </c>
      <c r="B522" t="s">
        <v>156</v>
      </c>
      <c r="C522" s="1">
        <v>44791</v>
      </c>
      <c r="D522" t="s">
        <v>165</v>
      </c>
      <c r="E522" t="s">
        <v>170</v>
      </c>
      <c r="F522">
        <v>250</v>
      </c>
      <c r="G522" t="s">
        <v>103</v>
      </c>
      <c r="H522" s="2">
        <v>1</v>
      </c>
      <c r="I522" s="3">
        <f t="shared" ca="1" si="0"/>
        <v>0.37596962595405925</v>
      </c>
      <c r="J522">
        <f>Table3[[#This Row],[No of Products in one Sale]]*Table3[[#This Row],[Price of One Product]]</f>
        <v>250</v>
      </c>
      <c r="K522">
        <f ca="1">ROUND(Table3[[#This Row],[Rev-Before Discount]]-(Table3[[#This Row],[Rev-Before Discount]]*Table3[[#This Row],[Discount]]),0)</f>
        <v>156</v>
      </c>
      <c r="L522">
        <f ca="1">Table3[[#This Row],[Rev-After Discount]]-Table3[[#This Row],[Rev-Before Discount]]</f>
        <v>-94</v>
      </c>
    </row>
    <row r="523" spans="1:12" x14ac:dyDescent="0.25">
      <c r="A523" t="s">
        <v>650</v>
      </c>
      <c r="B523" t="s">
        <v>157</v>
      </c>
      <c r="C523" s="1">
        <v>44795</v>
      </c>
      <c r="D523" t="s">
        <v>166</v>
      </c>
      <c r="E523" t="s">
        <v>170</v>
      </c>
      <c r="F523">
        <v>130</v>
      </c>
      <c r="G523" t="s">
        <v>104</v>
      </c>
      <c r="H523" s="2">
        <v>3</v>
      </c>
      <c r="I523" s="3">
        <f t="shared" ca="1" si="0"/>
        <v>0.84794582882230318</v>
      </c>
      <c r="J523">
        <f>Table3[[#This Row],[No of Products in one Sale]]*Table3[[#This Row],[Price of One Product]]</f>
        <v>390</v>
      </c>
      <c r="K523">
        <f ca="1">ROUND(Table3[[#This Row],[Rev-Before Discount]]-(Table3[[#This Row],[Rev-Before Discount]]*Table3[[#This Row],[Discount]]),0)</f>
        <v>59</v>
      </c>
      <c r="L523">
        <f ca="1">Table3[[#This Row],[Rev-After Discount]]-Table3[[#This Row],[Rev-Before Discount]]</f>
        <v>-331</v>
      </c>
    </row>
    <row r="524" spans="1:12" x14ac:dyDescent="0.25">
      <c r="A524" t="s">
        <v>651</v>
      </c>
      <c r="B524" t="s">
        <v>154</v>
      </c>
      <c r="C524" s="1">
        <v>44759</v>
      </c>
      <c r="D524" t="s">
        <v>163</v>
      </c>
      <c r="E524" t="s">
        <v>170</v>
      </c>
      <c r="F524">
        <v>72</v>
      </c>
      <c r="G524" t="s">
        <v>105</v>
      </c>
      <c r="H524" s="2">
        <v>6</v>
      </c>
      <c r="I524" s="3">
        <f t="shared" ca="1" si="0"/>
        <v>0.51124830738655058</v>
      </c>
      <c r="J524">
        <f>Table3[[#This Row],[No of Products in one Sale]]*Table3[[#This Row],[Price of One Product]]</f>
        <v>432</v>
      </c>
      <c r="K524">
        <f ca="1">ROUND(Table3[[#This Row],[Rev-Before Discount]]-(Table3[[#This Row],[Rev-Before Discount]]*Table3[[#This Row],[Discount]]),0)</f>
        <v>211</v>
      </c>
      <c r="L524">
        <f ca="1">Table3[[#This Row],[Rev-After Discount]]-Table3[[#This Row],[Rev-Before Discount]]</f>
        <v>-221</v>
      </c>
    </row>
    <row r="525" spans="1:12" x14ac:dyDescent="0.25">
      <c r="A525" t="s">
        <v>652</v>
      </c>
      <c r="B525" t="s">
        <v>155</v>
      </c>
      <c r="C525" s="1">
        <v>44756</v>
      </c>
      <c r="D525" t="s">
        <v>164</v>
      </c>
      <c r="E525" t="s">
        <v>170</v>
      </c>
      <c r="F525">
        <v>65</v>
      </c>
      <c r="G525" t="s">
        <v>103</v>
      </c>
      <c r="H525" s="2">
        <v>12</v>
      </c>
      <c r="I525" s="3">
        <f t="shared" ca="1" si="0"/>
        <v>0.98421186100004854</v>
      </c>
      <c r="J525">
        <f>Table3[[#This Row],[No of Products in one Sale]]*Table3[[#This Row],[Price of One Product]]</f>
        <v>780</v>
      </c>
      <c r="K525">
        <f ca="1">ROUND(Table3[[#This Row],[Rev-Before Discount]]-(Table3[[#This Row],[Rev-Before Discount]]*Table3[[#This Row],[Discount]]),0)</f>
        <v>12</v>
      </c>
      <c r="L525">
        <f ca="1">Table3[[#This Row],[Rev-After Discount]]-Table3[[#This Row],[Rev-Before Discount]]</f>
        <v>-768</v>
      </c>
    </row>
    <row r="526" spans="1:12" x14ac:dyDescent="0.25">
      <c r="A526" t="s">
        <v>653</v>
      </c>
      <c r="B526" t="s">
        <v>156</v>
      </c>
      <c r="C526" s="1">
        <v>44786</v>
      </c>
      <c r="D526" t="s">
        <v>165</v>
      </c>
      <c r="E526" t="s">
        <v>170</v>
      </c>
      <c r="F526">
        <v>250</v>
      </c>
      <c r="G526" t="s">
        <v>104</v>
      </c>
      <c r="H526" s="2">
        <v>3</v>
      </c>
      <c r="I526" s="3">
        <f t="shared" ca="1" si="0"/>
        <v>0.92102580285209446</v>
      </c>
      <c r="J526">
        <f>Table3[[#This Row],[No of Products in one Sale]]*Table3[[#This Row],[Price of One Product]]</f>
        <v>750</v>
      </c>
      <c r="K526">
        <f ca="1">ROUND(Table3[[#This Row],[Rev-Before Discount]]-(Table3[[#This Row],[Rev-Before Discount]]*Table3[[#This Row],[Discount]]),0)</f>
        <v>59</v>
      </c>
      <c r="L526">
        <f ca="1">Table3[[#This Row],[Rev-After Discount]]-Table3[[#This Row],[Rev-Before Discount]]</f>
        <v>-691</v>
      </c>
    </row>
    <row r="527" spans="1:12" x14ac:dyDescent="0.25">
      <c r="A527" t="s">
        <v>654</v>
      </c>
      <c r="B527" t="s">
        <v>157</v>
      </c>
      <c r="C527" s="1">
        <v>44757</v>
      </c>
      <c r="D527" t="s">
        <v>166</v>
      </c>
      <c r="E527" t="s">
        <v>170</v>
      </c>
      <c r="F527">
        <v>130</v>
      </c>
      <c r="G527" t="s">
        <v>105</v>
      </c>
      <c r="H527" s="2">
        <v>5</v>
      </c>
      <c r="I527" s="3">
        <f t="shared" ca="1" si="0"/>
        <v>8.5510545413140848E-2</v>
      </c>
      <c r="J527">
        <f>Table3[[#This Row],[No of Products in one Sale]]*Table3[[#This Row],[Price of One Product]]</f>
        <v>650</v>
      </c>
      <c r="K527">
        <f ca="1">ROUND(Table3[[#This Row],[Rev-Before Discount]]-(Table3[[#This Row],[Rev-Before Discount]]*Table3[[#This Row],[Discount]]),0)</f>
        <v>594</v>
      </c>
      <c r="L527">
        <f ca="1">Table3[[#This Row],[Rev-After Discount]]-Table3[[#This Row],[Rev-Before Discount]]</f>
        <v>-56</v>
      </c>
    </row>
    <row r="528" spans="1:12" x14ac:dyDescent="0.25">
      <c r="A528" t="s">
        <v>655</v>
      </c>
      <c r="B528" t="s">
        <v>158</v>
      </c>
      <c r="C528" s="1">
        <v>44787</v>
      </c>
      <c r="D528" t="s">
        <v>167</v>
      </c>
      <c r="E528" t="s">
        <v>170</v>
      </c>
      <c r="F528">
        <v>60</v>
      </c>
      <c r="G528" t="s">
        <v>103</v>
      </c>
      <c r="H528" s="2">
        <v>7</v>
      </c>
      <c r="I528" s="3">
        <f t="shared" ca="1" si="0"/>
        <v>0.9192135167783233</v>
      </c>
      <c r="J528">
        <f>Table3[[#This Row],[No of Products in one Sale]]*Table3[[#This Row],[Price of One Product]]</f>
        <v>420</v>
      </c>
      <c r="K528">
        <f ca="1">ROUND(Table3[[#This Row],[Rev-Before Discount]]-(Table3[[#This Row],[Rev-Before Discount]]*Table3[[#This Row],[Discount]]),0)</f>
        <v>34</v>
      </c>
      <c r="L528">
        <f ca="1">Table3[[#This Row],[Rev-After Discount]]-Table3[[#This Row],[Rev-Before Discount]]</f>
        <v>-386</v>
      </c>
    </row>
    <row r="529" spans="1:12" x14ac:dyDescent="0.25">
      <c r="A529" t="s">
        <v>656</v>
      </c>
      <c r="B529" t="s">
        <v>154</v>
      </c>
      <c r="C529" s="1">
        <v>44763</v>
      </c>
      <c r="D529" t="s">
        <v>163</v>
      </c>
      <c r="E529" t="s">
        <v>170</v>
      </c>
      <c r="F529">
        <v>72</v>
      </c>
      <c r="G529" t="s">
        <v>104</v>
      </c>
      <c r="H529" s="2">
        <v>7</v>
      </c>
      <c r="I529" s="3">
        <f t="shared" ca="1" si="0"/>
        <v>2.7198986994629415E-2</v>
      </c>
      <c r="J529">
        <f>Table3[[#This Row],[No of Products in one Sale]]*Table3[[#This Row],[Price of One Product]]</f>
        <v>504</v>
      </c>
      <c r="K529">
        <f ca="1">ROUND(Table3[[#This Row],[Rev-Before Discount]]-(Table3[[#This Row],[Rev-Before Discount]]*Table3[[#This Row],[Discount]]),0)</f>
        <v>490</v>
      </c>
      <c r="L529">
        <f ca="1">Table3[[#This Row],[Rev-After Discount]]-Table3[[#This Row],[Rev-Before Discount]]</f>
        <v>-14</v>
      </c>
    </row>
    <row r="530" spans="1:12" x14ac:dyDescent="0.25">
      <c r="A530" t="s">
        <v>657</v>
      </c>
      <c r="B530" t="s">
        <v>155</v>
      </c>
      <c r="C530" s="1">
        <v>44799</v>
      </c>
      <c r="D530" t="s">
        <v>164</v>
      </c>
      <c r="E530" t="s">
        <v>170</v>
      </c>
      <c r="F530">
        <v>65</v>
      </c>
      <c r="G530" t="s">
        <v>105</v>
      </c>
      <c r="H530" s="2">
        <v>12</v>
      </c>
      <c r="I530" s="3">
        <f t="shared" ca="1" si="0"/>
        <v>0.30083283795575688</v>
      </c>
      <c r="J530">
        <f>Table3[[#This Row],[No of Products in one Sale]]*Table3[[#This Row],[Price of One Product]]</f>
        <v>780</v>
      </c>
      <c r="K530">
        <f ca="1">ROUND(Table3[[#This Row],[Rev-Before Discount]]-(Table3[[#This Row],[Rev-Before Discount]]*Table3[[#This Row],[Discount]]),0)</f>
        <v>545</v>
      </c>
      <c r="L530">
        <f ca="1">Table3[[#This Row],[Rev-After Discount]]-Table3[[#This Row],[Rev-Before Discount]]</f>
        <v>-235</v>
      </c>
    </row>
    <row r="531" spans="1:12" x14ac:dyDescent="0.25">
      <c r="A531" t="s">
        <v>658</v>
      </c>
      <c r="B531" t="s">
        <v>156</v>
      </c>
      <c r="C531" s="1">
        <v>44798</v>
      </c>
      <c r="D531" t="s">
        <v>165</v>
      </c>
      <c r="E531" t="s">
        <v>171</v>
      </c>
      <c r="F531">
        <v>250</v>
      </c>
      <c r="G531" t="s">
        <v>103</v>
      </c>
      <c r="H531" s="2">
        <v>1</v>
      </c>
      <c r="I531" s="3">
        <f t="shared" ca="1" si="0"/>
        <v>0.18763412673934787</v>
      </c>
      <c r="J531">
        <f>Table3[[#This Row],[No of Products in one Sale]]*Table3[[#This Row],[Price of One Product]]</f>
        <v>250</v>
      </c>
      <c r="K531">
        <f ca="1">ROUND(Table3[[#This Row],[Rev-Before Discount]]-(Table3[[#This Row],[Rev-Before Discount]]*Table3[[#This Row],[Discount]]),0)</f>
        <v>203</v>
      </c>
      <c r="L531">
        <f ca="1">Table3[[#This Row],[Rev-After Discount]]-Table3[[#This Row],[Rev-Before Discount]]</f>
        <v>-47</v>
      </c>
    </row>
    <row r="532" spans="1:12" x14ac:dyDescent="0.25">
      <c r="A532" t="s">
        <v>659</v>
      </c>
      <c r="B532" t="s">
        <v>157</v>
      </c>
      <c r="C532" s="1">
        <v>44807</v>
      </c>
      <c r="D532" t="s">
        <v>166</v>
      </c>
      <c r="E532" t="s">
        <v>170</v>
      </c>
      <c r="F532">
        <v>130</v>
      </c>
      <c r="G532" t="s">
        <v>104</v>
      </c>
      <c r="H532" s="2">
        <v>2</v>
      </c>
      <c r="I532" s="3">
        <f t="shared" ca="1" si="0"/>
        <v>0.66505070748402273</v>
      </c>
      <c r="J532">
        <f>Table3[[#This Row],[No of Products in one Sale]]*Table3[[#This Row],[Price of One Product]]</f>
        <v>260</v>
      </c>
      <c r="K532">
        <f ca="1">ROUND(Table3[[#This Row],[Rev-Before Discount]]-(Table3[[#This Row],[Rev-Before Discount]]*Table3[[#This Row],[Discount]]),0)</f>
        <v>87</v>
      </c>
      <c r="L532">
        <f ca="1">Table3[[#This Row],[Rev-After Discount]]-Table3[[#This Row],[Rev-Before Discount]]</f>
        <v>-173</v>
      </c>
    </row>
    <row r="533" spans="1:12" x14ac:dyDescent="0.25">
      <c r="A533" t="s">
        <v>660</v>
      </c>
      <c r="B533" t="s">
        <v>154</v>
      </c>
      <c r="C533" s="1">
        <v>44769</v>
      </c>
      <c r="D533" t="s">
        <v>163</v>
      </c>
      <c r="E533" t="s">
        <v>170</v>
      </c>
      <c r="F533">
        <v>72</v>
      </c>
      <c r="G533" t="s">
        <v>105</v>
      </c>
      <c r="H533" s="2">
        <v>7</v>
      </c>
      <c r="I533" s="3">
        <f t="shared" ca="1" si="0"/>
        <v>0.91798539879059915</v>
      </c>
      <c r="J533">
        <f>Table3[[#This Row],[No of Products in one Sale]]*Table3[[#This Row],[Price of One Product]]</f>
        <v>504</v>
      </c>
      <c r="K533">
        <f ca="1">ROUND(Table3[[#This Row],[Rev-Before Discount]]-(Table3[[#This Row],[Rev-Before Discount]]*Table3[[#This Row],[Discount]]),0)</f>
        <v>41</v>
      </c>
      <c r="L533">
        <f ca="1">Table3[[#This Row],[Rev-After Discount]]-Table3[[#This Row],[Rev-Before Discount]]</f>
        <v>-463</v>
      </c>
    </row>
    <row r="534" spans="1:12" x14ac:dyDescent="0.25">
      <c r="A534" t="s">
        <v>661</v>
      </c>
      <c r="B534" t="s">
        <v>155</v>
      </c>
      <c r="C534" s="1">
        <v>44779</v>
      </c>
      <c r="D534" t="s">
        <v>164</v>
      </c>
      <c r="E534" t="s">
        <v>170</v>
      </c>
      <c r="F534">
        <v>65</v>
      </c>
      <c r="G534" t="s">
        <v>103</v>
      </c>
      <c r="H534" s="2">
        <v>3</v>
      </c>
      <c r="I534" s="3">
        <f t="shared" ca="1" si="0"/>
        <v>0.75867369119980432</v>
      </c>
      <c r="J534">
        <f>Table3[[#This Row],[No of Products in one Sale]]*Table3[[#This Row],[Price of One Product]]</f>
        <v>195</v>
      </c>
      <c r="K534">
        <f ca="1">ROUND(Table3[[#This Row],[Rev-Before Discount]]-(Table3[[#This Row],[Rev-Before Discount]]*Table3[[#This Row],[Discount]]),0)</f>
        <v>47</v>
      </c>
      <c r="L534">
        <f ca="1">Table3[[#This Row],[Rev-After Discount]]-Table3[[#This Row],[Rev-Before Discount]]</f>
        <v>-148</v>
      </c>
    </row>
    <row r="535" spans="1:12" x14ac:dyDescent="0.25">
      <c r="A535" t="s">
        <v>662</v>
      </c>
      <c r="B535" t="s">
        <v>156</v>
      </c>
      <c r="C535" s="1">
        <v>44769</v>
      </c>
      <c r="D535" t="s">
        <v>165</v>
      </c>
      <c r="E535" t="s">
        <v>170</v>
      </c>
      <c r="F535">
        <v>250</v>
      </c>
      <c r="G535" t="s">
        <v>104</v>
      </c>
      <c r="H535" s="2">
        <v>2</v>
      </c>
      <c r="I535" s="3">
        <f t="shared" ca="1" si="0"/>
        <v>0.81106193270205507</v>
      </c>
      <c r="J535">
        <f>Table3[[#This Row],[No of Products in one Sale]]*Table3[[#This Row],[Price of One Product]]</f>
        <v>500</v>
      </c>
      <c r="K535">
        <f ca="1">ROUND(Table3[[#This Row],[Rev-Before Discount]]-(Table3[[#This Row],[Rev-Before Discount]]*Table3[[#This Row],[Discount]]),0)</f>
        <v>94</v>
      </c>
      <c r="L535">
        <f ca="1">Table3[[#This Row],[Rev-After Discount]]-Table3[[#This Row],[Rev-Before Discount]]</f>
        <v>-406</v>
      </c>
    </row>
    <row r="536" spans="1:12" x14ac:dyDescent="0.25">
      <c r="A536" t="s">
        <v>663</v>
      </c>
      <c r="B536" t="s">
        <v>157</v>
      </c>
      <c r="C536" s="1">
        <v>44756</v>
      </c>
      <c r="D536" t="s">
        <v>166</v>
      </c>
      <c r="E536" t="s">
        <v>170</v>
      </c>
      <c r="F536">
        <v>130</v>
      </c>
      <c r="G536" t="s">
        <v>105</v>
      </c>
      <c r="H536" s="2">
        <v>3</v>
      </c>
      <c r="I536" s="3">
        <f t="shared" ca="1" si="0"/>
        <v>2.539096501779603E-2</v>
      </c>
      <c r="J536">
        <f>Table3[[#This Row],[No of Products in one Sale]]*Table3[[#This Row],[Price of One Product]]</f>
        <v>390</v>
      </c>
      <c r="K536">
        <f ca="1">ROUND(Table3[[#This Row],[Rev-Before Discount]]-(Table3[[#This Row],[Rev-Before Discount]]*Table3[[#This Row],[Discount]]),0)</f>
        <v>380</v>
      </c>
      <c r="L536">
        <f ca="1">Table3[[#This Row],[Rev-After Discount]]-Table3[[#This Row],[Rev-Before Discount]]</f>
        <v>-10</v>
      </c>
    </row>
    <row r="537" spans="1:12" x14ac:dyDescent="0.25">
      <c r="A537" t="s">
        <v>664</v>
      </c>
      <c r="B537" t="s">
        <v>158</v>
      </c>
      <c r="C537" s="1">
        <v>44799</v>
      </c>
      <c r="D537" t="s">
        <v>167</v>
      </c>
      <c r="E537" t="s">
        <v>171</v>
      </c>
      <c r="F537">
        <v>60</v>
      </c>
      <c r="G537" t="s">
        <v>103</v>
      </c>
      <c r="H537" s="2">
        <v>12</v>
      </c>
      <c r="I537" s="3">
        <f t="shared" ca="1" si="0"/>
        <v>0.44923675255709905</v>
      </c>
      <c r="J537">
        <f>Table3[[#This Row],[No of Products in one Sale]]*Table3[[#This Row],[Price of One Product]]</f>
        <v>720</v>
      </c>
      <c r="K537">
        <f ca="1">ROUND(Table3[[#This Row],[Rev-Before Discount]]-(Table3[[#This Row],[Rev-Before Discount]]*Table3[[#This Row],[Discount]]),0)</f>
        <v>397</v>
      </c>
      <c r="L537">
        <f ca="1">Table3[[#This Row],[Rev-After Discount]]-Table3[[#This Row],[Rev-Before Discount]]</f>
        <v>-323</v>
      </c>
    </row>
    <row r="538" spans="1:12" x14ac:dyDescent="0.25">
      <c r="A538" t="s">
        <v>665</v>
      </c>
      <c r="B538" t="s">
        <v>159</v>
      </c>
      <c r="C538" s="1">
        <v>44807</v>
      </c>
      <c r="D538" t="s">
        <v>168</v>
      </c>
      <c r="E538" t="s">
        <v>170</v>
      </c>
      <c r="F538">
        <v>95</v>
      </c>
      <c r="G538" t="s">
        <v>104</v>
      </c>
      <c r="H538" s="2">
        <v>3</v>
      </c>
      <c r="I538" s="3">
        <f t="shared" ca="1" si="0"/>
        <v>0.99047655750200536</v>
      </c>
      <c r="J538">
        <f>Table3[[#This Row],[No of Products in one Sale]]*Table3[[#This Row],[Price of One Product]]</f>
        <v>285</v>
      </c>
      <c r="K538">
        <f ca="1">ROUND(Table3[[#This Row],[Rev-Before Discount]]-(Table3[[#This Row],[Rev-Before Discount]]*Table3[[#This Row],[Discount]]),0)</f>
        <v>3</v>
      </c>
      <c r="L538">
        <f ca="1">Table3[[#This Row],[Rev-After Discount]]-Table3[[#This Row],[Rev-Before Discount]]</f>
        <v>-282</v>
      </c>
    </row>
    <row r="539" spans="1:12" x14ac:dyDescent="0.25">
      <c r="A539" t="s">
        <v>666</v>
      </c>
      <c r="B539" t="s">
        <v>154</v>
      </c>
      <c r="C539" s="1">
        <v>44769</v>
      </c>
      <c r="D539" t="s">
        <v>163</v>
      </c>
      <c r="E539" t="s">
        <v>170</v>
      </c>
      <c r="F539">
        <v>72</v>
      </c>
      <c r="G539" t="s">
        <v>105</v>
      </c>
      <c r="H539" s="2">
        <v>6</v>
      </c>
      <c r="I539" s="3">
        <f t="shared" ca="1" si="0"/>
        <v>0.7540632413261299</v>
      </c>
      <c r="J539">
        <f>Table3[[#This Row],[No of Products in one Sale]]*Table3[[#This Row],[Price of One Product]]</f>
        <v>432</v>
      </c>
      <c r="K539">
        <f ca="1">ROUND(Table3[[#This Row],[Rev-Before Discount]]-(Table3[[#This Row],[Rev-Before Discount]]*Table3[[#This Row],[Discount]]),0)</f>
        <v>106</v>
      </c>
      <c r="L539">
        <f ca="1">Table3[[#This Row],[Rev-After Discount]]-Table3[[#This Row],[Rev-Before Discount]]</f>
        <v>-326</v>
      </c>
    </row>
    <row r="540" spans="1:12" x14ac:dyDescent="0.25">
      <c r="A540" t="s">
        <v>667</v>
      </c>
      <c r="B540" t="s">
        <v>155</v>
      </c>
      <c r="C540" s="1">
        <v>44805</v>
      </c>
      <c r="D540" t="s">
        <v>164</v>
      </c>
      <c r="E540" t="s">
        <v>170</v>
      </c>
      <c r="F540">
        <v>65</v>
      </c>
      <c r="G540" t="s">
        <v>103</v>
      </c>
      <c r="H540" s="2">
        <v>5</v>
      </c>
      <c r="I540" s="3">
        <f t="shared" ca="1" si="0"/>
        <v>0.55414317944407587</v>
      </c>
      <c r="J540">
        <f>Table3[[#This Row],[No of Products in one Sale]]*Table3[[#This Row],[Price of One Product]]</f>
        <v>325</v>
      </c>
      <c r="K540">
        <f ca="1">ROUND(Table3[[#This Row],[Rev-Before Discount]]-(Table3[[#This Row],[Rev-Before Discount]]*Table3[[#This Row],[Discount]]),0)</f>
        <v>145</v>
      </c>
      <c r="L540">
        <f ca="1">Table3[[#This Row],[Rev-After Discount]]-Table3[[#This Row],[Rev-Before Discount]]</f>
        <v>-180</v>
      </c>
    </row>
    <row r="541" spans="1:12" x14ac:dyDescent="0.25">
      <c r="A541" t="s">
        <v>668</v>
      </c>
      <c r="B541" t="s">
        <v>156</v>
      </c>
      <c r="C541" s="1">
        <v>44796</v>
      </c>
      <c r="D541" t="s">
        <v>165</v>
      </c>
      <c r="E541" t="s">
        <v>171</v>
      </c>
      <c r="F541">
        <v>250</v>
      </c>
      <c r="G541" t="s">
        <v>104</v>
      </c>
      <c r="H541" s="2">
        <v>3</v>
      </c>
      <c r="I541" s="3">
        <f t="shared" ca="1" si="0"/>
        <v>0.45783733722609832</v>
      </c>
      <c r="J541">
        <f>Table3[[#This Row],[No of Products in one Sale]]*Table3[[#This Row],[Price of One Product]]</f>
        <v>750</v>
      </c>
      <c r="K541">
        <f ca="1">ROUND(Table3[[#This Row],[Rev-Before Discount]]-(Table3[[#This Row],[Rev-Before Discount]]*Table3[[#This Row],[Discount]]),0)</f>
        <v>407</v>
      </c>
      <c r="L541">
        <f ca="1">Table3[[#This Row],[Rev-After Discount]]-Table3[[#This Row],[Rev-Before Discount]]</f>
        <v>-343</v>
      </c>
    </row>
    <row r="542" spans="1:12" x14ac:dyDescent="0.25">
      <c r="A542" t="s">
        <v>669</v>
      </c>
      <c r="B542" t="s">
        <v>157</v>
      </c>
      <c r="C542" s="1">
        <v>44798</v>
      </c>
      <c r="D542" t="s">
        <v>166</v>
      </c>
      <c r="E542" t="s">
        <v>171</v>
      </c>
      <c r="F542">
        <v>130</v>
      </c>
      <c r="G542" t="s">
        <v>105</v>
      </c>
      <c r="H542" s="2">
        <v>5</v>
      </c>
      <c r="I542" s="3">
        <f t="shared" ca="1" si="0"/>
        <v>0.63954200987105791</v>
      </c>
      <c r="J542">
        <f>Table3[[#This Row],[No of Products in one Sale]]*Table3[[#This Row],[Price of One Product]]</f>
        <v>650</v>
      </c>
      <c r="K542">
        <f ca="1">ROUND(Table3[[#This Row],[Rev-Before Discount]]-(Table3[[#This Row],[Rev-Before Discount]]*Table3[[#This Row],[Discount]]),0)</f>
        <v>234</v>
      </c>
      <c r="L542">
        <f ca="1">Table3[[#This Row],[Rev-After Discount]]-Table3[[#This Row],[Rev-Before Discount]]</f>
        <v>-416</v>
      </c>
    </row>
    <row r="543" spans="1:12" x14ac:dyDescent="0.25">
      <c r="A543" t="s">
        <v>670</v>
      </c>
      <c r="B543" t="s">
        <v>154</v>
      </c>
      <c r="C543" s="1">
        <v>44756</v>
      </c>
      <c r="D543" t="s">
        <v>163</v>
      </c>
      <c r="E543" t="s">
        <v>171</v>
      </c>
      <c r="F543">
        <v>72</v>
      </c>
      <c r="G543" t="s">
        <v>103</v>
      </c>
      <c r="H543" s="2">
        <v>6</v>
      </c>
      <c r="I543" s="3">
        <f t="shared" ca="1" si="0"/>
        <v>0.81386516598052483</v>
      </c>
      <c r="J543">
        <f>Table3[[#This Row],[No of Products in one Sale]]*Table3[[#This Row],[Price of One Product]]</f>
        <v>432</v>
      </c>
      <c r="K543">
        <f ca="1">ROUND(Table3[[#This Row],[Rev-Before Discount]]-(Table3[[#This Row],[Rev-Before Discount]]*Table3[[#This Row],[Discount]]),0)</f>
        <v>80</v>
      </c>
      <c r="L543">
        <f ca="1">Table3[[#This Row],[Rev-After Discount]]-Table3[[#This Row],[Rev-Before Discount]]</f>
        <v>-352</v>
      </c>
    </row>
    <row r="544" spans="1:12" x14ac:dyDescent="0.25">
      <c r="A544" t="s">
        <v>671</v>
      </c>
      <c r="B544" t="s">
        <v>155</v>
      </c>
      <c r="C544" s="1">
        <v>44800</v>
      </c>
      <c r="D544" t="s">
        <v>164</v>
      </c>
      <c r="E544" t="s">
        <v>171</v>
      </c>
      <c r="F544">
        <v>65</v>
      </c>
      <c r="G544" t="s">
        <v>104</v>
      </c>
      <c r="H544" s="2">
        <v>11</v>
      </c>
      <c r="I544" s="3">
        <f t="shared" ca="1" si="0"/>
        <v>0.1314701965912568</v>
      </c>
      <c r="J544">
        <f>Table3[[#This Row],[No of Products in one Sale]]*Table3[[#This Row],[Price of One Product]]</f>
        <v>715</v>
      </c>
      <c r="K544">
        <f ca="1">ROUND(Table3[[#This Row],[Rev-Before Discount]]-(Table3[[#This Row],[Rev-Before Discount]]*Table3[[#This Row],[Discount]]),0)</f>
        <v>621</v>
      </c>
      <c r="L544">
        <f ca="1">Table3[[#This Row],[Rev-After Discount]]-Table3[[#This Row],[Rev-Before Discount]]</f>
        <v>-94</v>
      </c>
    </row>
    <row r="545" spans="1:12" x14ac:dyDescent="0.25">
      <c r="A545" t="s">
        <v>672</v>
      </c>
      <c r="B545" t="s">
        <v>156</v>
      </c>
      <c r="C545" s="1">
        <v>44758</v>
      </c>
      <c r="D545" t="s">
        <v>165</v>
      </c>
      <c r="E545" t="s">
        <v>171</v>
      </c>
      <c r="F545">
        <v>250</v>
      </c>
      <c r="G545" t="s">
        <v>105</v>
      </c>
      <c r="H545" s="2">
        <v>1</v>
      </c>
      <c r="I545" s="3">
        <f t="shared" ca="1" si="0"/>
        <v>0.41809261840244938</v>
      </c>
      <c r="J545">
        <f>Table3[[#This Row],[No of Products in one Sale]]*Table3[[#This Row],[Price of One Product]]</f>
        <v>250</v>
      </c>
      <c r="K545">
        <f ca="1">ROUND(Table3[[#This Row],[Rev-Before Discount]]-(Table3[[#This Row],[Rev-Before Discount]]*Table3[[#This Row],[Discount]]),0)</f>
        <v>145</v>
      </c>
      <c r="L545">
        <f ca="1">Table3[[#This Row],[Rev-After Discount]]-Table3[[#This Row],[Rev-Before Discount]]</f>
        <v>-105</v>
      </c>
    </row>
    <row r="546" spans="1:12" x14ac:dyDescent="0.25">
      <c r="A546" t="s">
        <v>673</v>
      </c>
      <c r="B546" t="s">
        <v>157</v>
      </c>
      <c r="C546" s="1">
        <v>44788</v>
      </c>
      <c r="D546" t="s">
        <v>166</v>
      </c>
      <c r="E546" t="s">
        <v>171</v>
      </c>
      <c r="F546">
        <v>130</v>
      </c>
      <c r="G546" t="s">
        <v>103</v>
      </c>
      <c r="H546" s="2">
        <v>3</v>
      </c>
      <c r="I546" s="3">
        <f t="shared" ca="1" si="0"/>
        <v>0.720434986083061</v>
      </c>
      <c r="J546">
        <f>Table3[[#This Row],[No of Products in one Sale]]*Table3[[#This Row],[Price of One Product]]</f>
        <v>390</v>
      </c>
      <c r="K546">
        <f ca="1">ROUND(Table3[[#This Row],[Rev-Before Discount]]-(Table3[[#This Row],[Rev-Before Discount]]*Table3[[#This Row],[Discount]]),0)</f>
        <v>109</v>
      </c>
      <c r="L546">
        <f ca="1">Table3[[#This Row],[Rev-After Discount]]-Table3[[#This Row],[Rev-Before Discount]]</f>
        <v>-281</v>
      </c>
    </row>
    <row r="547" spans="1:12" x14ac:dyDescent="0.25">
      <c r="A547" t="s">
        <v>674</v>
      </c>
      <c r="B547" t="s">
        <v>154</v>
      </c>
      <c r="C547" s="1">
        <v>44793</v>
      </c>
      <c r="D547" t="s">
        <v>163</v>
      </c>
      <c r="E547" t="s">
        <v>170</v>
      </c>
      <c r="F547">
        <v>72</v>
      </c>
      <c r="G547" t="s">
        <v>103</v>
      </c>
      <c r="H547" s="2">
        <v>10</v>
      </c>
      <c r="I547" s="3">
        <f t="shared" ca="1" si="0"/>
        <v>0.22217896348953747</v>
      </c>
      <c r="J547">
        <f>Table3[[#This Row],[No of Products in one Sale]]*Table3[[#This Row],[Price of One Product]]</f>
        <v>720</v>
      </c>
      <c r="K547">
        <f ca="1">ROUND(Table3[[#This Row],[Rev-Before Discount]]-(Table3[[#This Row],[Rev-Before Discount]]*Table3[[#This Row],[Discount]]),0)</f>
        <v>560</v>
      </c>
      <c r="L547">
        <f ca="1">Table3[[#This Row],[Rev-After Discount]]-Table3[[#This Row],[Rev-Before Discount]]</f>
        <v>-160</v>
      </c>
    </row>
    <row r="548" spans="1:12" x14ac:dyDescent="0.25">
      <c r="A548" t="s">
        <v>675</v>
      </c>
      <c r="B548" t="s">
        <v>155</v>
      </c>
      <c r="C548" s="1">
        <v>44784</v>
      </c>
      <c r="D548" t="s">
        <v>164</v>
      </c>
      <c r="E548" t="s">
        <v>171</v>
      </c>
      <c r="F548">
        <v>65</v>
      </c>
      <c r="G548" t="s">
        <v>104</v>
      </c>
      <c r="H548" s="2">
        <v>6</v>
      </c>
      <c r="I548" s="3">
        <f t="shared" ca="1" si="0"/>
        <v>0.54594488403712327</v>
      </c>
      <c r="J548">
        <f>Table3[[#This Row],[No of Products in one Sale]]*Table3[[#This Row],[Price of One Product]]</f>
        <v>390</v>
      </c>
      <c r="K548">
        <f ca="1">ROUND(Table3[[#This Row],[Rev-Before Discount]]-(Table3[[#This Row],[Rev-Before Discount]]*Table3[[#This Row],[Discount]]),0)</f>
        <v>177</v>
      </c>
      <c r="L548">
        <f ca="1">Table3[[#This Row],[Rev-After Discount]]-Table3[[#This Row],[Rev-Before Discount]]</f>
        <v>-213</v>
      </c>
    </row>
    <row r="549" spans="1:12" x14ac:dyDescent="0.25">
      <c r="A549" t="s">
        <v>676</v>
      </c>
      <c r="B549" t="s">
        <v>156</v>
      </c>
      <c r="C549" s="1">
        <v>44793</v>
      </c>
      <c r="D549" t="s">
        <v>165</v>
      </c>
      <c r="E549" t="s">
        <v>170</v>
      </c>
      <c r="F549">
        <v>250</v>
      </c>
      <c r="G549" t="s">
        <v>105</v>
      </c>
      <c r="H549" s="2">
        <v>2</v>
      </c>
      <c r="I549" s="3">
        <f t="shared" ca="1" si="0"/>
        <v>0.68239256738863485</v>
      </c>
      <c r="J549">
        <f>Table3[[#This Row],[No of Products in one Sale]]*Table3[[#This Row],[Price of One Product]]</f>
        <v>500</v>
      </c>
      <c r="K549">
        <f ca="1">ROUND(Table3[[#This Row],[Rev-Before Discount]]-(Table3[[#This Row],[Rev-Before Discount]]*Table3[[#This Row],[Discount]]),0)</f>
        <v>159</v>
      </c>
      <c r="L549">
        <f ca="1">Table3[[#This Row],[Rev-After Discount]]-Table3[[#This Row],[Rev-Before Discount]]</f>
        <v>-341</v>
      </c>
    </row>
    <row r="550" spans="1:12" x14ac:dyDescent="0.25">
      <c r="A550" t="s">
        <v>677</v>
      </c>
      <c r="B550" t="s">
        <v>157</v>
      </c>
      <c r="C550" s="1">
        <v>44796</v>
      </c>
      <c r="D550" t="s">
        <v>166</v>
      </c>
      <c r="E550" t="s">
        <v>171</v>
      </c>
      <c r="F550">
        <v>130</v>
      </c>
      <c r="G550" t="s">
        <v>103</v>
      </c>
      <c r="H550" s="2">
        <v>5</v>
      </c>
      <c r="I550" s="3">
        <f t="shared" ca="1" si="0"/>
        <v>0.88363794264548134</v>
      </c>
      <c r="J550">
        <f>Table3[[#This Row],[No of Products in one Sale]]*Table3[[#This Row],[Price of One Product]]</f>
        <v>650</v>
      </c>
      <c r="K550">
        <f ca="1">ROUND(Table3[[#This Row],[Rev-Before Discount]]-(Table3[[#This Row],[Rev-Before Discount]]*Table3[[#This Row],[Discount]]),0)</f>
        <v>76</v>
      </c>
      <c r="L550">
        <f ca="1">Table3[[#This Row],[Rev-After Discount]]-Table3[[#This Row],[Rev-Before Discount]]</f>
        <v>-574</v>
      </c>
    </row>
    <row r="551" spans="1:12" x14ac:dyDescent="0.25">
      <c r="A551" t="s">
        <v>678</v>
      </c>
      <c r="B551" t="s">
        <v>154</v>
      </c>
      <c r="C551" s="1">
        <v>44758</v>
      </c>
      <c r="D551" t="s">
        <v>163</v>
      </c>
      <c r="E551" t="s">
        <v>170</v>
      </c>
      <c r="F551">
        <v>72</v>
      </c>
      <c r="G551" t="s">
        <v>104</v>
      </c>
      <c r="H551" s="2">
        <v>9</v>
      </c>
      <c r="I551" s="3">
        <f t="shared" ca="1" si="0"/>
        <v>0.52025688177364093</v>
      </c>
      <c r="J551">
        <f>Table3[[#This Row],[No of Products in one Sale]]*Table3[[#This Row],[Price of One Product]]</f>
        <v>648</v>
      </c>
      <c r="K551">
        <f ca="1">ROUND(Table3[[#This Row],[Rev-Before Discount]]-(Table3[[#This Row],[Rev-Before Discount]]*Table3[[#This Row],[Discount]]),0)</f>
        <v>311</v>
      </c>
      <c r="L551">
        <f ca="1">Table3[[#This Row],[Rev-After Discount]]-Table3[[#This Row],[Rev-Before Discount]]</f>
        <v>-337</v>
      </c>
    </row>
    <row r="552" spans="1:12" x14ac:dyDescent="0.25">
      <c r="A552" t="s">
        <v>679</v>
      </c>
      <c r="B552" t="s">
        <v>155</v>
      </c>
      <c r="C552" s="1">
        <v>44757</v>
      </c>
      <c r="D552" t="s">
        <v>164</v>
      </c>
      <c r="E552" t="s">
        <v>171</v>
      </c>
      <c r="F552">
        <v>65</v>
      </c>
      <c r="G552" t="s">
        <v>105</v>
      </c>
      <c r="H552" s="2">
        <v>5</v>
      </c>
      <c r="I552" s="3">
        <f t="shared" ca="1" si="0"/>
        <v>0.15600338514695899</v>
      </c>
      <c r="J552">
        <f>Table3[[#This Row],[No of Products in one Sale]]*Table3[[#This Row],[Price of One Product]]</f>
        <v>325</v>
      </c>
      <c r="K552">
        <f ca="1">ROUND(Table3[[#This Row],[Rev-Before Discount]]-(Table3[[#This Row],[Rev-Before Discount]]*Table3[[#This Row],[Discount]]),0)</f>
        <v>274</v>
      </c>
      <c r="L552">
        <f ca="1">Table3[[#This Row],[Rev-After Discount]]-Table3[[#This Row],[Rev-Before Discount]]</f>
        <v>-51</v>
      </c>
    </row>
    <row r="553" spans="1:12" x14ac:dyDescent="0.25">
      <c r="A553" t="s">
        <v>680</v>
      </c>
      <c r="B553" t="s">
        <v>156</v>
      </c>
      <c r="C553" s="1">
        <v>44758</v>
      </c>
      <c r="D553" t="s">
        <v>165</v>
      </c>
      <c r="E553" t="s">
        <v>170</v>
      </c>
      <c r="F553">
        <v>250</v>
      </c>
      <c r="G553" t="s">
        <v>103</v>
      </c>
      <c r="H553" s="2">
        <v>1</v>
      </c>
      <c r="I553" s="3">
        <f t="shared" ca="1" si="0"/>
        <v>0.39380038029435327</v>
      </c>
      <c r="J553">
        <f>Table3[[#This Row],[No of Products in one Sale]]*Table3[[#This Row],[Price of One Product]]</f>
        <v>250</v>
      </c>
      <c r="K553">
        <f ca="1">ROUND(Table3[[#This Row],[Rev-Before Discount]]-(Table3[[#This Row],[Rev-Before Discount]]*Table3[[#This Row],[Discount]]),0)</f>
        <v>152</v>
      </c>
      <c r="L553">
        <f ca="1">Table3[[#This Row],[Rev-After Discount]]-Table3[[#This Row],[Rev-Before Discount]]</f>
        <v>-98</v>
      </c>
    </row>
    <row r="554" spans="1:12" x14ac:dyDescent="0.25">
      <c r="A554" t="s">
        <v>681</v>
      </c>
      <c r="B554" t="s">
        <v>157</v>
      </c>
      <c r="C554" s="1">
        <v>44800</v>
      </c>
      <c r="D554" t="s">
        <v>166</v>
      </c>
      <c r="E554" t="s">
        <v>171</v>
      </c>
      <c r="F554">
        <v>130</v>
      </c>
      <c r="G554" t="s">
        <v>104</v>
      </c>
      <c r="H554" s="2">
        <v>3</v>
      </c>
      <c r="I554" s="3">
        <f t="shared" ca="1" si="0"/>
        <v>0.84368201920344998</v>
      </c>
      <c r="J554">
        <f>Table3[[#This Row],[No of Products in one Sale]]*Table3[[#This Row],[Price of One Product]]</f>
        <v>390</v>
      </c>
      <c r="K554">
        <f ca="1">ROUND(Table3[[#This Row],[Rev-Before Discount]]-(Table3[[#This Row],[Rev-Before Discount]]*Table3[[#This Row],[Discount]]),0)</f>
        <v>61</v>
      </c>
      <c r="L554">
        <f ca="1">Table3[[#This Row],[Rev-After Discount]]-Table3[[#This Row],[Rev-Before Discount]]</f>
        <v>-329</v>
      </c>
    </row>
    <row r="555" spans="1:12" x14ac:dyDescent="0.25">
      <c r="A555" t="s">
        <v>682</v>
      </c>
      <c r="B555" t="s">
        <v>158</v>
      </c>
      <c r="C555" s="1">
        <v>44780</v>
      </c>
      <c r="D555" t="s">
        <v>167</v>
      </c>
      <c r="E555" t="s">
        <v>170</v>
      </c>
      <c r="F555">
        <v>60</v>
      </c>
      <c r="G555" t="s">
        <v>105</v>
      </c>
      <c r="H555" s="2">
        <v>7</v>
      </c>
      <c r="I555" s="3">
        <f t="shared" ca="1" si="0"/>
        <v>0.17345407582838368</v>
      </c>
      <c r="J555">
        <f>Table3[[#This Row],[No of Products in one Sale]]*Table3[[#This Row],[Price of One Product]]</f>
        <v>420</v>
      </c>
      <c r="K555">
        <f ca="1">ROUND(Table3[[#This Row],[Rev-Before Discount]]-(Table3[[#This Row],[Rev-Before Discount]]*Table3[[#This Row],[Discount]]),0)</f>
        <v>347</v>
      </c>
      <c r="L555">
        <f ca="1">Table3[[#This Row],[Rev-After Discount]]-Table3[[#This Row],[Rev-Before Discount]]</f>
        <v>-73</v>
      </c>
    </row>
    <row r="556" spans="1:12" x14ac:dyDescent="0.25">
      <c r="A556" t="s">
        <v>683</v>
      </c>
      <c r="B556" t="s">
        <v>154</v>
      </c>
      <c r="C556" s="1">
        <v>44807</v>
      </c>
      <c r="D556" t="s">
        <v>163</v>
      </c>
      <c r="E556" t="s">
        <v>171</v>
      </c>
      <c r="F556">
        <v>72</v>
      </c>
      <c r="G556" t="s">
        <v>103</v>
      </c>
      <c r="H556" s="2">
        <v>12</v>
      </c>
      <c r="I556" s="3">
        <f t="shared" ca="1" si="0"/>
        <v>0.68126403299422367</v>
      </c>
      <c r="J556">
        <f>Table3[[#This Row],[No of Products in one Sale]]*Table3[[#This Row],[Price of One Product]]</f>
        <v>864</v>
      </c>
      <c r="K556">
        <f ca="1">ROUND(Table3[[#This Row],[Rev-Before Discount]]-(Table3[[#This Row],[Rev-Before Discount]]*Table3[[#This Row],[Discount]]),0)</f>
        <v>275</v>
      </c>
      <c r="L556">
        <f ca="1">Table3[[#This Row],[Rev-After Discount]]-Table3[[#This Row],[Rev-Before Discount]]</f>
        <v>-589</v>
      </c>
    </row>
    <row r="557" spans="1:12" x14ac:dyDescent="0.25">
      <c r="A557" t="s">
        <v>684</v>
      </c>
      <c r="B557" t="s">
        <v>155</v>
      </c>
      <c r="C557" s="1">
        <v>44798</v>
      </c>
      <c r="D557" t="s">
        <v>164</v>
      </c>
      <c r="E557" t="s">
        <v>170</v>
      </c>
      <c r="F557">
        <v>65</v>
      </c>
      <c r="G557" t="s">
        <v>104</v>
      </c>
      <c r="H557" s="2">
        <v>12</v>
      </c>
      <c r="I557" s="3">
        <f t="shared" ca="1" si="0"/>
        <v>0.69294841207515889</v>
      </c>
      <c r="J557">
        <f>Table3[[#This Row],[No of Products in one Sale]]*Table3[[#This Row],[Price of One Product]]</f>
        <v>780</v>
      </c>
      <c r="K557">
        <f ca="1">ROUND(Table3[[#This Row],[Rev-Before Discount]]-(Table3[[#This Row],[Rev-Before Discount]]*Table3[[#This Row],[Discount]]),0)</f>
        <v>240</v>
      </c>
      <c r="L557">
        <f ca="1">Table3[[#This Row],[Rev-After Discount]]-Table3[[#This Row],[Rev-Before Discount]]</f>
        <v>-540</v>
      </c>
    </row>
    <row r="558" spans="1:12" x14ac:dyDescent="0.25">
      <c r="A558" t="s">
        <v>685</v>
      </c>
      <c r="B558" t="s">
        <v>156</v>
      </c>
      <c r="C558" s="1">
        <v>44810</v>
      </c>
      <c r="D558" t="s">
        <v>165</v>
      </c>
      <c r="E558" t="s">
        <v>171</v>
      </c>
      <c r="F558">
        <v>250</v>
      </c>
      <c r="G558" t="s">
        <v>105</v>
      </c>
      <c r="H558" s="2">
        <v>3</v>
      </c>
      <c r="I558" s="3">
        <f t="shared" ca="1" si="0"/>
        <v>0.57798992383661596</v>
      </c>
      <c r="J558">
        <f>Table3[[#This Row],[No of Products in one Sale]]*Table3[[#This Row],[Price of One Product]]</f>
        <v>750</v>
      </c>
      <c r="K558">
        <f ca="1">ROUND(Table3[[#This Row],[Rev-Before Discount]]-(Table3[[#This Row],[Rev-Before Discount]]*Table3[[#This Row],[Discount]]),0)</f>
        <v>317</v>
      </c>
      <c r="L558">
        <f ca="1">Table3[[#This Row],[Rev-After Discount]]-Table3[[#This Row],[Rev-Before Discount]]</f>
        <v>-433</v>
      </c>
    </row>
    <row r="559" spans="1:12" x14ac:dyDescent="0.25">
      <c r="A559" t="s">
        <v>686</v>
      </c>
      <c r="B559" t="s">
        <v>157</v>
      </c>
      <c r="C559" s="1">
        <v>44764</v>
      </c>
      <c r="D559" t="s">
        <v>166</v>
      </c>
      <c r="E559" t="s">
        <v>170</v>
      </c>
      <c r="F559">
        <v>130</v>
      </c>
      <c r="G559" t="s">
        <v>103</v>
      </c>
      <c r="H559" s="2">
        <v>5</v>
      </c>
      <c r="I559" s="3">
        <f t="shared" ca="1" si="0"/>
        <v>0.4681143137132483</v>
      </c>
      <c r="J559">
        <f>Table3[[#This Row],[No of Products in one Sale]]*Table3[[#This Row],[Price of One Product]]</f>
        <v>650</v>
      </c>
      <c r="K559">
        <f ca="1">ROUND(Table3[[#This Row],[Rev-Before Discount]]-(Table3[[#This Row],[Rev-Before Discount]]*Table3[[#This Row],[Discount]]),0)</f>
        <v>346</v>
      </c>
      <c r="L559">
        <f ca="1">Table3[[#This Row],[Rev-After Discount]]-Table3[[#This Row],[Rev-Before Discount]]</f>
        <v>-304</v>
      </c>
    </row>
    <row r="560" spans="1:12" x14ac:dyDescent="0.25">
      <c r="A560" t="s">
        <v>687</v>
      </c>
      <c r="B560" t="s">
        <v>154</v>
      </c>
      <c r="C560" s="1">
        <v>44766</v>
      </c>
      <c r="D560" t="s">
        <v>163</v>
      </c>
      <c r="E560" t="s">
        <v>171</v>
      </c>
      <c r="F560">
        <v>72</v>
      </c>
      <c r="G560" t="s">
        <v>104</v>
      </c>
      <c r="H560" s="2">
        <v>4</v>
      </c>
      <c r="I560" s="3">
        <f t="shared" ca="1" si="0"/>
        <v>0.3581614612362336</v>
      </c>
      <c r="J560">
        <f>Table3[[#This Row],[No of Products in one Sale]]*Table3[[#This Row],[Price of One Product]]</f>
        <v>288</v>
      </c>
      <c r="K560">
        <f ca="1">ROUND(Table3[[#This Row],[Rev-Before Discount]]-(Table3[[#This Row],[Rev-Before Discount]]*Table3[[#This Row],[Discount]]),0)</f>
        <v>185</v>
      </c>
      <c r="L560">
        <f ca="1">Table3[[#This Row],[Rev-After Discount]]-Table3[[#This Row],[Rev-Before Discount]]</f>
        <v>-103</v>
      </c>
    </row>
    <row r="561" spans="1:12" x14ac:dyDescent="0.25">
      <c r="A561" t="s">
        <v>688</v>
      </c>
      <c r="B561" t="s">
        <v>155</v>
      </c>
      <c r="C561" s="1">
        <v>44794</v>
      </c>
      <c r="D561" t="s">
        <v>164</v>
      </c>
      <c r="E561" t="s">
        <v>170</v>
      </c>
      <c r="F561">
        <v>65</v>
      </c>
      <c r="G561" t="s">
        <v>105</v>
      </c>
      <c r="H561" s="2">
        <v>9</v>
      </c>
      <c r="I561" s="3">
        <f t="shared" ca="1" si="0"/>
        <v>0.80062823529543636</v>
      </c>
      <c r="J561">
        <f>Table3[[#This Row],[No of Products in one Sale]]*Table3[[#This Row],[Price of One Product]]</f>
        <v>585</v>
      </c>
      <c r="K561">
        <f ca="1">ROUND(Table3[[#This Row],[Rev-Before Discount]]-(Table3[[#This Row],[Rev-Before Discount]]*Table3[[#This Row],[Discount]]),0)</f>
        <v>117</v>
      </c>
      <c r="L561">
        <f ca="1">Table3[[#This Row],[Rev-After Discount]]-Table3[[#This Row],[Rev-Before Discount]]</f>
        <v>-468</v>
      </c>
    </row>
    <row r="562" spans="1:12" x14ac:dyDescent="0.25">
      <c r="A562" t="s">
        <v>689</v>
      </c>
      <c r="B562" t="s">
        <v>156</v>
      </c>
      <c r="C562" s="1">
        <v>44800</v>
      </c>
      <c r="D562" t="s">
        <v>165</v>
      </c>
      <c r="E562" t="s">
        <v>171</v>
      </c>
      <c r="F562">
        <v>250</v>
      </c>
      <c r="G562" t="s">
        <v>103</v>
      </c>
      <c r="H562" s="2">
        <v>3</v>
      </c>
      <c r="I562" s="3">
        <f t="shared" ca="1" si="0"/>
        <v>0.55413574960830614</v>
      </c>
      <c r="J562">
        <f>Table3[[#This Row],[No of Products in one Sale]]*Table3[[#This Row],[Price of One Product]]</f>
        <v>750</v>
      </c>
      <c r="K562">
        <f ca="1">ROUND(Table3[[#This Row],[Rev-Before Discount]]-(Table3[[#This Row],[Rev-Before Discount]]*Table3[[#This Row],[Discount]]),0)</f>
        <v>334</v>
      </c>
      <c r="L562">
        <f ca="1">Table3[[#This Row],[Rev-After Discount]]-Table3[[#This Row],[Rev-Before Discount]]</f>
        <v>-416</v>
      </c>
    </row>
    <row r="563" spans="1:12" x14ac:dyDescent="0.25">
      <c r="A563" t="s">
        <v>690</v>
      </c>
      <c r="B563" t="s">
        <v>157</v>
      </c>
      <c r="C563" s="1">
        <v>44792</v>
      </c>
      <c r="D563" t="s">
        <v>166</v>
      </c>
      <c r="E563" t="s">
        <v>170</v>
      </c>
      <c r="F563">
        <v>130</v>
      </c>
      <c r="G563" t="s">
        <v>104</v>
      </c>
      <c r="H563" s="2">
        <v>5</v>
      </c>
      <c r="I563" s="3">
        <f t="shared" ca="1" si="0"/>
        <v>0.33223466544627855</v>
      </c>
      <c r="J563">
        <f>Table3[[#This Row],[No of Products in one Sale]]*Table3[[#This Row],[Price of One Product]]</f>
        <v>650</v>
      </c>
      <c r="K563">
        <f ca="1">ROUND(Table3[[#This Row],[Rev-Before Discount]]-(Table3[[#This Row],[Rev-Before Discount]]*Table3[[#This Row],[Discount]]),0)</f>
        <v>434</v>
      </c>
      <c r="L563">
        <f ca="1">Table3[[#This Row],[Rev-After Discount]]-Table3[[#This Row],[Rev-Before Discount]]</f>
        <v>-216</v>
      </c>
    </row>
    <row r="564" spans="1:12" x14ac:dyDescent="0.25">
      <c r="A564" t="s">
        <v>691</v>
      </c>
      <c r="B564" t="s">
        <v>158</v>
      </c>
      <c r="C564" s="1">
        <v>44809</v>
      </c>
      <c r="D564" t="s">
        <v>167</v>
      </c>
      <c r="E564" t="s">
        <v>170</v>
      </c>
      <c r="F564">
        <v>60</v>
      </c>
      <c r="G564" t="s">
        <v>105</v>
      </c>
      <c r="H564" s="2">
        <v>4</v>
      </c>
      <c r="I564" s="3">
        <f t="shared" ca="1" si="0"/>
        <v>0.43434335324326001</v>
      </c>
      <c r="J564">
        <f>Table3[[#This Row],[No of Products in one Sale]]*Table3[[#This Row],[Price of One Product]]</f>
        <v>240</v>
      </c>
      <c r="K564">
        <f ca="1">ROUND(Table3[[#This Row],[Rev-Before Discount]]-(Table3[[#This Row],[Rev-Before Discount]]*Table3[[#This Row],[Discount]]),0)</f>
        <v>136</v>
      </c>
      <c r="L564">
        <f ca="1">Table3[[#This Row],[Rev-After Discount]]-Table3[[#This Row],[Rev-Before Discount]]</f>
        <v>-104</v>
      </c>
    </row>
    <row r="565" spans="1:12" x14ac:dyDescent="0.25">
      <c r="A565" t="s">
        <v>692</v>
      </c>
      <c r="B565" t="s">
        <v>159</v>
      </c>
      <c r="C565" s="1">
        <v>44789</v>
      </c>
      <c r="D565" t="s">
        <v>168</v>
      </c>
      <c r="E565" t="s">
        <v>171</v>
      </c>
      <c r="F565">
        <v>95</v>
      </c>
      <c r="G565" t="s">
        <v>103</v>
      </c>
      <c r="H565" s="2">
        <v>8</v>
      </c>
      <c r="I565" s="3">
        <f t="shared" ca="1" si="0"/>
        <v>0.29964100414801986</v>
      </c>
      <c r="J565">
        <f>Table3[[#This Row],[No of Products in one Sale]]*Table3[[#This Row],[Price of One Product]]</f>
        <v>760</v>
      </c>
      <c r="K565">
        <f ca="1">ROUND(Table3[[#This Row],[Rev-Before Discount]]-(Table3[[#This Row],[Rev-Before Discount]]*Table3[[#This Row],[Discount]]),0)</f>
        <v>532</v>
      </c>
      <c r="L565">
        <f ca="1">Table3[[#This Row],[Rev-After Discount]]-Table3[[#This Row],[Rev-Before Discount]]</f>
        <v>-228</v>
      </c>
    </row>
    <row r="566" spans="1:12" x14ac:dyDescent="0.25">
      <c r="A566" t="s">
        <v>693</v>
      </c>
      <c r="B566" t="s">
        <v>154</v>
      </c>
      <c r="C566" s="1">
        <v>44757</v>
      </c>
      <c r="D566" t="s">
        <v>163</v>
      </c>
      <c r="E566" t="s">
        <v>171</v>
      </c>
      <c r="F566">
        <v>72</v>
      </c>
      <c r="G566" t="s">
        <v>104</v>
      </c>
      <c r="H566" s="2">
        <v>9</v>
      </c>
      <c r="I566" s="3">
        <f t="shared" ref="I566:I629" ca="1" si="1">RAND()</f>
        <v>4.8107005992844232E-2</v>
      </c>
      <c r="J566">
        <f>Table3[[#This Row],[No of Products in one Sale]]*Table3[[#This Row],[Price of One Product]]</f>
        <v>648</v>
      </c>
      <c r="K566">
        <f ca="1">ROUND(Table3[[#This Row],[Rev-Before Discount]]-(Table3[[#This Row],[Rev-Before Discount]]*Table3[[#This Row],[Discount]]),0)</f>
        <v>617</v>
      </c>
      <c r="L566">
        <f ca="1">Table3[[#This Row],[Rev-After Discount]]-Table3[[#This Row],[Rev-Before Discount]]</f>
        <v>-31</v>
      </c>
    </row>
    <row r="567" spans="1:12" x14ac:dyDescent="0.25">
      <c r="A567" t="s">
        <v>694</v>
      </c>
      <c r="B567" t="s">
        <v>155</v>
      </c>
      <c r="C567" s="1">
        <v>44790</v>
      </c>
      <c r="D567" t="s">
        <v>164</v>
      </c>
      <c r="E567" t="s">
        <v>171</v>
      </c>
      <c r="F567">
        <v>65</v>
      </c>
      <c r="G567" t="s">
        <v>105</v>
      </c>
      <c r="H567" s="2">
        <v>6</v>
      </c>
      <c r="I567" s="3">
        <f t="shared" ca="1" si="1"/>
        <v>0.40244771739474716</v>
      </c>
      <c r="J567">
        <f>Table3[[#This Row],[No of Products in one Sale]]*Table3[[#This Row],[Price of One Product]]</f>
        <v>390</v>
      </c>
      <c r="K567">
        <f ca="1">ROUND(Table3[[#This Row],[Rev-Before Discount]]-(Table3[[#This Row],[Rev-Before Discount]]*Table3[[#This Row],[Discount]]),0)</f>
        <v>233</v>
      </c>
      <c r="L567">
        <f ca="1">Table3[[#This Row],[Rev-After Discount]]-Table3[[#This Row],[Rev-Before Discount]]</f>
        <v>-157</v>
      </c>
    </row>
    <row r="568" spans="1:12" x14ac:dyDescent="0.25">
      <c r="A568" t="s">
        <v>695</v>
      </c>
      <c r="B568" t="s">
        <v>156</v>
      </c>
      <c r="C568" s="1">
        <v>44808</v>
      </c>
      <c r="D568" t="s">
        <v>165</v>
      </c>
      <c r="E568" t="s">
        <v>170</v>
      </c>
      <c r="F568">
        <v>250</v>
      </c>
      <c r="G568" t="s">
        <v>103</v>
      </c>
      <c r="H568" s="2">
        <v>4</v>
      </c>
      <c r="I568" s="3">
        <f t="shared" ca="1" si="1"/>
        <v>0.48806129439044788</v>
      </c>
      <c r="J568">
        <f>Table3[[#This Row],[No of Products in one Sale]]*Table3[[#This Row],[Price of One Product]]</f>
        <v>1000</v>
      </c>
      <c r="K568">
        <f ca="1">ROUND(Table3[[#This Row],[Rev-Before Discount]]-(Table3[[#This Row],[Rev-Before Discount]]*Table3[[#This Row],[Discount]]),0)</f>
        <v>512</v>
      </c>
      <c r="L568">
        <f ca="1">Table3[[#This Row],[Rev-After Discount]]-Table3[[#This Row],[Rev-Before Discount]]</f>
        <v>-488</v>
      </c>
    </row>
    <row r="569" spans="1:12" x14ac:dyDescent="0.25">
      <c r="A569" t="s">
        <v>696</v>
      </c>
      <c r="B569" t="s">
        <v>157</v>
      </c>
      <c r="C569" s="1">
        <v>44801</v>
      </c>
      <c r="D569" t="s">
        <v>166</v>
      </c>
      <c r="E569" t="s">
        <v>170</v>
      </c>
      <c r="F569">
        <v>130</v>
      </c>
      <c r="G569" t="s">
        <v>104</v>
      </c>
      <c r="H569" s="2">
        <v>4</v>
      </c>
      <c r="I569" s="3">
        <f t="shared" ca="1" si="1"/>
        <v>0.51410077452369241</v>
      </c>
      <c r="J569">
        <f>Table3[[#This Row],[No of Products in one Sale]]*Table3[[#This Row],[Price of One Product]]</f>
        <v>520</v>
      </c>
      <c r="K569">
        <f ca="1">ROUND(Table3[[#This Row],[Rev-Before Discount]]-(Table3[[#This Row],[Rev-Before Discount]]*Table3[[#This Row],[Discount]]),0)</f>
        <v>253</v>
      </c>
      <c r="L569">
        <f ca="1">Table3[[#This Row],[Rev-After Discount]]-Table3[[#This Row],[Rev-Before Discount]]</f>
        <v>-267</v>
      </c>
    </row>
    <row r="570" spans="1:12" x14ac:dyDescent="0.25">
      <c r="A570" t="s">
        <v>697</v>
      </c>
      <c r="B570" t="s">
        <v>154</v>
      </c>
      <c r="C570" s="1">
        <v>44769</v>
      </c>
      <c r="D570" t="s">
        <v>163</v>
      </c>
      <c r="E570" t="s">
        <v>170</v>
      </c>
      <c r="F570">
        <v>72</v>
      </c>
      <c r="G570" t="s">
        <v>105</v>
      </c>
      <c r="H570" s="2">
        <v>9</v>
      </c>
      <c r="I570" s="3">
        <f t="shared" ca="1" si="1"/>
        <v>0.90341056678357989</v>
      </c>
      <c r="J570">
        <f>Table3[[#This Row],[No of Products in one Sale]]*Table3[[#This Row],[Price of One Product]]</f>
        <v>648</v>
      </c>
      <c r="K570">
        <f ca="1">ROUND(Table3[[#This Row],[Rev-Before Discount]]-(Table3[[#This Row],[Rev-Before Discount]]*Table3[[#This Row],[Discount]]),0)</f>
        <v>63</v>
      </c>
      <c r="L570">
        <f ca="1">Table3[[#This Row],[Rev-After Discount]]-Table3[[#This Row],[Rev-Before Discount]]</f>
        <v>-585</v>
      </c>
    </row>
    <row r="571" spans="1:12" x14ac:dyDescent="0.25">
      <c r="A571" t="s">
        <v>698</v>
      </c>
      <c r="B571" t="s">
        <v>155</v>
      </c>
      <c r="C571" s="1">
        <v>44757</v>
      </c>
      <c r="D571" t="s">
        <v>164</v>
      </c>
      <c r="E571" t="s">
        <v>170</v>
      </c>
      <c r="F571">
        <v>65</v>
      </c>
      <c r="G571" t="s">
        <v>103</v>
      </c>
      <c r="H571" s="2">
        <v>8</v>
      </c>
      <c r="I571" s="3">
        <f t="shared" ca="1" si="1"/>
        <v>0.29578382330675435</v>
      </c>
      <c r="J571">
        <f>Table3[[#This Row],[No of Products in one Sale]]*Table3[[#This Row],[Price of One Product]]</f>
        <v>520</v>
      </c>
      <c r="K571">
        <f ca="1">ROUND(Table3[[#This Row],[Rev-Before Discount]]-(Table3[[#This Row],[Rev-Before Discount]]*Table3[[#This Row],[Discount]]),0)</f>
        <v>366</v>
      </c>
      <c r="L571">
        <f ca="1">Table3[[#This Row],[Rev-After Discount]]-Table3[[#This Row],[Rev-Before Discount]]</f>
        <v>-154</v>
      </c>
    </row>
    <row r="572" spans="1:12" x14ac:dyDescent="0.25">
      <c r="A572" t="s">
        <v>699</v>
      </c>
      <c r="B572" t="s">
        <v>156</v>
      </c>
      <c r="C572" s="1">
        <v>44759</v>
      </c>
      <c r="D572" t="s">
        <v>165</v>
      </c>
      <c r="E572" t="s">
        <v>170</v>
      </c>
      <c r="F572">
        <v>250</v>
      </c>
      <c r="G572" t="s">
        <v>104</v>
      </c>
      <c r="H572" s="2">
        <v>1</v>
      </c>
      <c r="I572" s="3">
        <f t="shared" ca="1" si="1"/>
        <v>0.21764622189906335</v>
      </c>
      <c r="J572">
        <f>Table3[[#This Row],[No of Products in one Sale]]*Table3[[#This Row],[Price of One Product]]</f>
        <v>250</v>
      </c>
      <c r="K572">
        <f ca="1">ROUND(Table3[[#This Row],[Rev-Before Discount]]-(Table3[[#This Row],[Rev-Before Discount]]*Table3[[#This Row],[Discount]]),0)</f>
        <v>196</v>
      </c>
      <c r="L572">
        <f ca="1">Table3[[#This Row],[Rev-After Discount]]-Table3[[#This Row],[Rev-Before Discount]]</f>
        <v>-54</v>
      </c>
    </row>
    <row r="573" spans="1:12" x14ac:dyDescent="0.25">
      <c r="A573" t="s">
        <v>700</v>
      </c>
      <c r="B573" t="s">
        <v>157</v>
      </c>
      <c r="C573" s="1">
        <v>44805</v>
      </c>
      <c r="D573" t="s">
        <v>166</v>
      </c>
      <c r="E573" t="s">
        <v>170</v>
      </c>
      <c r="F573">
        <v>130</v>
      </c>
      <c r="G573" t="s">
        <v>105</v>
      </c>
      <c r="H573" s="2">
        <v>3</v>
      </c>
      <c r="I573" s="3">
        <f t="shared" ca="1" si="1"/>
        <v>0.23935476359016938</v>
      </c>
      <c r="J573">
        <f>Table3[[#This Row],[No of Products in one Sale]]*Table3[[#This Row],[Price of One Product]]</f>
        <v>390</v>
      </c>
      <c r="K573">
        <f ca="1">ROUND(Table3[[#This Row],[Rev-Before Discount]]-(Table3[[#This Row],[Rev-Before Discount]]*Table3[[#This Row],[Discount]]),0)</f>
        <v>297</v>
      </c>
      <c r="L573">
        <f ca="1">Table3[[#This Row],[Rev-After Discount]]-Table3[[#This Row],[Rev-Before Discount]]</f>
        <v>-93</v>
      </c>
    </row>
    <row r="574" spans="1:12" x14ac:dyDescent="0.25">
      <c r="A574" t="s">
        <v>701</v>
      </c>
      <c r="B574" t="s">
        <v>158</v>
      </c>
      <c r="C574" s="1">
        <v>44760</v>
      </c>
      <c r="D574" t="s">
        <v>167</v>
      </c>
      <c r="E574" t="s">
        <v>170</v>
      </c>
      <c r="F574">
        <v>60</v>
      </c>
      <c r="G574" t="s">
        <v>103</v>
      </c>
      <c r="H574" s="2">
        <v>13</v>
      </c>
      <c r="I574" s="3">
        <f t="shared" ca="1" si="1"/>
        <v>0.85247924775379458</v>
      </c>
      <c r="J574">
        <f>Table3[[#This Row],[No of Products in one Sale]]*Table3[[#This Row],[Price of One Product]]</f>
        <v>780</v>
      </c>
      <c r="K574">
        <f ca="1">ROUND(Table3[[#This Row],[Rev-Before Discount]]-(Table3[[#This Row],[Rev-Before Discount]]*Table3[[#This Row],[Discount]]),0)</f>
        <v>115</v>
      </c>
      <c r="L574">
        <f ca="1">Table3[[#This Row],[Rev-After Discount]]-Table3[[#This Row],[Rev-Before Discount]]</f>
        <v>-665</v>
      </c>
    </row>
    <row r="575" spans="1:12" x14ac:dyDescent="0.25">
      <c r="A575" t="s">
        <v>702</v>
      </c>
      <c r="B575" t="s">
        <v>154</v>
      </c>
      <c r="C575" s="1">
        <v>44791</v>
      </c>
      <c r="D575" t="s">
        <v>163</v>
      </c>
      <c r="E575" t="s">
        <v>170</v>
      </c>
      <c r="F575">
        <v>72</v>
      </c>
      <c r="G575" t="s">
        <v>104</v>
      </c>
      <c r="H575" s="2">
        <v>4</v>
      </c>
      <c r="I575" s="3">
        <f t="shared" ca="1" si="1"/>
        <v>6.718719045499344E-2</v>
      </c>
      <c r="J575">
        <f>Table3[[#This Row],[No of Products in one Sale]]*Table3[[#This Row],[Price of One Product]]</f>
        <v>288</v>
      </c>
      <c r="K575">
        <f ca="1">ROUND(Table3[[#This Row],[Rev-Before Discount]]-(Table3[[#This Row],[Rev-Before Discount]]*Table3[[#This Row],[Discount]]),0)</f>
        <v>269</v>
      </c>
      <c r="L575">
        <f ca="1">Table3[[#This Row],[Rev-After Discount]]-Table3[[#This Row],[Rev-Before Discount]]</f>
        <v>-19</v>
      </c>
    </row>
    <row r="576" spans="1:12" x14ac:dyDescent="0.25">
      <c r="A576" t="s">
        <v>703</v>
      </c>
      <c r="B576" t="s">
        <v>155</v>
      </c>
      <c r="C576" s="1">
        <v>44768</v>
      </c>
      <c r="D576" t="s">
        <v>164</v>
      </c>
      <c r="E576" t="s">
        <v>170</v>
      </c>
      <c r="F576">
        <v>65</v>
      </c>
      <c r="G576" t="s">
        <v>105</v>
      </c>
      <c r="H576" s="2">
        <v>12</v>
      </c>
      <c r="I576" s="3">
        <f t="shared" ca="1" si="1"/>
        <v>5.8874996923881762E-2</v>
      </c>
      <c r="J576">
        <f>Table3[[#This Row],[No of Products in one Sale]]*Table3[[#This Row],[Price of One Product]]</f>
        <v>780</v>
      </c>
      <c r="K576">
        <f ca="1">ROUND(Table3[[#This Row],[Rev-Before Discount]]-(Table3[[#This Row],[Rev-Before Discount]]*Table3[[#This Row],[Discount]]),0)</f>
        <v>734</v>
      </c>
      <c r="L576">
        <f ca="1">Table3[[#This Row],[Rev-After Discount]]-Table3[[#This Row],[Rev-Before Discount]]</f>
        <v>-46</v>
      </c>
    </row>
    <row r="577" spans="1:12" x14ac:dyDescent="0.25">
      <c r="A577" t="s">
        <v>704</v>
      </c>
      <c r="B577" t="s">
        <v>156</v>
      </c>
      <c r="C577" s="1">
        <v>44759</v>
      </c>
      <c r="D577" t="s">
        <v>165</v>
      </c>
      <c r="E577" t="s">
        <v>171</v>
      </c>
      <c r="F577">
        <v>250</v>
      </c>
      <c r="G577" t="s">
        <v>103</v>
      </c>
      <c r="H577" s="2">
        <v>3</v>
      </c>
      <c r="I577" s="3">
        <f t="shared" ca="1" si="1"/>
        <v>0.80517760812729156</v>
      </c>
      <c r="J577">
        <f>Table3[[#This Row],[No of Products in one Sale]]*Table3[[#This Row],[Price of One Product]]</f>
        <v>750</v>
      </c>
      <c r="K577">
        <f ca="1">ROUND(Table3[[#This Row],[Rev-Before Discount]]-(Table3[[#This Row],[Rev-Before Discount]]*Table3[[#This Row],[Discount]]),0)</f>
        <v>146</v>
      </c>
      <c r="L577">
        <f ca="1">Table3[[#This Row],[Rev-After Discount]]-Table3[[#This Row],[Rev-Before Discount]]</f>
        <v>-604</v>
      </c>
    </row>
    <row r="578" spans="1:12" x14ac:dyDescent="0.25">
      <c r="A578" t="s">
        <v>705</v>
      </c>
      <c r="B578" t="s">
        <v>157</v>
      </c>
      <c r="C578" s="1">
        <v>44781</v>
      </c>
      <c r="D578" t="s">
        <v>166</v>
      </c>
      <c r="E578" t="s">
        <v>170</v>
      </c>
      <c r="F578">
        <v>130</v>
      </c>
      <c r="G578" t="s">
        <v>104</v>
      </c>
      <c r="H578" s="2">
        <v>6</v>
      </c>
      <c r="I578" s="3">
        <f t="shared" ca="1" si="1"/>
        <v>0.69938618160612709</v>
      </c>
      <c r="J578">
        <f>Table3[[#This Row],[No of Products in one Sale]]*Table3[[#This Row],[Price of One Product]]</f>
        <v>780</v>
      </c>
      <c r="K578">
        <f ca="1">ROUND(Table3[[#This Row],[Rev-Before Discount]]-(Table3[[#This Row],[Rev-Before Discount]]*Table3[[#This Row],[Discount]]),0)</f>
        <v>234</v>
      </c>
      <c r="L578">
        <f ca="1">Table3[[#This Row],[Rev-After Discount]]-Table3[[#This Row],[Rev-Before Discount]]</f>
        <v>-546</v>
      </c>
    </row>
    <row r="579" spans="1:12" x14ac:dyDescent="0.25">
      <c r="A579" t="s">
        <v>706</v>
      </c>
      <c r="B579" t="s">
        <v>154</v>
      </c>
      <c r="C579" s="1">
        <v>44785</v>
      </c>
      <c r="D579" t="s">
        <v>163</v>
      </c>
      <c r="E579" t="s">
        <v>170</v>
      </c>
      <c r="F579">
        <v>72</v>
      </c>
      <c r="G579" t="s">
        <v>105</v>
      </c>
      <c r="H579" s="2">
        <v>5</v>
      </c>
      <c r="I579" s="3">
        <f t="shared" ca="1" si="1"/>
        <v>0.34870339222355518</v>
      </c>
      <c r="J579">
        <f>Table3[[#This Row],[No of Products in one Sale]]*Table3[[#This Row],[Price of One Product]]</f>
        <v>360</v>
      </c>
      <c r="K579">
        <f ca="1">ROUND(Table3[[#This Row],[Rev-Before Discount]]-(Table3[[#This Row],[Rev-Before Discount]]*Table3[[#This Row],[Discount]]),0)</f>
        <v>234</v>
      </c>
      <c r="L579">
        <f ca="1">Table3[[#This Row],[Rev-After Discount]]-Table3[[#This Row],[Rev-Before Discount]]</f>
        <v>-126</v>
      </c>
    </row>
    <row r="580" spans="1:12" x14ac:dyDescent="0.25">
      <c r="A580" t="s">
        <v>707</v>
      </c>
      <c r="B580" t="s">
        <v>155</v>
      </c>
      <c r="C580" s="1">
        <v>44775</v>
      </c>
      <c r="D580" t="s">
        <v>164</v>
      </c>
      <c r="E580" t="s">
        <v>170</v>
      </c>
      <c r="F580">
        <v>65</v>
      </c>
      <c r="G580" t="s">
        <v>103</v>
      </c>
      <c r="H580" s="2">
        <v>11</v>
      </c>
      <c r="I580" s="3">
        <f t="shared" ca="1" si="1"/>
        <v>0.1092557569572904</v>
      </c>
      <c r="J580">
        <f>Table3[[#This Row],[No of Products in one Sale]]*Table3[[#This Row],[Price of One Product]]</f>
        <v>715</v>
      </c>
      <c r="K580">
        <f ca="1">ROUND(Table3[[#This Row],[Rev-Before Discount]]-(Table3[[#This Row],[Rev-Before Discount]]*Table3[[#This Row],[Discount]]),0)</f>
        <v>637</v>
      </c>
      <c r="L580">
        <f ca="1">Table3[[#This Row],[Rev-After Discount]]-Table3[[#This Row],[Rev-Before Discount]]</f>
        <v>-78</v>
      </c>
    </row>
    <row r="581" spans="1:12" x14ac:dyDescent="0.25">
      <c r="A581" t="s">
        <v>708</v>
      </c>
      <c r="B581" t="s">
        <v>156</v>
      </c>
      <c r="C581" s="1">
        <v>44773</v>
      </c>
      <c r="D581" t="s">
        <v>165</v>
      </c>
      <c r="E581" t="s">
        <v>170</v>
      </c>
      <c r="F581">
        <v>250</v>
      </c>
      <c r="G581" t="s">
        <v>104</v>
      </c>
      <c r="H581" s="2">
        <v>2</v>
      </c>
      <c r="I581" s="3">
        <f t="shared" ca="1" si="1"/>
        <v>0.76962505283132532</v>
      </c>
      <c r="J581">
        <f>Table3[[#This Row],[No of Products in one Sale]]*Table3[[#This Row],[Price of One Product]]</f>
        <v>500</v>
      </c>
      <c r="K581">
        <f ca="1">ROUND(Table3[[#This Row],[Rev-Before Discount]]-(Table3[[#This Row],[Rev-Before Discount]]*Table3[[#This Row],[Discount]]),0)</f>
        <v>115</v>
      </c>
      <c r="L581">
        <f ca="1">Table3[[#This Row],[Rev-After Discount]]-Table3[[#This Row],[Rev-Before Discount]]</f>
        <v>-385</v>
      </c>
    </row>
    <row r="582" spans="1:12" x14ac:dyDescent="0.25">
      <c r="A582" t="s">
        <v>709</v>
      </c>
      <c r="B582" t="s">
        <v>157</v>
      </c>
      <c r="C582" s="1">
        <v>44796</v>
      </c>
      <c r="D582" t="s">
        <v>166</v>
      </c>
      <c r="E582" t="s">
        <v>170</v>
      </c>
      <c r="F582">
        <v>130</v>
      </c>
      <c r="G582" t="s">
        <v>105</v>
      </c>
      <c r="H582" s="2">
        <v>2</v>
      </c>
      <c r="I582" s="3">
        <f t="shared" ca="1" si="1"/>
        <v>1.7317611508736452E-2</v>
      </c>
      <c r="J582">
        <f>Table3[[#This Row],[No of Products in one Sale]]*Table3[[#This Row],[Price of One Product]]</f>
        <v>260</v>
      </c>
      <c r="K582">
        <f ca="1">ROUND(Table3[[#This Row],[Rev-Before Discount]]-(Table3[[#This Row],[Rev-Before Discount]]*Table3[[#This Row],[Discount]]),0)</f>
        <v>255</v>
      </c>
      <c r="L582">
        <f ca="1">Table3[[#This Row],[Rev-After Discount]]-Table3[[#This Row],[Rev-Before Discount]]</f>
        <v>-5</v>
      </c>
    </row>
    <row r="583" spans="1:12" x14ac:dyDescent="0.25">
      <c r="A583" t="s">
        <v>710</v>
      </c>
      <c r="B583" t="s">
        <v>158</v>
      </c>
      <c r="C583" s="1">
        <v>44801</v>
      </c>
      <c r="D583" t="s">
        <v>167</v>
      </c>
      <c r="E583" t="s">
        <v>171</v>
      </c>
      <c r="F583">
        <v>60</v>
      </c>
      <c r="G583" t="s">
        <v>103</v>
      </c>
      <c r="H583" s="2">
        <v>10</v>
      </c>
      <c r="I583" s="3">
        <f t="shared" ca="1" si="1"/>
        <v>0.81956215190616666</v>
      </c>
      <c r="J583">
        <f>Table3[[#This Row],[No of Products in one Sale]]*Table3[[#This Row],[Price of One Product]]</f>
        <v>600</v>
      </c>
      <c r="K583">
        <f ca="1">ROUND(Table3[[#This Row],[Rev-Before Discount]]-(Table3[[#This Row],[Rev-Before Discount]]*Table3[[#This Row],[Discount]]),0)</f>
        <v>108</v>
      </c>
      <c r="L583">
        <f ca="1">Table3[[#This Row],[Rev-After Discount]]-Table3[[#This Row],[Rev-Before Discount]]</f>
        <v>-492</v>
      </c>
    </row>
    <row r="584" spans="1:12" x14ac:dyDescent="0.25">
      <c r="A584" t="s">
        <v>711</v>
      </c>
      <c r="B584" t="s">
        <v>159</v>
      </c>
      <c r="C584" s="1">
        <v>44779</v>
      </c>
      <c r="D584" t="s">
        <v>168</v>
      </c>
      <c r="E584" t="s">
        <v>170</v>
      </c>
      <c r="F584">
        <v>95</v>
      </c>
      <c r="G584" t="s">
        <v>104</v>
      </c>
      <c r="H584" s="2">
        <v>6</v>
      </c>
      <c r="I584" s="3">
        <f t="shared" ca="1" si="1"/>
        <v>0.7080110895390147</v>
      </c>
      <c r="J584">
        <f>Table3[[#This Row],[No of Products in one Sale]]*Table3[[#This Row],[Price of One Product]]</f>
        <v>570</v>
      </c>
      <c r="K584">
        <f ca="1">ROUND(Table3[[#This Row],[Rev-Before Discount]]-(Table3[[#This Row],[Rev-Before Discount]]*Table3[[#This Row],[Discount]]),0)</f>
        <v>166</v>
      </c>
      <c r="L584">
        <f ca="1">Table3[[#This Row],[Rev-After Discount]]-Table3[[#This Row],[Rev-Before Discount]]</f>
        <v>-404</v>
      </c>
    </row>
    <row r="585" spans="1:12" x14ac:dyDescent="0.25">
      <c r="A585" t="s">
        <v>712</v>
      </c>
      <c r="B585" t="s">
        <v>154</v>
      </c>
      <c r="C585" s="1">
        <v>44772</v>
      </c>
      <c r="D585" t="s">
        <v>163</v>
      </c>
      <c r="E585" t="s">
        <v>170</v>
      </c>
      <c r="F585">
        <v>72</v>
      </c>
      <c r="G585" t="s">
        <v>105</v>
      </c>
      <c r="H585" s="2">
        <v>7</v>
      </c>
      <c r="I585" s="3">
        <f t="shared" ca="1" si="1"/>
        <v>0.70858057145301889</v>
      </c>
      <c r="J585">
        <f>Table3[[#This Row],[No of Products in one Sale]]*Table3[[#This Row],[Price of One Product]]</f>
        <v>504</v>
      </c>
      <c r="K585">
        <f ca="1">ROUND(Table3[[#This Row],[Rev-Before Discount]]-(Table3[[#This Row],[Rev-Before Discount]]*Table3[[#This Row],[Discount]]),0)</f>
        <v>147</v>
      </c>
      <c r="L585">
        <f ca="1">Table3[[#This Row],[Rev-After Discount]]-Table3[[#This Row],[Rev-Before Discount]]</f>
        <v>-357</v>
      </c>
    </row>
    <row r="586" spans="1:12" x14ac:dyDescent="0.25">
      <c r="A586" t="s">
        <v>713</v>
      </c>
      <c r="B586" t="s">
        <v>155</v>
      </c>
      <c r="C586" s="1">
        <v>44757</v>
      </c>
      <c r="D586" t="s">
        <v>164</v>
      </c>
      <c r="E586" t="s">
        <v>170</v>
      </c>
      <c r="F586">
        <v>65</v>
      </c>
      <c r="G586" t="s">
        <v>103</v>
      </c>
      <c r="H586" s="2">
        <v>8</v>
      </c>
      <c r="I586" s="3">
        <f t="shared" ca="1" si="1"/>
        <v>0.3837255418237403</v>
      </c>
      <c r="J586">
        <f>Table3[[#This Row],[No of Products in one Sale]]*Table3[[#This Row],[Price of One Product]]</f>
        <v>520</v>
      </c>
      <c r="K586">
        <f ca="1">ROUND(Table3[[#This Row],[Rev-Before Discount]]-(Table3[[#This Row],[Rev-Before Discount]]*Table3[[#This Row],[Discount]]),0)</f>
        <v>320</v>
      </c>
      <c r="L586">
        <f ca="1">Table3[[#This Row],[Rev-After Discount]]-Table3[[#This Row],[Rev-Before Discount]]</f>
        <v>-200</v>
      </c>
    </row>
    <row r="587" spans="1:12" x14ac:dyDescent="0.25">
      <c r="A587" t="s">
        <v>714</v>
      </c>
      <c r="B587" t="s">
        <v>156</v>
      </c>
      <c r="C587" s="1">
        <v>44808</v>
      </c>
      <c r="D587" t="s">
        <v>165</v>
      </c>
      <c r="E587" t="s">
        <v>171</v>
      </c>
      <c r="F587">
        <v>250</v>
      </c>
      <c r="G587" t="s">
        <v>104</v>
      </c>
      <c r="H587" s="2">
        <v>4</v>
      </c>
      <c r="I587" s="3">
        <f t="shared" ca="1" si="1"/>
        <v>0.24396879367165858</v>
      </c>
      <c r="J587">
        <f>Table3[[#This Row],[No of Products in one Sale]]*Table3[[#This Row],[Price of One Product]]</f>
        <v>1000</v>
      </c>
      <c r="K587">
        <f ca="1">ROUND(Table3[[#This Row],[Rev-Before Discount]]-(Table3[[#This Row],[Rev-Before Discount]]*Table3[[#This Row],[Discount]]),0)</f>
        <v>756</v>
      </c>
      <c r="L587">
        <f ca="1">Table3[[#This Row],[Rev-After Discount]]-Table3[[#This Row],[Rev-Before Discount]]</f>
        <v>-244</v>
      </c>
    </row>
    <row r="588" spans="1:12" x14ac:dyDescent="0.25">
      <c r="A588" t="s">
        <v>715</v>
      </c>
      <c r="B588" t="s">
        <v>157</v>
      </c>
      <c r="C588" s="1">
        <v>44782</v>
      </c>
      <c r="D588" t="s">
        <v>166</v>
      </c>
      <c r="E588" t="s">
        <v>171</v>
      </c>
      <c r="F588">
        <v>130</v>
      </c>
      <c r="G588" t="s">
        <v>105</v>
      </c>
      <c r="H588" s="2">
        <v>6</v>
      </c>
      <c r="I588" s="3">
        <f t="shared" ca="1" si="1"/>
        <v>0.44444281907309147</v>
      </c>
      <c r="J588">
        <f>Table3[[#This Row],[No of Products in one Sale]]*Table3[[#This Row],[Price of One Product]]</f>
        <v>780</v>
      </c>
      <c r="K588">
        <f ca="1">ROUND(Table3[[#This Row],[Rev-Before Discount]]-(Table3[[#This Row],[Rev-Before Discount]]*Table3[[#This Row],[Discount]]),0)</f>
        <v>433</v>
      </c>
      <c r="L588">
        <f ca="1">Table3[[#This Row],[Rev-After Discount]]-Table3[[#This Row],[Rev-Before Discount]]</f>
        <v>-347</v>
      </c>
    </row>
    <row r="589" spans="1:12" x14ac:dyDescent="0.25">
      <c r="A589" t="s">
        <v>716</v>
      </c>
      <c r="B589" t="s">
        <v>154</v>
      </c>
      <c r="C589" s="1">
        <v>44787</v>
      </c>
      <c r="D589" t="s">
        <v>163</v>
      </c>
      <c r="E589" t="s">
        <v>171</v>
      </c>
      <c r="F589">
        <v>72</v>
      </c>
      <c r="G589" t="s">
        <v>103</v>
      </c>
      <c r="H589" s="2">
        <v>4</v>
      </c>
      <c r="I589" s="3">
        <f t="shared" ca="1" si="1"/>
        <v>0.85823539358721379</v>
      </c>
      <c r="J589">
        <f>Table3[[#This Row],[No of Products in one Sale]]*Table3[[#This Row],[Price of One Product]]</f>
        <v>288</v>
      </c>
      <c r="K589">
        <f ca="1">ROUND(Table3[[#This Row],[Rev-Before Discount]]-(Table3[[#This Row],[Rev-Before Discount]]*Table3[[#This Row],[Discount]]),0)</f>
        <v>41</v>
      </c>
      <c r="L589">
        <f ca="1">Table3[[#This Row],[Rev-After Discount]]-Table3[[#This Row],[Rev-Before Discount]]</f>
        <v>-247</v>
      </c>
    </row>
    <row r="590" spans="1:12" x14ac:dyDescent="0.25">
      <c r="A590" t="s">
        <v>717</v>
      </c>
      <c r="B590" t="s">
        <v>155</v>
      </c>
      <c r="C590" s="1">
        <v>44787</v>
      </c>
      <c r="D590" t="s">
        <v>164</v>
      </c>
      <c r="E590" t="s">
        <v>171</v>
      </c>
      <c r="F590">
        <v>65</v>
      </c>
      <c r="G590" t="s">
        <v>104</v>
      </c>
      <c r="H590" s="2">
        <v>9</v>
      </c>
      <c r="I590" s="3">
        <f t="shared" ca="1" si="1"/>
        <v>0.76899458469790438</v>
      </c>
      <c r="J590">
        <f>Table3[[#This Row],[No of Products in one Sale]]*Table3[[#This Row],[Price of One Product]]</f>
        <v>585</v>
      </c>
      <c r="K590">
        <f ca="1">ROUND(Table3[[#This Row],[Rev-Before Discount]]-(Table3[[#This Row],[Rev-Before Discount]]*Table3[[#This Row],[Discount]]),0)</f>
        <v>135</v>
      </c>
      <c r="L590">
        <f ca="1">Table3[[#This Row],[Rev-After Discount]]-Table3[[#This Row],[Rev-Before Discount]]</f>
        <v>-450</v>
      </c>
    </row>
    <row r="591" spans="1:12" x14ac:dyDescent="0.25">
      <c r="A591" t="s">
        <v>718</v>
      </c>
      <c r="B591" t="s">
        <v>156</v>
      </c>
      <c r="C591" s="1">
        <v>44757</v>
      </c>
      <c r="D591" t="s">
        <v>165</v>
      </c>
      <c r="E591" t="s">
        <v>171</v>
      </c>
      <c r="F591">
        <v>250</v>
      </c>
      <c r="G591" t="s">
        <v>105</v>
      </c>
      <c r="H591" s="2">
        <v>1</v>
      </c>
      <c r="I591" s="3">
        <f t="shared" ca="1" si="1"/>
        <v>3.2324216134204442E-2</v>
      </c>
      <c r="J591">
        <f>Table3[[#This Row],[No of Products in one Sale]]*Table3[[#This Row],[Price of One Product]]</f>
        <v>250</v>
      </c>
      <c r="K591">
        <f ca="1">ROUND(Table3[[#This Row],[Rev-Before Discount]]-(Table3[[#This Row],[Rev-Before Discount]]*Table3[[#This Row],[Discount]]),0)</f>
        <v>242</v>
      </c>
      <c r="L591">
        <f ca="1">Table3[[#This Row],[Rev-After Discount]]-Table3[[#This Row],[Rev-Before Discount]]</f>
        <v>-8</v>
      </c>
    </row>
    <row r="592" spans="1:12" x14ac:dyDescent="0.25">
      <c r="A592" t="s">
        <v>719</v>
      </c>
      <c r="B592" t="s">
        <v>157</v>
      </c>
      <c r="C592" s="1">
        <v>44761</v>
      </c>
      <c r="D592" t="s">
        <v>166</v>
      </c>
      <c r="E592" t="s">
        <v>171</v>
      </c>
      <c r="F592">
        <v>130</v>
      </c>
      <c r="G592" t="s">
        <v>103</v>
      </c>
      <c r="H592" s="2">
        <v>3</v>
      </c>
      <c r="I592" s="3">
        <f t="shared" ca="1" si="1"/>
        <v>0.82174740322107753</v>
      </c>
      <c r="J592">
        <f>Table3[[#This Row],[No of Products in one Sale]]*Table3[[#This Row],[Price of One Product]]</f>
        <v>390</v>
      </c>
      <c r="K592">
        <f ca="1">ROUND(Table3[[#This Row],[Rev-Before Discount]]-(Table3[[#This Row],[Rev-Before Discount]]*Table3[[#This Row],[Discount]]),0)</f>
        <v>70</v>
      </c>
      <c r="L592">
        <f ca="1">Table3[[#This Row],[Rev-After Discount]]-Table3[[#This Row],[Rev-Before Discount]]</f>
        <v>-320</v>
      </c>
    </row>
    <row r="593" spans="1:12" x14ac:dyDescent="0.25">
      <c r="A593" t="s">
        <v>720</v>
      </c>
      <c r="B593" t="s">
        <v>154</v>
      </c>
      <c r="C593" s="1">
        <v>44788</v>
      </c>
      <c r="D593" t="s">
        <v>163</v>
      </c>
      <c r="E593" t="s">
        <v>170</v>
      </c>
      <c r="F593">
        <v>72</v>
      </c>
      <c r="G593" t="s">
        <v>103</v>
      </c>
      <c r="H593" s="2">
        <v>6</v>
      </c>
      <c r="I593" s="3">
        <f t="shared" ca="1" si="1"/>
        <v>0.11454822412400145</v>
      </c>
      <c r="J593">
        <f>Table3[[#This Row],[No of Products in one Sale]]*Table3[[#This Row],[Price of One Product]]</f>
        <v>432</v>
      </c>
      <c r="K593">
        <f ca="1">ROUND(Table3[[#This Row],[Rev-Before Discount]]-(Table3[[#This Row],[Rev-Before Discount]]*Table3[[#This Row],[Discount]]),0)</f>
        <v>383</v>
      </c>
      <c r="L593">
        <f ca="1">Table3[[#This Row],[Rev-After Discount]]-Table3[[#This Row],[Rev-Before Discount]]</f>
        <v>-49</v>
      </c>
    </row>
    <row r="594" spans="1:12" x14ac:dyDescent="0.25">
      <c r="A594" t="s">
        <v>721</v>
      </c>
      <c r="B594" t="s">
        <v>155</v>
      </c>
      <c r="C594" s="1">
        <v>44788</v>
      </c>
      <c r="D594" t="s">
        <v>164</v>
      </c>
      <c r="E594" t="s">
        <v>171</v>
      </c>
      <c r="F594">
        <v>65</v>
      </c>
      <c r="G594" t="s">
        <v>104</v>
      </c>
      <c r="H594" s="2">
        <v>13</v>
      </c>
      <c r="I594" s="3">
        <f t="shared" ca="1" si="1"/>
        <v>0.63804061753019936</v>
      </c>
      <c r="J594">
        <f>Table3[[#This Row],[No of Products in one Sale]]*Table3[[#This Row],[Price of One Product]]</f>
        <v>845</v>
      </c>
      <c r="K594">
        <f ca="1">ROUND(Table3[[#This Row],[Rev-Before Discount]]-(Table3[[#This Row],[Rev-Before Discount]]*Table3[[#This Row],[Discount]]),0)</f>
        <v>306</v>
      </c>
      <c r="L594">
        <f ca="1">Table3[[#This Row],[Rev-After Discount]]-Table3[[#This Row],[Rev-Before Discount]]</f>
        <v>-539</v>
      </c>
    </row>
    <row r="595" spans="1:12" x14ac:dyDescent="0.25">
      <c r="A595" t="s">
        <v>722</v>
      </c>
      <c r="B595" t="s">
        <v>156</v>
      </c>
      <c r="C595" s="1">
        <v>44758</v>
      </c>
      <c r="D595" t="s">
        <v>165</v>
      </c>
      <c r="E595" t="s">
        <v>170</v>
      </c>
      <c r="F595">
        <v>250</v>
      </c>
      <c r="G595" t="s">
        <v>105</v>
      </c>
      <c r="H595" s="2">
        <v>1</v>
      </c>
      <c r="I595" s="3">
        <f t="shared" ca="1" si="1"/>
        <v>0.89424810249159659</v>
      </c>
      <c r="J595">
        <f>Table3[[#This Row],[No of Products in one Sale]]*Table3[[#This Row],[Price of One Product]]</f>
        <v>250</v>
      </c>
      <c r="K595">
        <f ca="1">ROUND(Table3[[#This Row],[Rev-Before Discount]]-(Table3[[#This Row],[Rev-Before Discount]]*Table3[[#This Row],[Discount]]),0)</f>
        <v>26</v>
      </c>
      <c r="L595">
        <f ca="1">Table3[[#This Row],[Rev-After Discount]]-Table3[[#This Row],[Rev-Before Discount]]</f>
        <v>-224</v>
      </c>
    </row>
    <row r="596" spans="1:12" x14ac:dyDescent="0.25">
      <c r="A596" t="s">
        <v>723</v>
      </c>
      <c r="B596" t="s">
        <v>157</v>
      </c>
      <c r="C596" s="1">
        <v>44795</v>
      </c>
      <c r="D596" t="s">
        <v>166</v>
      </c>
      <c r="E596" t="s">
        <v>171</v>
      </c>
      <c r="F596">
        <v>130</v>
      </c>
      <c r="G596" t="s">
        <v>103</v>
      </c>
      <c r="H596" s="2">
        <v>3</v>
      </c>
      <c r="I596" s="3">
        <f t="shared" ca="1" si="1"/>
        <v>0.36820065624574427</v>
      </c>
      <c r="J596">
        <f>Table3[[#This Row],[No of Products in one Sale]]*Table3[[#This Row],[Price of One Product]]</f>
        <v>390</v>
      </c>
      <c r="K596">
        <f ca="1">ROUND(Table3[[#This Row],[Rev-Before Discount]]-(Table3[[#This Row],[Rev-Before Discount]]*Table3[[#This Row],[Discount]]),0)</f>
        <v>246</v>
      </c>
      <c r="L596">
        <f ca="1">Table3[[#This Row],[Rev-After Discount]]-Table3[[#This Row],[Rev-Before Discount]]</f>
        <v>-144</v>
      </c>
    </row>
    <row r="597" spans="1:12" x14ac:dyDescent="0.25">
      <c r="A597" t="s">
        <v>724</v>
      </c>
      <c r="B597" t="s">
        <v>154</v>
      </c>
      <c r="C597" s="1">
        <v>44791</v>
      </c>
      <c r="D597" t="s">
        <v>163</v>
      </c>
      <c r="E597" t="s">
        <v>170</v>
      </c>
      <c r="F597">
        <v>72</v>
      </c>
      <c r="G597" t="s">
        <v>104</v>
      </c>
      <c r="H597" s="2">
        <v>6</v>
      </c>
      <c r="I597" s="3">
        <f t="shared" ca="1" si="1"/>
        <v>0.65139256281409241</v>
      </c>
      <c r="J597">
        <f>Table3[[#This Row],[No of Products in one Sale]]*Table3[[#This Row],[Price of One Product]]</f>
        <v>432</v>
      </c>
      <c r="K597">
        <f ca="1">ROUND(Table3[[#This Row],[Rev-Before Discount]]-(Table3[[#This Row],[Rev-Before Discount]]*Table3[[#This Row],[Discount]]),0)</f>
        <v>151</v>
      </c>
      <c r="L597">
        <f ca="1">Table3[[#This Row],[Rev-After Discount]]-Table3[[#This Row],[Rev-Before Discount]]</f>
        <v>-281</v>
      </c>
    </row>
    <row r="598" spans="1:12" x14ac:dyDescent="0.25">
      <c r="A598" t="s">
        <v>725</v>
      </c>
      <c r="B598" t="s">
        <v>155</v>
      </c>
      <c r="C598" s="1">
        <v>44791</v>
      </c>
      <c r="D598" t="s">
        <v>164</v>
      </c>
      <c r="E598" t="s">
        <v>171</v>
      </c>
      <c r="F598">
        <v>65</v>
      </c>
      <c r="G598" t="s">
        <v>105</v>
      </c>
      <c r="H598" s="2">
        <v>12</v>
      </c>
      <c r="I598" s="3">
        <f t="shared" ca="1" si="1"/>
        <v>0.89231657628240102</v>
      </c>
      <c r="J598">
        <f>Table3[[#This Row],[No of Products in one Sale]]*Table3[[#This Row],[Price of One Product]]</f>
        <v>780</v>
      </c>
      <c r="K598">
        <f ca="1">ROUND(Table3[[#This Row],[Rev-Before Discount]]-(Table3[[#This Row],[Rev-Before Discount]]*Table3[[#This Row],[Discount]]),0)</f>
        <v>84</v>
      </c>
      <c r="L598">
        <f ca="1">Table3[[#This Row],[Rev-After Discount]]-Table3[[#This Row],[Rev-Before Discount]]</f>
        <v>-696</v>
      </c>
    </row>
    <row r="599" spans="1:12" x14ac:dyDescent="0.25">
      <c r="A599" t="s">
        <v>726</v>
      </c>
      <c r="B599" t="s">
        <v>156</v>
      </c>
      <c r="C599" s="1">
        <v>44794</v>
      </c>
      <c r="D599" t="s">
        <v>165</v>
      </c>
      <c r="E599" t="s">
        <v>170</v>
      </c>
      <c r="F599">
        <v>250</v>
      </c>
      <c r="G599" t="s">
        <v>103</v>
      </c>
      <c r="H599" s="2">
        <v>3</v>
      </c>
      <c r="I599" s="3">
        <f t="shared" ca="1" si="1"/>
        <v>0.45679080481834766</v>
      </c>
      <c r="J599">
        <f>Table3[[#This Row],[No of Products in one Sale]]*Table3[[#This Row],[Price of One Product]]</f>
        <v>750</v>
      </c>
      <c r="K599">
        <f ca="1">ROUND(Table3[[#This Row],[Rev-Before Discount]]-(Table3[[#This Row],[Rev-Before Discount]]*Table3[[#This Row],[Discount]]),0)</f>
        <v>407</v>
      </c>
      <c r="L599">
        <f ca="1">Table3[[#This Row],[Rev-After Discount]]-Table3[[#This Row],[Rev-Before Discount]]</f>
        <v>-343</v>
      </c>
    </row>
    <row r="600" spans="1:12" x14ac:dyDescent="0.25">
      <c r="A600" t="s">
        <v>727</v>
      </c>
      <c r="B600" t="s">
        <v>157</v>
      </c>
      <c r="C600" s="1">
        <v>44756</v>
      </c>
      <c r="D600" t="s">
        <v>166</v>
      </c>
      <c r="E600" t="s">
        <v>171</v>
      </c>
      <c r="F600">
        <v>130</v>
      </c>
      <c r="G600" t="s">
        <v>104</v>
      </c>
      <c r="H600" s="2">
        <v>4</v>
      </c>
      <c r="I600" s="3">
        <f t="shared" ca="1" si="1"/>
        <v>0.77280701949933184</v>
      </c>
      <c r="J600">
        <f>Table3[[#This Row],[No of Products in one Sale]]*Table3[[#This Row],[Price of One Product]]</f>
        <v>520</v>
      </c>
      <c r="K600">
        <f ca="1">ROUND(Table3[[#This Row],[Rev-Before Discount]]-(Table3[[#This Row],[Rev-Before Discount]]*Table3[[#This Row],[Discount]]),0)</f>
        <v>118</v>
      </c>
      <c r="L600">
        <f ca="1">Table3[[#This Row],[Rev-After Discount]]-Table3[[#This Row],[Rev-Before Discount]]</f>
        <v>-402</v>
      </c>
    </row>
    <row r="601" spans="1:12" x14ac:dyDescent="0.25">
      <c r="A601" t="s">
        <v>728</v>
      </c>
      <c r="B601" t="s">
        <v>158</v>
      </c>
      <c r="C601" s="1">
        <v>44789</v>
      </c>
      <c r="D601" t="s">
        <v>167</v>
      </c>
      <c r="E601" t="s">
        <v>170</v>
      </c>
      <c r="F601">
        <v>60</v>
      </c>
      <c r="G601" t="s">
        <v>105</v>
      </c>
      <c r="H601" s="2">
        <v>11</v>
      </c>
      <c r="I601" s="3">
        <f t="shared" ca="1" si="1"/>
        <v>0.51746693501619001</v>
      </c>
      <c r="J601">
        <f>Table3[[#This Row],[No of Products in one Sale]]*Table3[[#This Row],[Price of One Product]]</f>
        <v>660</v>
      </c>
      <c r="K601">
        <f ca="1">ROUND(Table3[[#This Row],[Rev-Before Discount]]-(Table3[[#This Row],[Rev-Before Discount]]*Table3[[#This Row],[Discount]]),0)</f>
        <v>318</v>
      </c>
      <c r="L601">
        <f ca="1">Table3[[#This Row],[Rev-After Discount]]-Table3[[#This Row],[Rev-Before Discount]]</f>
        <v>-342</v>
      </c>
    </row>
    <row r="602" spans="1:12" x14ac:dyDescent="0.25">
      <c r="A602" t="s">
        <v>729</v>
      </c>
      <c r="B602" t="s">
        <v>154</v>
      </c>
      <c r="C602" s="1">
        <v>44810</v>
      </c>
      <c r="D602" t="s">
        <v>163</v>
      </c>
      <c r="E602" t="s">
        <v>171</v>
      </c>
      <c r="F602">
        <v>72</v>
      </c>
      <c r="G602" t="s">
        <v>103</v>
      </c>
      <c r="H602" s="2">
        <v>3</v>
      </c>
      <c r="I602" s="3">
        <f t="shared" ca="1" si="1"/>
        <v>0.29965367574771429</v>
      </c>
      <c r="J602">
        <f>Table3[[#This Row],[No of Products in one Sale]]*Table3[[#This Row],[Price of One Product]]</f>
        <v>216</v>
      </c>
      <c r="K602">
        <f ca="1">ROUND(Table3[[#This Row],[Rev-Before Discount]]-(Table3[[#This Row],[Rev-Before Discount]]*Table3[[#This Row],[Discount]]),0)</f>
        <v>151</v>
      </c>
      <c r="L602">
        <f ca="1">Table3[[#This Row],[Rev-After Discount]]-Table3[[#This Row],[Rev-Before Discount]]</f>
        <v>-65</v>
      </c>
    </row>
    <row r="603" spans="1:12" x14ac:dyDescent="0.25">
      <c r="A603" t="s">
        <v>730</v>
      </c>
      <c r="B603" t="s">
        <v>155</v>
      </c>
      <c r="C603" s="1">
        <v>44798</v>
      </c>
      <c r="D603" t="s">
        <v>164</v>
      </c>
      <c r="E603" t="s">
        <v>170</v>
      </c>
      <c r="F603">
        <v>65</v>
      </c>
      <c r="G603" t="s">
        <v>104</v>
      </c>
      <c r="H603" s="2">
        <v>8</v>
      </c>
      <c r="I603" s="3">
        <f t="shared" ca="1" si="1"/>
        <v>6.8739835270264282E-2</v>
      </c>
      <c r="J603">
        <f>Table3[[#This Row],[No of Products in one Sale]]*Table3[[#This Row],[Price of One Product]]</f>
        <v>520</v>
      </c>
      <c r="K603">
        <f ca="1">ROUND(Table3[[#This Row],[Rev-Before Discount]]-(Table3[[#This Row],[Rev-Before Discount]]*Table3[[#This Row],[Discount]]),0)</f>
        <v>484</v>
      </c>
      <c r="L603">
        <f ca="1">Table3[[#This Row],[Rev-After Discount]]-Table3[[#This Row],[Rev-Before Discount]]</f>
        <v>-36</v>
      </c>
    </row>
    <row r="604" spans="1:12" x14ac:dyDescent="0.25">
      <c r="A604" t="s">
        <v>731</v>
      </c>
      <c r="B604" t="s">
        <v>156</v>
      </c>
      <c r="C604" s="1">
        <v>44791</v>
      </c>
      <c r="D604" t="s">
        <v>165</v>
      </c>
      <c r="E604" t="s">
        <v>171</v>
      </c>
      <c r="F604">
        <v>250</v>
      </c>
      <c r="G604" t="s">
        <v>105</v>
      </c>
      <c r="H604" s="2">
        <v>3</v>
      </c>
      <c r="I604" s="3">
        <f t="shared" ca="1" si="1"/>
        <v>0.12449329938227893</v>
      </c>
      <c r="J604">
        <f>Table3[[#This Row],[No of Products in one Sale]]*Table3[[#This Row],[Price of One Product]]</f>
        <v>750</v>
      </c>
      <c r="K604">
        <f ca="1">ROUND(Table3[[#This Row],[Rev-Before Discount]]-(Table3[[#This Row],[Rev-Before Discount]]*Table3[[#This Row],[Discount]]),0)</f>
        <v>657</v>
      </c>
      <c r="L604">
        <f ca="1">Table3[[#This Row],[Rev-After Discount]]-Table3[[#This Row],[Rev-Before Discount]]</f>
        <v>-93</v>
      </c>
    </row>
    <row r="605" spans="1:12" x14ac:dyDescent="0.25">
      <c r="A605" t="s">
        <v>732</v>
      </c>
      <c r="B605" t="s">
        <v>157</v>
      </c>
      <c r="C605" s="1">
        <v>44796</v>
      </c>
      <c r="D605" t="s">
        <v>166</v>
      </c>
      <c r="E605" t="s">
        <v>170</v>
      </c>
      <c r="F605">
        <v>130</v>
      </c>
      <c r="G605" t="s">
        <v>103</v>
      </c>
      <c r="H605" s="2">
        <v>2</v>
      </c>
      <c r="I605" s="3">
        <f t="shared" ca="1" si="1"/>
        <v>0.53450097082736459</v>
      </c>
      <c r="J605">
        <f>Table3[[#This Row],[No of Products in one Sale]]*Table3[[#This Row],[Price of One Product]]</f>
        <v>260</v>
      </c>
      <c r="K605">
        <f ca="1">ROUND(Table3[[#This Row],[Rev-Before Discount]]-(Table3[[#This Row],[Rev-Before Discount]]*Table3[[#This Row],[Discount]]),0)</f>
        <v>121</v>
      </c>
      <c r="L605">
        <f ca="1">Table3[[#This Row],[Rev-After Discount]]-Table3[[#This Row],[Rev-Before Discount]]</f>
        <v>-139</v>
      </c>
    </row>
    <row r="606" spans="1:12" x14ac:dyDescent="0.25">
      <c r="A606" t="s">
        <v>733</v>
      </c>
      <c r="B606" t="s">
        <v>154</v>
      </c>
      <c r="C606" s="1">
        <v>44810</v>
      </c>
      <c r="D606" t="s">
        <v>163</v>
      </c>
      <c r="E606" t="s">
        <v>171</v>
      </c>
      <c r="F606">
        <v>72</v>
      </c>
      <c r="G606" t="s">
        <v>104</v>
      </c>
      <c r="H606" s="2">
        <v>12</v>
      </c>
      <c r="I606" s="3">
        <f t="shared" ca="1" si="1"/>
        <v>0.82944223041308307</v>
      </c>
      <c r="J606">
        <f>Table3[[#This Row],[No of Products in one Sale]]*Table3[[#This Row],[Price of One Product]]</f>
        <v>864</v>
      </c>
      <c r="K606">
        <f ca="1">ROUND(Table3[[#This Row],[Rev-Before Discount]]-(Table3[[#This Row],[Rev-Before Discount]]*Table3[[#This Row],[Discount]]),0)</f>
        <v>147</v>
      </c>
      <c r="L606">
        <f ca="1">Table3[[#This Row],[Rev-After Discount]]-Table3[[#This Row],[Rev-Before Discount]]</f>
        <v>-717</v>
      </c>
    </row>
    <row r="607" spans="1:12" x14ac:dyDescent="0.25">
      <c r="A607" t="s">
        <v>734</v>
      </c>
      <c r="B607" t="s">
        <v>155</v>
      </c>
      <c r="C607" s="1">
        <v>44791</v>
      </c>
      <c r="D607" t="s">
        <v>164</v>
      </c>
      <c r="E607" t="s">
        <v>170</v>
      </c>
      <c r="F607">
        <v>65</v>
      </c>
      <c r="G607" t="s">
        <v>105</v>
      </c>
      <c r="H607" s="2">
        <v>13</v>
      </c>
      <c r="I607" s="3">
        <f t="shared" ca="1" si="1"/>
        <v>0.81719733775902081</v>
      </c>
      <c r="J607">
        <f>Table3[[#This Row],[No of Products in one Sale]]*Table3[[#This Row],[Price of One Product]]</f>
        <v>845</v>
      </c>
      <c r="K607">
        <f ca="1">ROUND(Table3[[#This Row],[Rev-Before Discount]]-(Table3[[#This Row],[Rev-Before Discount]]*Table3[[#This Row],[Discount]]),0)</f>
        <v>154</v>
      </c>
      <c r="L607">
        <f ca="1">Table3[[#This Row],[Rev-After Discount]]-Table3[[#This Row],[Rev-Before Discount]]</f>
        <v>-691</v>
      </c>
    </row>
    <row r="608" spans="1:12" x14ac:dyDescent="0.25">
      <c r="A608" t="s">
        <v>735</v>
      </c>
      <c r="B608" t="s">
        <v>156</v>
      </c>
      <c r="C608" s="1">
        <v>44797</v>
      </c>
      <c r="D608" t="s">
        <v>165</v>
      </c>
      <c r="E608" t="s">
        <v>171</v>
      </c>
      <c r="F608">
        <v>250</v>
      </c>
      <c r="G608" t="s">
        <v>103</v>
      </c>
      <c r="H608" s="2">
        <v>2</v>
      </c>
      <c r="I608" s="3">
        <f t="shared" ca="1" si="1"/>
        <v>0.97705331471841117</v>
      </c>
      <c r="J608">
        <f>Table3[[#This Row],[No of Products in one Sale]]*Table3[[#This Row],[Price of One Product]]</f>
        <v>500</v>
      </c>
      <c r="K608">
        <f ca="1">ROUND(Table3[[#This Row],[Rev-Before Discount]]-(Table3[[#This Row],[Rev-Before Discount]]*Table3[[#This Row],[Discount]]),0)</f>
        <v>11</v>
      </c>
      <c r="L608">
        <f ca="1">Table3[[#This Row],[Rev-After Discount]]-Table3[[#This Row],[Rev-Before Discount]]</f>
        <v>-489</v>
      </c>
    </row>
    <row r="609" spans="1:12" x14ac:dyDescent="0.25">
      <c r="A609" t="s">
        <v>736</v>
      </c>
      <c r="B609" t="s">
        <v>157</v>
      </c>
      <c r="C609" s="1">
        <v>44777</v>
      </c>
      <c r="D609" t="s">
        <v>166</v>
      </c>
      <c r="E609" t="s">
        <v>170</v>
      </c>
      <c r="F609">
        <v>130</v>
      </c>
      <c r="G609" t="s">
        <v>104</v>
      </c>
      <c r="H609" s="2">
        <v>4</v>
      </c>
      <c r="I609" s="3">
        <f t="shared" ca="1" si="1"/>
        <v>0.35238570447177509</v>
      </c>
      <c r="J609">
        <f>Table3[[#This Row],[No of Products in one Sale]]*Table3[[#This Row],[Price of One Product]]</f>
        <v>520</v>
      </c>
      <c r="K609">
        <f ca="1">ROUND(Table3[[#This Row],[Rev-Before Discount]]-(Table3[[#This Row],[Rev-Before Discount]]*Table3[[#This Row],[Discount]]),0)</f>
        <v>337</v>
      </c>
      <c r="L609">
        <f ca="1">Table3[[#This Row],[Rev-After Discount]]-Table3[[#This Row],[Rev-Before Discount]]</f>
        <v>-183</v>
      </c>
    </row>
    <row r="610" spans="1:12" x14ac:dyDescent="0.25">
      <c r="A610" t="s">
        <v>737</v>
      </c>
      <c r="B610" t="s">
        <v>158</v>
      </c>
      <c r="C610" s="1">
        <v>44802</v>
      </c>
      <c r="D610" t="s">
        <v>167</v>
      </c>
      <c r="E610" t="s">
        <v>170</v>
      </c>
      <c r="F610">
        <v>60</v>
      </c>
      <c r="G610" t="s">
        <v>105</v>
      </c>
      <c r="H610" s="2">
        <v>4</v>
      </c>
      <c r="I610" s="3">
        <f t="shared" ca="1" si="1"/>
        <v>0.46124391625771222</v>
      </c>
      <c r="J610">
        <f>Table3[[#This Row],[No of Products in one Sale]]*Table3[[#This Row],[Price of One Product]]</f>
        <v>240</v>
      </c>
      <c r="K610">
        <f ca="1">ROUND(Table3[[#This Row],[Rev-Before Discount]]-(Table3[[#This Row],[Rev-Before Discount]]*Table3[[#This Row],[Discount]]),0)</f>
        <v>129</v>
      </c>
      <c r="L610">
        <f ca="1">Table3[[#This Row],[Rev-After Discount]]-Table3[[#This Row],[Rev-Before Discount]]</f>
        <v>-111</v>
      </c>
    </row>
    <row r="611" spans="1:12" x14ac:dyDescent="0.25">
      <c r="A611" t="s">
        <v>738</v>
      </c>
      <c r="B611" t="s">
        <v>159</v>
      </c>
      <c r="C611" s="1">
        <v>44758</v>
      </c>
      <c r="D611" t="s">
        <v>168</v>
      </c>
      <c r="E611" t="s">
        <v>171</v>
      </c>
      <c r="F611">
        <v>95</v>
      </c>
      <c r="G611" t="s">
        <v>103</v>
      </c>
      <c r="H611" s="2">
        <v>8</v>
      </c>
      <c r="I611" s="3">
        <f t="shared" ca="1" si="1"/>
        <v>0.30653013608225677</v>
      </c>
      <c r="J611">
        <f>Table3[[#This Row],[No of Products in one Sale]]*Table3[[#This Row],[Price of One Product]]</f>
        <v>760</v>
      </c>
      <c r="K611">
        <f ca="1">ROUND(Table3[[#This Row],[Rev-Before Discount]]-(Table3[[#This Row],[Rev-Before Discount]]*Table3[[#This Row],[Discount]]),0)</f>
        <v>527</v>
      </c>
      <c r="L611">
        <f ca="1">Table3[[#This Row],[Rev-After Discount]]-Table3[[#This Row],[Rev-Before Discount]]</f>
        <v>-233</v>
      </c>
    </row>
    <row r="612" spans="1:12" x14ac:dyDescent="0.25">
      <c r="A612" t="s">
        <v>739</v>
      </c>
      <c r="B612" t="s">
        <v>154</v>
      </c>
      <c r="C612" s="1">
        <v>44768</v>
      </c>
      <c r="D612" t="s">
        <v>163</v>
      </c>
      <c r="E612" t="s">
        <v>171</v>
      </c>
      <c r="F612">
        <v>72</v>
      </c>
      <c r="G612" t="s">
        <v>104</v>
      </c>
      <c r="H612" s="2">
        <v>10</v>
      </c>
      <c r="I612" s="3">
        <f t="shared" ca="1" si="1"/>
        <v>0.16638413895821469</v>
      </c>
      <c r="J612">
        <f>Table3[[#This Row],[No of Products in one Sale]]*Table3[[#This Row],[Price of One Product]]</f>
        <v>720</v>
      </c>
      <c r="K612">
        <f ca="1">ROUND(Table3[[#This Row],[Rev-Before Discount]]-(Table3[[#This Row],[Rev-Before Discount]]*Table3[[#This Row],[Discount]]),0)</f>
        <v>600</v>
      </c>
      <c r="L612">
        <f ca="1">Table3[[#This Row],[Rev-After Discount]]-Table3[[#This Row],[Rev-Before Discount]]</f>
        <v>-120</v>
      </c>
    </row>
    <row r="613" spans="1:12" x14ac:dyDescent="0.25">
      <c r="A613" t="s">
        <v>740</v>
      </c>
      <c r="B613" t="s">
        <v>155</v>
      </c>
      <c r="C613" s="1">
        <v>44756</v>
      </c>
      <c r="D613" t="s">
        <v>164</v>
      </c>
      <c r="E613" t="s">
        <v>171</v>
      </c>
      <c r="F613">
        <v>65</v>
      </c>
      <c r="G613" t="s">
        <v>105</v>
      </c>
      <c r="H613" s="2">
        <v>7</v>
      </c>
      <c r="I613" s="3">
        <f t="shared" ca="1" si="1"/>
        <v>0.62328762204564392</v>
      </c>
      <c r="J613">
        <f>Table3[[#This Row],[No of Products in one Sale]]*Table3[[#This Row],[Price of One Product]]</f>
        <v>455</v>
      </c>
      <c r="K613">
        <f ca="1">ROUND(Table3[[#This Row],[Rev-Before Discount]]-(Table3[[#This Row],[Rev-Before Discount]]*Table3[[#This Row],[Discount]]),0)</f>
        <v>171</v>
      </c>
      <c r="L613">
        <f ca="1">Table3[[#This Row],[Rev-After Discount]]-Table3[[#This Row],[Rev-Before Discount]]</f>
        <v>-284</v>
      </c>
    </row>
    <row r="614" spans="1:12" x14ac:dyDescent="0.25">
      <c r="A614" t="s">
        <v>741</v>
      </c>
      <c r="B614" t="s">
        <v>156</v>
      </c>
      <c r="C614" s="1">
        <v>44809</v>
      </c>
      <c r="D614" t="s">
        <v>165</v>
      </c>
      <c r="E614" t="s">
        <v>170</v>
      </c>
      <c r="F614">
        <v>250</v>
      </c>
      <c r="G614" t="s">
        <v>103</v>
      </c>
      <c r="H614" s="2">
        <v>3</v>
      </c>
      <c r="I614" s="3">
        <f t="shared" ca="1" si="1"/>
        <v>9.4837202484222338E-2</v>
      </c>
      <c r="J614">
        <f>Table3[[#This Row],[No of Products in one Sale]]*Table3[[#This Row],[Price of One Product]]</f>
        <v>750</v>
      </c>
      <c r="K614">
        <f ca="1">ROUND(Table3[[#This Row],[Rev-Before Discount]]-(Table3[[#This Row],[Rev-Before Discount]]*Table3[[#This Row],[Discount]]),0)</f>
        <v>679</v>
      </c>
      <c r="L614">
        <f ca="1">Table3[[#This Row],[Rev-After Discount]]-Table3[[#This Row],[Rev-Before Discount]]</f>
        <v>-71</v>
      </c>
    </row>
    <row r="615" spans="1:12" x14ac:dyDescent="0.25">
      <c r="A615" t="s">
        <v>742</v>
      </c>
      <c r="B615" t="s">
        <v>157</v>
      </c>
      <c r="C615" s="1">
        <v>44801</v>
      </c>
      <c r="D615" t="s">
        <v>166</v>
      </c>
      <c r="E615" t="s">
        <v>170</v>
      </c>
      <c r="F615">
        <v>130</v>
      </c>
      <c r="G615" t="s">
        <v>104</v>
      </c>
      <c r="H615" s="2">
        <v>6</v>
      </c>
      <c r="I615" s="3">
        <f t="shared" ca="1" si="1"/>
        <v>0.77134952136523327</v>
      </c>
      <c r="J615">
        <f>Table3[[#This Row],[No of Products in one Sale]]*Table3[[#This Row],[Price of One Product]]</f>
        <v>780</v>
      </c>
      <c r="K615">
        <f ca="1">ROUND(Table3[[#This Row],[Rev-Before Discount]]-(Table3[[#This Row],[Rev-Before Discount]]*Table3[[#This Row],[Discount]]),0)</f>
        <v>178</v>
      </c>
      <c r="L615">
        <f ca="1">Table3[[#This Row],[Rev-After Discount]]-Table3[[#This Row],[Rev-Before Discount]]</f>
        <v>-602</v>
      </c>
    </row>
    <row r="616" spans="1:12" x14ac:dyDescent="0.25">
      <c r="A616" t="s">
        <v>743</v>
      </c>
      <c r="B616" t="s">
        <v>154</v>
      </c>
      <c r="C616" s="1">
        <v>44794</v>
      </c>
      <c r="D616" t="s">
        <v>163</v>
      </c>
      <c r="E616" t="s">
        <v>170</v>
      </c>
      <c r="F616">
        <v>72</v>
      </c>
      <c r="G616" t="s">
        <v>105</v>
      </c>
      <c r="H616" s="2">
        <v>7</v>
      </c>
      <c r="I616" s="3">
        <f t="shared" ca="1" si="1"/>
        <v>1.749801932468209E-2</v>
      </c>
      <c r="J616">
        <f>Table3[[#This Row],[No of Products in one Sale]]*Table3[[#This Row],[Price of One Product]]</f>
        <v>504</v>
      </c>
      <c r="K616">
        <f ca="1">ROUND(Table3[[#This Row],[Rev-Before Discount]]-(Table3[[#This Row],[Rev-Before Discount]]*Table3[[#This Row],[Discount]]),0)</f>
        <v>495</v>
      </c>
      <c r="L616">
        <f ca="1">Table3[[#This Row],[Rev-After Discount]]-Table3[[#This Row],[Rev-Before Discount]]</f>
        <v>-9</v>
      </c>
    </row>
    <row r="617" spans="1:12" x14ac:dyDescent="0.25">
      <c r="A617" t="s">
        <v>744</v>
      </c>
      <c r="B617" t="s">
        <v>155</v>
      </c>
      <c r="C617" s="1">
        <v>44792</v>
      </c>
      <c r="D617" t="s">
        <v>164</v>
      </c>
      <c r="E617" t="s">
        <v>170</v>
      </c>
      <c r="F617">
        <v>65</v>
      </c>
      <c r="G617" t="s">
        <v>103</v>
      </c>
      <c r="H617" s="2">
        <v>3</v>
      </c>
      <c r="I617" s="3">
        <f t="shared" ca="1" si="1"/>
        <v>0.76343069037583755</v>
      </c>
      <c r="J617">
        <f>Table3[[#This Row],[No of Products in one Sale]]*Table3[[#This Row],[Price of One Product]]</f>
        <v>195</v>
      </c>
      <c r="K617">
        <f ca="1">ROUND(Table3[[#This Row],[Rev-Before Discount]]-(Table3[[#This Row],[Rev-Before Discount]]*Table3[[#This Row],[Discount]]),0)</f>
        <v>46</v>
      </c>
      <c r="L617">
        <f ca="1">Table3[[#This Row],[Rev-After Discount]]-Table3[[#This Row],[Rev-Before Discount]]</f>
        <v>-149</v>
      </c>
    </row>
    <row r="618" spans="1:12" x14ac:dyDescent="0.25">
      <c r="A618" t="s">
        <v>745</v>
      </c>
      <c r="B618" t="s">
        <v>156</v>
      </c>
      <c r="C618" s="1">
        <v>44770</v>
      </c>
      <c r="D618" t="s">
        <v>165</v>
      </c>
      <c r="E618" t="s">
        <v>170</v>
      </c>
      <c r="F618">
        <v>250</v>
      </c>
      <c r="G618" t="s">
        <v>104</v>
      </c>
      <c r="H618" s="2">
        <v>1</v>
      </c>
      <c r="I618" s="3">
        <f t="shared" ca="1" si="1"/>
        <v>0.49214970120251211</v>
      </c>
      <c r="J618">
        <f>Table3[[#This Row],[No of Products in one Sale]]*Table3[[#This Row],[Price of One Product]]</f>
        <v>250</v>
      </c>
      <c r="K618">
        <f ca="1">ROUND(Table3[[#This Row],[Rev-Before Discount]]-(Table3[[#This Row],[Rev-Before Discount]]*Table3[[#This Row],[Discount]]),0)</f>
        <v>127</v>
      </c>
      <c r="L618">
        <f ca="1">Table3[[#This Row],[Rev-After Discount]]-Table3[[#This Row],[Rev-Before Discount]]</f>
        <v>-123</v>
      </c>
    </row>
    <row r="619" spans="1:12" x14ac:dyDescent="0.25">
      <c r="A619" t="s">
        <v>746</v>
      </c>
      <c r="B619" t="s">
        <v>157</v>
      </c>
      <c r="C619" s="1">
        <v>44761</v>
      </c>
      <c r="D619" t="s">
        <v>166</v>
      </c>
      <c r="E619" t="s">
        <v>170</v>
      </c>
      <c r="F619">
        <v>130</v>
      </c>
      <c r="G619" t="s">
        <v>105</v>
      </c>
      <c r="H619" s="2">
        <v>5</v>
      </c>
      <c r="I619" s="3">
        <f t="shared" ca="1" si="1"/>
        <v>0.46816721651964432</v>
      </c>
      <c r="J619">
        <f>Table3[[#This Row],[No of Products in one Sale]]*Table3[[#This Row],[Price of One Product]]</f>
        <v>650</v>
      </c>
      <c r="K619">
        <f ca="1">ROUND(Table3[[#This Row],[Rev-Before Discount]]-(Table3[[#This Row],[Rev-Before Discount]]*Table3[[#This Row],[Discount]]),0)</f>
        <v>346</v>
      </c>
      <c r="L619">
        <f ca="1">Table3[[#This Row],[Rev-After Discount]]-Table3[[#This Row],[Rev-Before Discount]]</f>
        <v>-304</v>
      </c>
    </row>
    <row r="620" spans="1:12" x14ac:dyDescent="0.25">
      <c r="A620" t="s">
        <v>747</v>
      </c>
      <c r="B620" t="s">
        <v>158</v>
      </c>
      <c r="C620" s="1">
        <v>44773</v>
      </c>
      <c r="D620" t="s">
        <v>167</v>
      </c>
      <c r="E620" t="s">
        <v>170</v>
      </c>
      <c r="F620">
        <v>60</v>
      </c>
      <c r="G620" t="s">
        <v>103</v>
      </c>
      <c r="H620" s="2">
        <v>7</v>
      </c>
      <c r="I620" s="3">
        <f t="shared" ca="1" si="1"/>
        <v>0.67453670515744335</v>
      </c>
      <c r="J620">
        <f>Table3[[#This Row],[No of Products in one Sale]]*Table3[[#This Row],[Price of One Product]]</f>
        <v>420</v>
      </c>
      <c r="K620">
        <f ca="1">ROUND(Table3[[#This Row],[Rev-Before Discount]]-(Table3[[#This Row],[Rev-Before Discount]]*Table3[[#This Row],[Discount]]),0)</f>
        <v>137</v>
      </c>
      <c r="L620">
        <f ca="1">Table3[[#This Row],[Rev-After Discount]]-Table3[[#This Row],[Rev-Before Discount]]</f>
        <v>-283</v>
      </c>
    </row>
    <row r="621" spans="1:12" x14ac:dyDescent="0.25">
      <c r="A621" t="s">
        <v>748</v>
      </c>
      <c r="B621" t="s">
        <v>154</v>
      </c>
      <c r="C621" s="1">
        <v>44766</v>
      </c>
      <c r="D621" t="s">
        <v>163</v>
      </c>
      <c r="E621" t="s">
        <v>170</v>
      </c>
      <c r="F621">
        <v>72</v>
      </c>
      <c r="G621" t="s">
        <v>104</v>
      </c>
      <c r="H621" s="2">
        <v>7</v>
      </c>
      <c r="I621" s="3">
        <f t="shared" ca="1" si="1"/>
        <v>0.60370216976572788</v>
      </c>
      <c r="J621">
        <f>Table3[[#This Row],[No of Products in one Sale]]*Table3[[#This Row],[Price of One Product]]</f>
        <v>504</v>
      </c>
      <c r="K621">
        <f ca="1">ROUND(Table3[[#This Row],[Rev-Before Discount]]-(Table3[[#This Row],[Rev-Before Discount]]*Table3[[#This Row],[Discount]]),0)</f>
        <v>200</v>
      </c>
      <c r="L621">
        <f ca="1">Table3[[#This Row],[Rev-After Discount]]-Table3[[#This Row],[Rev-Before Discount]]</f>
        <v>-304</v>
      </c>
    </row>
    <row r="622" spans="1:12" x14ac:dyDescent="0.25">
      <c r="A622" t="s">
        <v>749</v>
      </c>
      <c r="B622" t="s">
        <v>155</v>
      </c>
      <c r="C622" s="1">
        <v>44793</v>
      </c>
      <c r="D622" t="s">
        <v>164</v>
      </c>
      <c r="E622" t="s">
        <v>170</v>
      </c>
      <c r="F622">
        <v>65</v>
      </c>
      <c r="G622" t="s">
        <v>105</v>
      </c>
      <c r="H622" s="2">
        <v>11</v>
      </c>
      <c r="I622" s="3">
        <f t="shared" ca="1" si="1"/>
        <v>0.67608844824034464</v>
      </c>
      <c r="J622">
        <f>Table3[[#This Row],[No of Products in one Sale]]*Table3[[#This Row],[Price of One Product]]</f>
        <v>715</v>
      </c>
      <c r="K622">
        <f ca="1">ROUND(Table3[[#This Row],[Rev-Before Discount]]-(Table3[[#This Row],[Rev-Before Discount]]*Table3[[#This Row],[Discount]]),0)</f>
        <v>232</v>
      </c>
      <c r="L622">
        <f ca="1">Table3[[#This Row],[Rev-After Discount]]-Table3[[#This Row],[Rev-Before Discount]]</f>
        <v>-483</v>
      </c>
    </row>
    <row r="623" spans="1:12" x14ac:dyDescent="0.25">
      <c r="A623" t="s">
        <v>750</v>
      </c>
      <c r="B623" t="s">
        <v>156</v>
      </c>
      <c r="C623" s="1">
        <v>44769</v>
      </c>
      <c r="D623" t="s">
        <v>165</v>
      </c>
      <c r="E623" t="s">
        <v>171</v>
      </c>
      <c r="F623">
        <v>250</v>
      </c>
      <c r="G623" t="s">
        <v>103</v>
      </c>
      <c r="H623" s="2">
        <v>1</v>
      </c>
      <c r="I623" s="3">
        <f t="shared" ca="1" si="1"/>
        <v>0.62135011417012986</v>
      </c>
      <c r="J623">
        <f>Table3[[#This Row],[No of Products in one Sale]]*Table3[[#This Row],[Price of One Product]]</f>
        <v>250</v>
      </c>
      <c r="K623">
        <f ca="1">ROUND(Table3[[#This Row],[Rev-Before Discount]]-(Table3[[#This Row],[Rev-Before Discount]]*Table3[[#This Row],[Discount]]),0)</f>
        <v>95</v>
      </c>
      <c r="L623">
        <f ca="1">Table3[[#This Row],[Rev-After Discount]]-Table3[[#This Row],[Rev-Before Discount]]</f>
        <v>-155</v>
      </c>
    </row>
    <row r="624" spans="1:12" x14ac:dyDescent="0.25">
      <c r="A624" t="s">
        <v>751</v>
      </c>
      <c r="B624" t="s">
        <v>157</v>
      </c>
      <c r="C624" s="1">
        <v>44758</v>
      </c>
      <c r="D624" t="s">
        <v>166</v>
      </c>
      <c r="E624" t="s">
        <v>170</v>
      </c>
      <c r="F624">
        <v>130</v>
      </c>
      <c r="G624" t="s">
        <v>104</v>
      </c>
      <c r="H624" s="2">
        <v>5</v>
      </c>
      <c r="I624" s="3">
        <f t="shared" ca="1" si="1"/>
        <v>0.26679528692424126</v>
      </c>
      <c r="J624">
        <f>Table3[[#This Row],[No of Products in one Sale]]*Table3[[#This Row],[Price of One Product]]</f>
        <v>650</v>
      </c>
      <c r="K624">
        <f ca="1">ROUND(Table3[[#This Row],[Rev-Before Discount]]-(Table3[[#This Row],[Rev-Before Discount]]*Table3[[#This Row],[Discount]]),0)</f>
        <v>477</v>
      </c>
      <c r="L624">
        <f ca="1">Table3[[#This Row],[Rev-After Discount]]-Table3[[#This Row],[Rev-Before Discount]]</f>
        <v>-173</v>
      </c>
    </row>
    <row r="625" spans="1:12" x14ac:dyDescent="0.25">
      <c r="A625" t="s">
        <v>752</v>
      </c>
      <c r="B625" t="s">
        <v>154</v>
      </c>
      <c r="C625" s="1">
        <v>44803</v>
      </c>
      <c r="D625" t="s">
        <v>163</v>
      </c>
      <c r="E625" t="s">
        <v>170</v>
      </c>
      <c r="F625">
        <v>72</v>
      </c>
      <c r="G625" t="s">
        <v>105</v>
      </c>
      <c r="H625" s="2">
        <v>11</v>
      </c>
      <c r="I625" s="3">
        <f t="shared" ca="1" si="1"/>
        <v>0.74445264567948777</v>
      </c>
      <c r="J625">
        <f>Table3[[#This Row],[No of Products in one Sale]]*Table3[[#This Row],[Price of One Product]]</f>
        <v>792</v>
      </c>
      <c r="K625">
        <f ca="1">ROUND(Table3[[#This Row],[Rev-Before Discount]]-(Table3[[#This Row],[Rev-Before Discount]]*Table3[[#This Row],[Discount]]),0)</f>
        <v>202</v>
      </c>
      <c r="L625">
        <f ca="1">Table3[[#This Row],[Rev-After Discount]]-Table3[[#This Row],[Rev-Before Discount]]</f>
        <v>-590</v>
      </c>
    </row>
    <row r="626" spans="1:12" x14ac:dyDescent="0.25">
      <c r="A626" t="s">
        <v>753</v>
      </c>
      <c r="B626" t="s">
        <v>155</v>
      </c>
      <c r="C626" s="1">
        <v>44808</v>
      </c>
      <c r="D626" t="s">
        <v>164</v>
      </c>
      <c r="E626" t="s">
        <v>170</v>
      </c>
      <c r="F626">
        <v>65</v>
      </c>
      <c r="G626" t="s">
        <v>103</v>
      </c>
      <c r="H626" s="2">
        <v>7</v>
      </c>
      <c r="I626" s="3">
        <f t="shared" ca="1" si="1"/>
        <v>0.58085510597773116</v>
      </c>
      <c r="J626">
        <f>Table3[[#This Row],[No of Products in one Sale]]*Table3[[#This Row],[Price of One Product]]</f>
        <v>455</v>
      </c>
      <c r="K626">
        <f ca="1">ROUND(Table3[[#This Row],[Rev-Before Discount]]-(Table3[[#This Row],[Rev-Before Discount]]*Table3[[#This Row],[Discount]]),0)</f>
        <v>191</v>
      </c>
      <c r="L626">
        <f ca="1">Table3[[#This Row],[Rev-After Discount]]-Table3[[#This Row],[Rev-Before Discount]]</f>
        <v>-264</v>
      </c>
    </row>
    <row r="627" spans="1:12" x14ac:dyDescent="0.25">
      <c r="A627" t="s">
        <v>754</v>
      </c>
      <c r="B627" t="s">
        <v>156</v>
      </c>
      <c r="C627" s="1">
        <v>44784</v>
      </c>
      <c r="D627" t="s">
        <v>165</v>
      </c>
      <c r="E627" t="s">
        <v>170</v>
      </c>
      <c r="F627">
        <v>250</v>
      </c>
      <c r="G627" t="s">
        <v>104</v>
      </c>
      <c r="H627" s="2">
        <v>2</v>
      </c>
      <c r="I627" s="3">
        <f t="shared" ca="1" si="1"/>
        <v>0.11548467338921498</v>
      </c>
      <c r="J627">
        <f>Table3[[#This Row],[No of Products in one Sale]]*Table3[[#This Row],[Price of One Product]]</f>
        <v>500</v>
      </c>
      <c r="K627">
        <f ca="1">ROUND(Table3[[#This Row],[Rev-Before Discount]]-(Table3[[#This Row],[Rev-Before Discount]]*Table3[[#This Row],[Discount]]),0)</f>
        <v>442</v>
      </c>
      <c r="L627">
        <f ca="1">Table3[[#This Row],[Rev-After Discount]]-Table3[[#This Row],[Rev-Before Discount]]</f>
        <v>-58</v>
      </c>
    </row>
    <row r="628" spans="1:12" x14ac:dyDescent="0.25">
      <c r="A628" t="s">
        <v>755</v>
      </c>
      <c r="B628" t="s">
        <v>157</v>
      </c>
      <c r="C628" s="1">
        <v>44764</v>
      </c>
      <c r="D628" t="s">
        <v>166</v>
      </c>
      <c r="E628" t="s">
        <v>170</v>
      </c>
      <c r="F628">
        <v>130</v>
      </c>
      <c r="G628" t="s">
        <v>105</v>
      </c>
      <c r="H628" s="2">
        <v>3</v>
      </c>
      <c r="I628" s="3">
        <f t="shared" ca="1" si="1"/>
        <v>0.74547259920534048</v>
      </c>
      <c r="J628">
        <f>Table3[[#This Row],[No of Products in one Sale]]*Table3[[#This Row],[Price of One Product]]</f>
        <v>390</v>
      </c>
      <c r="K628">
        <f ca="1">ROUND(Table3[[#This Row],[Rev-Before Discount]]-(Table3[[#This Row],[Rev-Before Discount]]*Table3[[#This Row],[Discount]]),0)</f>
        <v>99</v>
      </c>
      <c r="L628">
        <f ca="1">Table3[[#This Row],[Rev-After Discount]]-Table3[[#This Row],[Rev-Before Discount]]</f>
        <v>-291</v>
      </c>
    </row>
    <row r="629" spans="1:12" x14ac:dyDescent="0.25">
      <c r="A629" t="s">
        <v>756</v>
      </c>
      <c r="B629" t="s">
        <v>158</v>
      </c>
      <c r="C629" s="1">
        <v>44795</v>
      </c>
      <c r="D629" t="s">
        <v>167</v>
      </c>
      <c r="E629" t="s">
        <v>171</v>
      </c>
      <c r="F629">
        <v>60</v>
      </c>
      <c r="G629" t="s">
        <v>103</v>
      </c>
      <c r="H629" s="2">
        <v>4</v>
      </c>
      <c r="I629" s="3">
        <f t="shared" ca="1" si="1"/>
        <v>0.39131829364045412</v>
      </c>
      <c r="J629">
        <f>Table3[[#This Row],[No of Products in one Sale]]*Table3[[#This Row],[Price of One Product]]</f>
        <v>240</v>
      </c>
      <c r="K629">
        <f ca="1">ROUND(Table3[[#This Row],[Rev-Before Discount]]-(Table3[[#This Row],[Rev-Before Discount]]*Table3[[#This Row],[Discount]]),0)</f>
        <v>146</v>
      </c>
      <c r="L629">
        <f ca="1">Table3[[#This Row],[Rev-After Discount]]-Table3[[#This Row],[Rev-Before Discount]]</f>
        <v>-94</v>
      </c>
    </row>
    <row r="630" spans="1:12" x14ac:dyDescent="0.25">
      <c r="A630" t="s">
        <v>757</v>
      </c>
      <c r="B630" t="s">
        <v>159</v>
      </c>
      <c r="C630" s="1">
        <v>44799</v>
      </c>
      <c r="D630" t="s">
        <v>168</v>
      </c>
      <c r="E630" t="s">
        <v>170</v>
      </c>
      <c r="F630">
        <v>95</v>
      </c>
      <c r="G630" t="s">
        <v>104</v>
      </c>
      <c r="H630" s="2">
        <v>4</v>
      </c>
      <c r="I630" s="3">
        <f t="shared" ref="I630:I693" ca="1" si="2">RAND()</f>
        <v>0.93865916383816594</v>
      </c>
      <c r="J630">
        <f>Table3[[#This Row],[No of Products in one Sale]]*Table3[[#This Row],[Price of One Product]]</f>
        <v>380</v>
      </c>
      <c r="K630">
        <f ca="1">ROUND(Table3[[#This Row],[Rev-Before Discount]]-(Table3[[#This Row],[Rev-Before Discount]]*Table3[[#This Row],[Discount]]),0)</f>
        <v>23</v>
      </c>
      <c r="L630">
        <f ca="1">Table3[[#This Row],[Rev-After Discount]]-Table3[[#This Row],[Rev-Before Discount]]</f>
        <v>-357</v>
      </c>
    </row>
    <row r="631" spans="1:12" x14ac:dyDescent="0.25">
      <c r="A631" t="s">
        <v>758</v>
      </c>
      <c r="B631" t="s">
        <v>154</v>
      </c>
      <c r="C631" s="1">
        <v>44800</v>
      </c>
      <c r="D631" t="s">
        <v>163</v>
      </c>
      <c r="E631" t="s">
        <v>170</v>
      </c>
      <c r="F631">
        <v>72</v>
      </c>
      <c r="G631" t="s">
        <v>105</v>
      </c>
      <c r="H631" s="2">
        <v>8</v>
      </c>
      <c r="I631" s="3">
        <f t="shared" ca="1" si="2"/>
        <v>0.17972132862669166</v>
      </c>
      <c r="J631">
        <f>Table3[[#This Row],[No of Products in one Sale]]*Table3[[#This Row],[Price of One Product]]</f>
        <v>576</v>
      </c>
      <c r="K631">
        <f ca="1">ROUND(Table3[[#This Row],[Rev-Before Discount]]-(Table3[[#This Row],[Rev-Before Discount]]*Table3[[#This Row],[Discount]]),0)</f>
        <v>472</v>
      </c>
      <c r="L631">
        <f ca="1">Table3[[#This Row],[Rev-After Discount]]-Table3[[#This Row],[Rev-Before Discount]]</f>
        <v>-104</v>
      </c>
    </row>
    <row r="632" spans="1:12" x14ac:dyDescent="0.25">
      <c r="A632" t="s">
        <v>759</v>
      </c>
      <c r="B632" t="s">
        <v>155</v>
      </c>
      <c r="C632" s="1">
        <v>44771</v>
      </c>
      <c r="D632" t="s">
        <v>164</v>
      </c>
      <c r="E632" t="s">
        <v>170</v>
      </c>
      <c r="F632">
        <v>65</v>
      </c>
      <c r="G632" t="s">
        <v>103</v>
      </c>
      <c r="H632" s="2">
        <v>12</v>
      </c>
      <c r="I632" s="3">
        <f t="shared" ca="1" si="2"/>
        <v>0.51294260752411069</v>
      </c>
      <c r="J632">
        <f>Table3[[#This Row],[No of Products in one Sale]]*Table3[[#This Row],[Price of One Product]]</f>
        <v>780</v>
      </c>
      <c r="K632">
        <f ca="1">ROUND(Table3[[#This Row],[Rev-Before Discount]]-(Table3[[#This Row],[Rev-Before Discount]]*Table3[[#This Row],[Discount]]),0)</f>
        <v>380</v>
      </c>
      <c r="L632">
        <f ca="1">Table3[[#This Row],[Rev-After Discount]]-Table3[[#This Row],[Rev-Before Discount]]</f>
        <v>-400</v>
      </c>
    </row>
    <row r="633" spans="1:12" x14ac:dyDescent="0.25">
      <c r="A633" t="s">
        <v>760</v>
      </c>
      <c r="B633" t="s">
        <v>156</v>
      </c>
      <c r="C633" s="1">
        <v>44760</v>
      </c>
      <c r="D633" t="s">
        <v>165</v>
      </c>
      <c r="E633" t="s">
        <v>171</v>
      </c>
      <c r="F633">
        <v>250</v>
      </c>
      <c r="G633" t="s">
        <v>104</v>
      </c>
      <c r="H633" s="2">
        <v>3</v>
      </c>
      <c r="I633" s="3">
        <f t="shared" ca="1" si="2"/>
        <v>0.7764526942044897</v>
      </c>
      <c r="J633">
        <f>Table3[[#This Row],[No of Products in one Sale]]*Table3[[#This Row],[Price of One Product]]</f>
        <v>750</v>
      </c>
      <c r="K633">
        <f ca="1">ROUND(Table3[[#This Row],[Rev-Before Discount]]-(Table3[[#This Row],[Rev-Before Discount]]*Table3[[#This Row],[Discount]]),0)</f>
        <v>168</v>
      </c>
      <c r="L633">
        <f ca="1">Table3[[#This Row],[Rev-After Discount]]-Table3[[#This Row],[Rev-Before Discount]]</f>
        <v>-582</v>
      </c>
    </row>
    <row r="634" spans="1:12" x14ac:dyDescent="0.25">
      <c r="A634" t="s">
        <v>761</v>
      </c>
      <c r="B634" t="s">
        <v>157</v>
      </c>
      <c r="C634" s="1">
        <v>44778</v>
      </c>
      <c r="D634" t="s">
        <v>166</v>
      </c>
      <c r="E634" t="s">
        <v>171</v>
      </c>
      <c r="F634">
        <v>130</v>
      </c>
      <c r="G634" t="s">
        <v>105</v>
      </c>
      <c r="H634" s="2">
        <v>2</v>
      </c>
      <c r="I634" s="3">
        <f t="shared" ca="1" si="2"/>
        <v>0.91444048900792352</v>
      </c>
      <c r="J634">
        <f>Table3[[#This Row],[No of Products in one Sale]]*Table3[[#This Row],[Price of One Product]]</f>
        <v>260</v>
      </c>
      <c r="K634">
        <f ca="1">ROUND(Table3[[#This Row],[Rev-Before Discount]]-(Table3[[#This Row],[Rev-Before Discount]]*Table3[[#This Row],[Discount]]),0)</f>
        <v>22</v>
      </c>
      <c r="L634">
        <f ca="1">Table3[[#This Row],[Rev-After Discount]]-Table3[[#This Row],[Rev-Before Discount]]</f>
        <v>-238</v>
      </c>
    </row>
    <row r="635" spans="1:12" x14ac:dyDescent="0.25">
      <c r="A635" t="s">
        <v>762</v>
      </c>
      <c r="B635" t="s">
        <v>154</v>
      </c>
      <c r="C635" s="1">
        <v>44755</v>
      </c>
      <c r="D635" t="s">
        <v>163</v>
      </c>
      <c r="E635" t="s">
        <v>171</v>
      </c>
      <c r="F635">
        <v>72</v>
      </c>
      <c r="G635" t="s">
        <v>103</v>
      </c>
      <c r="H635" s="2">
        <v>10</v>
      </c>
      <c r="I635" s="3">
        <f t="shared" ca="1" si="2"/>
        <v>0.52918703144597012</v>
      </c>
      <c r="J635">
        <f>Table3[[#This Row],[No of Products in one Sale]]*Table3[[#This Row],[Price of One Product]]</f>
        <v>720</v>
      </c>
      <c r="K635">
        <f ca="1">ROUND(Table3[[#This Row],[Rev-Before Discount]]-(Table3[[#This Row],[Rev-Before Discount]]*Table3[[#This Row],[Discount]]),0)</f>
        <v>339</v>
      </c>
      <c r="L635">
        <f ca="1">Table3[[#This Row],[Rev-After Discount]]-Table3[[#This Row],[Rev-Before Discount]]</f>
        <v>-381</v>
      </c>
    </row>
    <row r="636" spans="1:12" x14ac:dyDescent="0.25">
      <c r="A636" t="s">
        <v>763</v>
      </c>
      <c r="B636" t="s">
        <v>155</v>
      </c>
      <c r="C636" s="1">
        <v>44770</v>
      </c>
      <c r="D636" t="s">
        <v>164</v>
      </c>
      <c r="E636" t="s">
        <v>171</v>
      </c>
      <c r="F636">
        <v>65</v>
      </c>
      <c r="G636" t="s">
        <v>104</v>
      </c>
      <c r="H636" s="2">
        <v>9</v>
      </c>
      <c r="I636" s="3">
        <f t="shared" ca="1" si="2"/>
        <v>0.64915954120061148</v>
      </c>
      <c r="J636">
        <f>Table3[[#This Row],[No of Products in one Sale]]*Table3[[#This Row],[Price of One Product]]</f>
        <v>585</v>
      </c>
      <c r="K636">
        <f ca="1">ROUND(Table3[[#This Row],[Rev-Before Discount]]-(Table3[[#This Row],[Rev-Before Discount]]*Table3[[#This Row],[Discount]]),0)</f>
        <v>205</v>
      </c>
      <c r="L636">
        <f ca="1">Table3[[#This Row],[Rev-After Discount]]-Table3[[#This Row],[Rev-Before Discount]]</f>
        <v>-380</v>
      </c>
    </row>
    <row r="637" spans="1:12" x14ac:dyDescent="0.25">
      <c r="A637" t="s">
        <v>764</v>
      </c>
      <c r="B637" t="s">
        <v>156</v>
      </c>
      <c r="C637" s="1">
        <v>44772</v>
      </c>
      <c r="D637" t="s">
        <v>165</v>
      </c>
      <c r="E637" t="s">
        <v>171</v>
      </c>
      <c r="F637">
        <v>250</v>
      </c>
      <c r="G637" t="s">
        <v>105</v>
      </c>
      <c r="H637" s="2">
        <v>2</v>
      </c>
      <c r="I637" s="3">
        <f t="shared" ca="1" si="2"/>
        <v>0.2958950467446998</v>
      </c>
      <c r="J637">
        <f>Table3[[#This Row],[No of Products in one Sale]]*Table3[[#This Row],[Price of One Product]]</f>
        <v>500</v>
      </c>
      <c r="K637">
        <f ca="1">ROUND(Table3[[#This Row],[Rev-Before Discount]]-(Table3[[#This Row],[Rev-Before Discount]]*Table3[[#This Row],[Discount]]),0)</f>
        <v>352</v>
      </c>
      <c r="L637">
        <f ca="1">Table3[[#This Row],[Rev-After Discount]]-Table3[[#This Row],[Rev-Before Discount]]</f>
        <v>-148</v>
      </c>
    </row>
    <row r="638" spans="1:12" x14ac:dyDescent="0.25">
      <c r="A638" t="s">
        <v>765</v>
      </c>
      <c r="B638" t="s">
        <v>157</v>
      </c>
      <c r="C638" s="1">
        <v>44799</v>
      </c>
      <c r="D638" t="s">
        <v>166</v>
      </c>
      <c r="E638" t="s">
        <v>171</v>
      </c>
      <c r="F638">
        <v>130</v>
      </c>
      <c r="G638" t="s">
        <v>103</v>
      </c>
      <c r="H638" s="2">
        <v>3</v>
      </c>
      <c r="I638" s="3">
        <f t="shared" ca="1" si="2"/>
        <v>0.48652211426039016</v>
      </c>
      <c r="J638">
        <f>Table3[[#This Row],[No of Products in one Sale]]*Table3[[#This Row],[Price of One Product]]</f>
        <v>390</v>
      </c>
      <c r="K638">
        <f ca="1">ROUND(Table3[[#This Row],[Rev-Before Discount]]-(Table3[[#This Row],[Rev-Before Discount]]*Table3[[#This Row],[Discount]]),0)</f>
        <v>200</v>
      </c>
      <c r="L638">
        <f ca="1">Table3[[#This Row],[Rev-After Discount]]-Table3[[#This Row],[Rev-Before Discount]]</f>
        <v>-190</v>
      </c>
    </row>
    <row r="639" spans="1:12" x14ac:dyDescent="0.25">
      <c r="A639" t="s">
        <v>766</v>
      </c>
      <c r="B639" t="s">
        <v>154</v>
      </c>
      <c r="C639" s="1">
        <v>44782</v>
      </c>
      <c r="D639" t="s">
        <v>163</v>
      </c>
      <c r="E639" t="s">
        <v>170</v>
      </c>
      <c r="F639">
        <v>72</v>
      </c>
      <c r="G639" t="s">
        <v>103</v>
      </c>
      <c r="H639" s="2">
        <v>9</v>
      </c>
      <c r="I639" s="3">
        <f t="shared" ca="1" si="2"/>
        <v>0.68128136301616649</v>
      </c>
      <c r="J639">
        <f>Table3[[#This Row],[No of Products in one Sale]]*Table3[[#This Row],[Price of One Product]]</f>
        <v>648</v>
      </c>
      <c r="K639">
        <f ca="1">ROUND(Table3[[#This Row],[Rev-Before Discount]]-(Table3[[#This Row],[Rev-Before Discount]]*Table3[[#This Row],[Discount]]),0)</f>
        <v>207</v>
      </c>
      <c r="L639">
        <f ca="1">Table3[[#This Row],[Rev-After Discount]]-Table3[[#This Row],[Rev-Before Discount]]</f>
        <v>-441</v>
      </c>
    </row>
    <row r="640" spans="1:12" x14ac:dyDescent="0.25">
      <c r="A640" t="s">
        <v>767</v>
      </c>
      <c r="B640" t="s">
        <v>155</v>
      </c>
      <c r="C640" s="1">
        <v>44761</v>
      </c>
      <c r="D640" t="s">
        <v>164</v>
      </c>
      <c r="E640" t="s">
        <v>171</v>
      </c>
      <c r="F640">
        <v>65</v>
      </c>
      <c r="G640" t="s">
        <v>104</v>
      </c>
      <c r="H640" s="2">
        <v>6</v>
      </c>
      <c r="I640" s="3">
        <f t="shared" ca="1" si="2"/>
        <v>0.81402799813152527</v>
      </c>
      <c r="J640">
        <f>Table3[[#This Row],[No of Products in one Sale]]*Table3[[#This Row],[Price of One Product]]</f>
        <v>390</v>
      </c>
      <c r="K640">
        <f ca="1">ROUND(Table3[[#This Row],[Rev-Before Discount]]-(Table3[[#This Row],[Rev-Before Discount]]*Table3[[#This Row],[Discount]]),0)</f>
        <v>73</v>
      </c>
      <c r="L640">
        <f ca="1">Table3[[#This Row],[Rev-After Discount]]-Table3[[#This Row],[Rev-Before Discount]]</f>
        <v>-317</v>
      </c>
    </row>
    <row r="641" spans="1:12" x14ac:dyDescent="0.25">
      <c r="A641" t="s">
        <v>768</v>
      </c>
      <c r="B641" t="s">
        <v>156</v>
      </c>
      <c r="C641" s="1">
        <v>44794</v>
      </c>
      <c r="D641" t="s">
        <v>165</v>
      </c>
      <c r="E641" t="s">
        <v>170</v>
      </c>
      <c r="F641">
        <v>250</v>
      </c>
      <c r="G641" t="s">
        <v>105</v>
      </c>
      <c r="H641" s="2">
        <v>3</v>
      </c>
      <c r="I641" s="3">
        <f t="shared" ca="1" si="2"/>
        <v>0.31436494483120181</v>
      </c>
      <c r="J641">
        <f>Table3[[#This Row],[No of Products in one Sale]]*Table3[[#This Row],[Price of One Product]]</f>
        <v>750</v>
      </c>
      <c r="K641">
        <f ca="1">ROUND(Table3[[#This Row],[Rev-Before Discount]]-(Table3[[#This Row],[Rev-Before Discount]]*Table3[[#This Row],[Discount]]),0)</f>
        <v>514</v>
      </c>
      <c r="L641">
        <f ca="1">Table3[[#This Row],[Rev-After Discount]]-Table3[[#This Row],[Rev-Before Discount]]</f>
        <v>-236</v>
      </c>
    </row>
    <row r="642" spans="1:12" x14ac:dyDescent="0.25">
      <c r="A642" t="s">
        <v>769</v>
      </c>
      <c r="B642" t="s">
        <v>157</v>
      </c>
      <c r="C642" s="1">
        <v>44762</v>
      </c>
      <c r="D642" t="s">
        <v>166</v>
      </c>
      <c r="E642" t="s">
        <v>171</v>
      </c>
      <c r="F642">
        <v>130</v>
      </c>
      <c r="G642" t="s">
        <v>103</v>
      </c>
      <c r="H642" s="2">
        <v>3</v>
      </c>
      <c r="I642" s="3">
        <f t="shared" ca="1" si="2"/>
        <v>0.64280810697675228</v>
      </c>
      <c r="J642">
        <f>Table3[[#This Row],[No of Products in one Sale]]*Table3[[#This Row],[Price of One Product]]</f>
        <v>390</v>
      </c>
      <c r="K642">
        <f ca="1">ROUND(Table3[[#This Row],[Rev-Before Discount]]-(Table3[[#This Row],[Rev-Before Discount]]*Table3[[#This Row],[Discount]]),0)</f>
        <v>139</v>
      </c>
      <c r="L642">
        <f ca="1">Table3[[#This Row],[Rev-After Discount]]-Table3[[#This Row],[Rev-Before Discount]]</f>
        <v>-251</v>
      </c>
    </row>
    <row r="643" spans="1:12" x14ac:dyDescent="0.25">
      <c r="A643" t="s">
        <v>770</v>
      </c>
      <c r="B643" t="s">
        <v>154</v>
      </c>
      <c r="C643" s="1">
        <v>44769</v>
      </c>
      <c r="D643" t="s">
        <v>163</v>
      </c>
      <c r="E643" t="s">
        <v>170</v>
      </c>
      <c r="F643">
        <v>72</v>
      </c>
      <c r="G643" t="s">
        <v>104</v>
      </c>
      <c r="H643" s="2">
        <v>11</v>
      </c>
      <c r="I643" s="3">
        <f t="shared" ca="1" si="2"/>
        <v>0.11278628694294068</v>
      </c>
      <c r="J643">
        <f>Table3[[#This Row],[No of Products in one Sale]]*Table3[[#This Row],[Price of One Product]]</f>
        <v>792</v>
      </c>
      <c r="K643">
        <f ca="1">ROUND(Table3[[#This Row],[Rev-Before Discount]]-(Table3[[#This Row],[Rev-Before Discount]]*Table3[[#This Row],[Discount]]),0)</f>
        <v>703</v>
      </c>
      <c r="L643">
        <f ca="1">Table3[[#This Row],[Rev-After Discount]]-Table3[[#This Row],[Rev-Before Discount]]</f>
        <v>-89</v>
      </c>
    </row>
    <row r="644" spans="1:12" x14ac:dyDescent="0.25">
      <c r="A644" t="s">
        <v>771</v>
      </c>
      <c r="B644" t="s">
        <v>155</v>
      </c>
      <c r="C644" s="1">
        <v>44770</v>
      </c>
      <c r="D644" t="s">
        <v>164</v>
      </c>
      <c r="E644" t="s">
        <v>171</v>
      </c>
      <c r="F644">
        <v>65</v>
      </c>
      <c r="G644" t="s">
        <v>105</v>
      </c>
      <c r="H644" s="2">
        <v>13</v>
      </c>
      <c r="I644" s="3">
        <f t="shared" ca="1" si="2"/>
        <v>0.86088305154543088</v>
      </c>
      <c r="J644">
        <f>Table3[[#This Row],[No of Products in one Sale]]*Table3[[#This Row],[Price of One Product]]</f>
        <v>845</v>
      </c>
      <c r="K644">
        <f ca="1">ROUND(Table3[[#This Row],[Rev-Before Discount]]-(Table3[[#This Row],[Rev-Before Discount]]*Table3[[#This Row],[Discount]]),0)</f>
        <v>118</v>
      </c>
      <c r="L644">
        <f ca="1">Table3[[#This Row],[Rev-After Discount]]-Table3[[#This Row],[Rev-Before Discount]]</f>
        <v>-727</v>
      </c>
    </row>
    <row r="645" spans="1:12" x14ac:dyDescent="0.25">
      <c r="A645" t="s">
        <v>772</v>
      </c>
      <c r="B645" t="s">
        <v>156</v>
      </c>
      <c r="C645" s="1">
        <v>44797</v>
      </c>
      <c r="D645" t="s">
        <v>165</v>
      </c>
      <c r="E645" t="s">
        <v>170</v>
      </c>
      <c r="F645">
        <v>250</v>
      </c>
      <c r="G645" t="s">
        <v>103</v>
      </c>
      <c r="H645" s="2">
        <v>3</v>
      </c>
      <c r="I645" s="3">
        <f t="shared" ca="1" si="2"/>
        <v>0.93369827785343751</v>
      </c>
      <c r="J645">
        <f>Table3[[#This Row],[No of Products in one Sale]]*Table3[[#This Row],[Price of One Product]]</f>
        <v>750</v>
      </c>
      <c r="K645">
        <f ca="1">ROUND(Table3[[#This Row],[Rev-Before Discount]]-(Table3[[#This Row],[Rev-Before Discount]]*Table3[[#This Row],[Discount]]),0)</f>
        <v>50</v>
      </c>
      <c r="L645">
        <f ca="1">Table3[[#This Row],[Rev-After Discount]]-Table3[[#This Row],[Rev-Before Discount]]</f>
        <v>-700</v>
      </c>
    </row>
    <row r="646" spans="1:12" x14ac:dyDescent="0.25">
      <c r="A646" t="s">
        <v>773</v>
      </c>
      <c r="B646" t="s">
        <v>157</v>
      </c>
      <c r="C646" s="1">
        <v>44783</v>
      </c>
      <c r="D646" t="s">
        <v>166</v>
      </c>
      <c r="E646" t="s">
        <v>171</v>
      </c>
      <c r="F646">
        <v>130</v>
      </c>
      <c r="G646" t="s">
        <v>104</v>
      </c>
      <c r="H646" s="2">
        <v>3</v>
      </c>
      <c r="I646" s="3">
        <f t="shared" ca="1" si="2"/>
        <v>0.39812447708012466</v>
      </c>
      <c r="J646">
        <f>Table3[[#This Row],[No of Products in one Sale]]*Table3[[#This Row],[Price of One Product]]</f>
        <v>390</v>
      </c>
      <c r="K646">
        <f ca="1">ROUND(Table3[[#This Row],[Rev-Before Discount]]-(Table3[[#This Row],[Rev-Before Discount]]*Table3[[#This Row],[Discount]]),0)</f>
        <v>235</v>
      </c>
      <c r="L646">
        <f ca="1">Table3[[#This Row],[Rev-After Discount]]-Table3[[#This Row],[Rev-Before Discount]]</f>
        <v>-155</v>
      </c>
    </row>
    <row r="647" spans="1:12" x14ac:dyDescent="0.25">
      <c r="A647" t="s">
        <v>774</v>
      </c>
      <c r="B647" t="s">
        <v>158</v>
      </c>
      <c r="C647" s="1">
        <v>44801</v>
      </c>
      <c r="D647" t="s">
        <v>167</v>
      </c>
      <c r="E647" t="s">
        <v>170</v>
      </c>
      <c r="F647">
        <v>60</v>
      </c>
      <c r="G647" t="s">
        <v>105</v>
      </c>
      <c r="H647" s="2">
        <v>6</v>
      </c>
      <c r="I647" s="3">
        <f t="shared" ca="1" si="2"/>
        <v>0.30652337307450994</v>
      </c>
      <c r="J647">
        <f>Table3[[#This Row],[No of Products in one Sale]]*Table3[[#This Row],[Price of One Product]]</f>
        <v>360</v>
      </c>
      <c r="K647">
        <f ca="1">ROUND(Table3[[#This Row],[Rev-Before Discount]]-(Table3[[#This Row],[Rev-Before Discount]]*Table3[[#This Row],[Discount]]),0)</f>
        <v>250</v>
      </c>
      <c r="L647">
        <f ca="1">Table3[[#This Row],[Rev-After Discount]]-Table3[[#This Row],[Rev-Before Discount]]</f>
        <v>-110</v>
      </c>
    </row>
    <row r="648" spans="1:12" x14ac:dyDescent="0.25">
      <c r="A648" t="s">
        <v>775</v>
      </c>
      <c r="B648" t="s">
        <v>154</v>
      </c>
      <c r="C648" s="1">
        <v>44808</v>
      </c>
      <c r="D648" t="s">
        <v>163</v>
      </c>
      <c r="E648" t="s">
        <v>171</v>
      </c>
      <c r="F648">
        <v>72</v>
      </c>
      <c r="G648" t="s">
        <v>103</v>
      </c>
      <c r="H648" s="2">
        <v>6</v>
      </c>
      <c r="I648" s="3">
        <f t="shared" ca="1" si="2"/>
        <v>0.55307530374556579</v>
      </c>
      <c r="J648">
        <f>Table3[[#This Row],[No of Products in one Sale]]*Table3[[#This Row],[Price of One Product]]</f>
        <v>432</v>
      </c>
      <c r="K648">
        <f ca="1">ROUND(Table3[[#This Row],[Rev-Before Discount]]-(Table3[[#This Row],[Rev-Before Discount]]*Table3[[#This Row],[Discount]]),0)</f>
        <v>193</v>
      </c>
      <c r="L648">
        <f ca="1">Table3[[#This Row],[Rev-After Discount]]-Table3[[#This Row],[Rev-Before Discount]]</f>
        <v>-239</v>
      </c>
    </row>
    <row r="649" spans="1:12" x14ac:dyDescent="0.25">
      <c r="A649" t="s">
        <v>776</v>
      </c>
      <c r="B649" t="s">
        <v>155</v>
      </c>
      <c r="C649" s="1">
        <v>44808</v>
      </c>
      <c r="D649" t="s">
        <v>164</v>
      </c>
      <c r="E649" t="s">
        <v>170</v>
      </c>
      <c r="F649">
        <v>65</v>
      </c>
      <c r="G649" t="s">
        <v>104</v>
      </c>
      <c r="H649" s="2">
        <v>5</v>
      </c>
      <c r="I649" s="3">
        <f t="shared" ca="1" si="2"/>
        <v>0.16463086427740203</v>
      </c>
      <c r="J649">
        <f>Table3[[#This Row],[No of Products in one Sale]]*Table3[[#This Row],[Price of One Product]]</f>
        <v>325</v>
      </c>
      <c r="K649">
        <f ca="1">ROUND(Table3[[#This Row],[Rev-Before Discount]]-(Table3[[#This Row],[Rev-Before Discount]]*Table3[[#This Row],[Discount]]),0)</f>
        <v>271</v>
      </c>
      <c r="L649">
        <f ca="1">Table3[[#This Row],[Rev-After Discount]]-Table3[[#This Row],[Rev-Before Discount]]</f>
        <v>-54</v>
      </c>
    </row>
    <row r="650" spans="1:12" x14ac:dyDescent="0.25">
      <c r="A650" t="s">
        <v>777</v>
      </c>
      <c r="B650" t="s">
        <v>156</v>
      </c>
      <c r="C650" s="1">
        <v>44781</v>
      </c>
      <c r="D650" t="s">
        <v>165</v>
      </c>
      <c r="E650" t="s">
        <v>171</v>
      </c>
      <c r="F650">
        <v>250</v>
      </c>
      <c r="G650" t="s">
        <v>105</v>
      </c>
      <c r="H650" s="2">
        <v>3</v>
      </c>
      <c r="I650" s="3">
        <f t="shared" ca="1" si="2"/>
        <v>0.74991733758319468</v>
      </c>
      <c r="J650">
        <f>Table3[[#This Row],[No of Products in one Sale]]*Table3[[#This Row],[Price of One Product]]</f>
        <v>750</v>
      </c>
      <c r="K650">
        <f ca="1">ROUND(Table3[[#This Row],[Rev-Before Discount]]-(Table3[[#This Row],[Rev-Before Discount]]*Table3[[#This Row],[Discount]]),0)</f>
        <v>188</v>
      </c>
      <c r="L650">
        <f ca="1">Table3[[#This Row],[Rev-After Discount]]-Table3[[#This Row],[Rev-Before Discount]]</f>
        <v>-562</v>
      </c>
    </row>
    <row r="651" spans="1:12" x14ac:dyDescent="0.25">
      <c r="A651" t="s">
        <v>778</v>
      </c>
      <c r="B651" t="s">
        <v>157</v>
      </c>
      <c r="C651" s="1">
        <v>44783</v>
      </c>
      <c r="D651" t="s">
        <v>166</v>
      </c>
      <c r="E651" t="s">
        <v>170</v>
      </c>
      <c r="F651">
        <v>130</v>
      </c>
      <c r="G651" t="s">
        <v>103</v>
      </c>
      <c r="H651" s="2">
        <v>6</v>
      </c>
      <c r="I651" s="3">
        <f t="shared" ca="1" si="2"/>
        <v>0.46991820771701553</v>
      </c>
      <c r="J651">
        <f>Table3[[#This Row],[No of Products in one Sale]]*Table3[[#This Row],[Price of One Product]]</f>
        <v>780</v>
      </c>
      <c r="K651">
        <f ca="1">ROUND(Table3[[#This Row],[Rev-Before Discount]]-(Table3[[#This Row],[Rev-Before Discount]]*Table3[[#This Row],[Discount]]),0)</f>
        <v>413</v>
      </c>
      <c r="L651">
        <f ca="1">Table3[[#This Row],[Rev-After Discount]]-Table3[[#This Row],[Rev-Before Discount]]</f>
        <v>-367</v>
      </c>
    </row>
    <row r="652" spans="1:12" x14ac:dyDescent="0.25">
      <c r="A652" t="s">
        <v>779</v>
      </c>
      <c r="B652" t="s">
        <v>154</v>
      </c>
      <c r="C652" s="1">
        <v>44762</v>
      </c>
      <c r="D652" t="s">
        <v>163</v>
      </c>
      <c r="E652" t="s">
        <v>171</v>
      </c>
      <c r="F652">
        <v>72</v>
      </c>
      <c r="G652" t="s">
        <v>104</v>
      </c>
      <c r="H652" s="2">
        <v>5</v>
      </c>
      <c r="I652" s="3">
        <f t="shared" ca="1" si="2"/>
        <v>0.5856027938023588</v>
      </c>
      <c r="J652">
        <f>Table3[[#This Row],[No of Products in one Sale]]*Table3[[#This Row],[Price of One Product]]</f>
        <v>360</v>
      </c>
      <c r="K652">
        <f ca="1">ROUND(Table3[[#This Row],[Rev-Before Discount]]-(Table3[[#This Row],[Rev-Before Discount]]*Table3[[#This Row],[Discount]]),0)</f>
        <v>149</v>
      </c>
      <c r="L652">
        <f ca="1">Table3[[#This Row],[Rev-After Discount]]-Table3[[#This Row],[Rev-Before Discount]]</f>
        <v>-211</v>
      </c>
    </row>
    <row r="653" spans="1:12" x14ac:dyDescent="0.25">
      <c r="A653" t="s">
        <v>780</v>
      </c>
      <c r="B653" t="s">
        <v>155</v>
      </c>
      <c r="C653" s="1">
        <v>44800</v>
      </c>
      <c r="D653" t="s">
        <v>164</v>
      </c>
      <c r="E653" t="s">
        <v>170</v>
      </c>
      <c r="F653">
        <v>65</v>
      </c>
      <c r="G653" t="s">
        <v>105</v>
      </c>
      <c r="H653" s="2">
        <v>10</v>
      </c>
      <c r="I653" s="3">
        <f t="shared" ca="1" si="2"/>
        <v>0.82133437422624422</v>
      </c>
      <c r="J653">
        <f>Table3[[#This Row],[No of Products in one Sale]]*Table3[[#This Row],[Price of One Product]]</f>
        <v>650</v>
      </c>
      <c r="K653">
        <f ca="1">ROUND(Table3[[#This Row],[Rev-Before Discount]]-(Table3[[#This Row],[Rev-Before Discount]]*Table3[[#This Row],[Discount]]),0)</f>
        <v>116</v>
      </c>
      <c r="L653">
        <f ca="1">Table3[[#This Row],[Rev-After Discount]]-Table3[[#This Row],[Rev-Before Discount]]</f>
        <v>-534</v>
      </c>
    </row>
    <row r="654" spans="1:12" x14ac:dyDescent="0.25">
      <c r="A654" t="s">
        <v>781</v>
      </c>
      <c r="B654" t="s">
        <v>156</v>
      </c>
      <c r="C654" s="1">
        <v>44799</v>
      </c>
      <c r="D654" t="s">
        <v>165</v>
      </c>
      <c r="E654" t="s">
        <v>171</v>
      </c>
      <c r="F654">
        <v>250</v>
      </c>
      <c r="G654" t="s">
        <v>103</v>
      </c>
      <c r="H654" s="2">
        <v>2</v>
      </c>
      <c r="I654" s="3">
        <f t="shared" ca="1" si="2"/>
        <v>0.97895014236871181</v>
      </c>
      <c r="J654">
        <f>Table3[[#This Row],[No of Products in one Sale]]*Table3[[#This Row],[Price of One Product]]</f>
        <v>500</v>
      </c>
      <c r="K654">
        <f ca="1">ROUND(Table3[[#This Row],[Rev-Before Discount]]-(Table3[[#This Row],[Rev-Before Discount]]*Table3[[#This Row],[Discount]]),0)</f>
        <v>11</v>
      </c>
      <c r="L654">
        <f ca="1">Table3[[#This Row],[Rev-After Discount]]-Table3[[#This Row],[Rev-Before Discount]]</f>
        <v>-489</v>
      </c>
    </row>
    <row r="655" spans="1:12" x14ac:dyDescent="0.25">
      <c r="A655" t="s">
        <v>782</v>
      </c>
      <c r="B655" t="s">
        <v>157</v>
      </c>
      <c r="C655" s="1">
        <v>44777</v>
      </c>
      <c r="D655" t="s">
        <v>166</v>
      </c>
      <c r="E655" t="s">
        <v>170</v>
      </c>
      <c r="F655">
        <v>130</v>
      </c>
      <c r="G655" t="s">
        <v>104</v>
      </c>
      <c r="H655" s="2">
        <v>2</v>
      </c>
      <c r="I655" s="3">
        <f t="shared" ca="1" si="2"/>
        <v>0.15679284585800513</v>
      </c>
      <c r="J655">
        <f>Table3[[#This Row],[No of Products in one Sale]]*Table3[[#This Row],[Price of One Product]]</f>
        <v>260</v>
      </c>
      <c r="K655">
        <f ca="1">ROUND(Table3[[#This Row],[Rev-Before Discount]]-(Table3[[#This Row],[Rev-Before Discount]]*Table3[[#This Row],[Discount]]),0)</f>
        <v>219</v>
      </c>
      <c r="L655">
        <f ca="1">Table3[[#This Row],[Rev-After Discount]]-Table3[[#This Row],[Rev-Before Discount]]</f>
        <v>-41</v>
      </c>
    </row>
    <row r="656" spans="1:12" x14ac:dyDescent="0.25">
      <c r="A656" t="s">
        <v>783</v>
      </c>
      <c r="B656" t="s">
        <v>158</v>
      </c>
      <c r="C656" s="1">
        <v>44800</v>
      </c>
      <c r="D656" t="s">
        <v>167</v>
      </c>
      <c r="E656" t="s">
        <v>170</v>
      </c>
      <c r="F656">
        <v>60</v>
      </c>
      <c r="G656" t="s">
        <v>105</v>
      </c>
      <c r="H656" s="2">
        <v>10</v>
      </c>
      <c r="I656" s="3">
        <f t="shared" ca="1" si="2"/>
        <v>0.90994555495713259</v>
      </c>
      <c r="J656">
        <f>Table3[[#This Row],[No of Products in one Sale]]*Table3[[#This Row],[Price of One Product]]</f>
        <v>600</v>
      </c>
      <c r="K656">
        <f ca="1">ROUND(Table3[[#This Row],[Rev-Before Discount]]-(Table3[[#This Row],[Rev-Before Discount]]*Table3[[#This Row],[Discount]]),0)</f>
        <v>54</v>
      </c>
      <c r="L656">
        <f ca="1">Table3[[#This Row],[Rev-After Discount]]-Table3[[#This Row],[Rev-Before Discount]]</f>
        <v>-546</v>
      </c>
    </row>
    <row r="657" spans="1:12" x14ac:dyDescent="0.25">
      <c r="A657" t="s">
        <v>784</v>
      </c>
      <c r="B657" t="s">
        <v>159</v>
      </c>
      <c r="C657" s="1">
        <v>44770</v>
      </c>
      <c r="D657" t="s">
        <v>168</v>
      </c>
      <c r="E657" t="s">
        <v>171</v>
      </c>
      <c r="F657">
        <v>95</v>
      </c>
      <c r="G657" t="s">
        <v>103</v>
      </c>
      <c r="H657" s="2">
        <v>3</v>
      </c>
      <c r="I657" s="3">
        <f t="shared" ca="1" si="2"/>
        <v>0.62186694915528629</v>
      </c>
      <c r="J657">
        <f>Table3[[#This Row],[No of Products in one Sale]]*Table3[[#This Row],[Price of One Product]]</f>
        <v>285</v>
      </c>
      <c r="K657">
        <f ca="1">ROUND(Table3[[#This Row],[Rev-Before Discount]]-(Table3[[#This Row],[Rev-Before Discount]]*Table3[[#This Row],[Discount]]),0)</f>
        <v>108</v>
      </c>
      <c r="L657">
        <f ca="1">Table3[[#This Row],[Rev-After Discount]]-Table3[[#This Row],[Rev-Before Discount]]</f>
        <v>-177</v>
      </c>
    </row>
    <row r="658" spans="1:12" x14ac:dyDescent="0.25">
      <c r="A658" t="s">
        <v>785</v>
      </c>
      <c r="B658" t="s">
        <v>154</v>
      </c>
      <c r="C658" s="1">
        <v>44774</v>
      </c>
      <c r="D658" t="s">
        <v>163</v>
      </c>
      <c r="E658" t="s">
        <v>171</v>
      </c>
      <c r="F658">
        <v>72</v>
      </c>
      <c r="G658" t="s">
        <v>104</v>
      </c>
      <c r="H658" s="2">
        <v>6</v>
      </c>
      <c r="I658" s="3">
        <f t="shared" ca="1" si="2"/>
        <v>0.35956280065830171</v>
      </c>
      <c r="J658">
        <f>Table3[[#This Row],[No of Products in one Sale]]*Table3[[#This Row],[Price of One Product]]</f>
        <v>432</v>
      </c>
      <c r="K658">
        <f ca="1">ROUND(Table3[[#This Row],[Rev-Before Discount]]-(Table3[[#This Row],[Rev-Before Discount]]*Table3[[#This Row],[Discount]]),0)</f>
        <v>277</v>
      </c>
      <c r="L658">
        <f ca="1">Table3[[#This Row],[Rev-After Discount]]-Table3[[#This Row],[Rev-Before Discount]]</f>
        <v>-155</v>
      </c>
    </row>
    <row r="659" spans="1:12" x14ac:dyDescent="0.25">
      <c r="A659" t="s">
        <v>786</v>
      </c>
      <c r="B659" t="s">
        <v>155</v>
      </c>
      <c r="C659" s="1">
        <v>44779</v>
      </c>
      <c r="D659" t="s">
        <v>164</v>
      </c>
      <c r="E659" t="s">
        <v>171</v>
      </c>
      <c r="F659">
        <v>65</v>
      </c>
      <c r="G659" t="s">
        <v>105</v>
      </c>
      <c r="H659" s="2">
        <v>8</v>
      </c>
      <c r="I659" s="3">
        <f t="shared" ca="1" si="2"/>
        <v>0.46101039186067505</v>
      </c>
      <c r="J659">
        <f>Table3[[#This Row],[No of Products in one Sale]]*Table3[[#This Row],[Price of One Product]]</f>
        <v>520</v>
      </c>
      <c r="K659">
        <f ca="1">ROUND(Table3[[#This Row],[Rev-Before Discount]]-(Table3[[#This Row],[Rev-Before Discount]]*Table3[[#This Row],[Discount]]),0)</f>
        <v>280</v>
      </c>
      <c r="L659">
        <f ca="1">Table3[[#This Row],[Rev-After Discount]]-Table3[[#This Row],[Rev-Before Discount]]</f>
        <v>-240</v>
      </c>
    </row>
    <row r="660" spans="1:12" x14ac:dyDescent="0.25">
      <c r="A660" t="s">
        <v>787</v>
      </c>
      <c r="B660" t="s">
        <v>156</v>
      </c>
      <c r="C660" s="1">
        <v>44796</v>
      </c>
      <c r="D660" t="s">
        <v>165</v>
      </c>
      <c r="E660" t="s">
        <v>170</v>
      </c>
      <c r="F660">
        <v>250</v>
      </c>
      <c r="G660" t="s">
        <v>103</v>
      </c>
      <c r="H660" s="2">
        <v>2</v>
      </c>
      <c r="I660" s="3">
        <f t="shared" ca="1" si="2"/>
        <v>0.48800855137004173</v>
      </c>
      <c r="J660">
        <f>Table3[[#This Row],[No of Products in one Sale]]*Table3[[#This Row],[Price of One Product]]</f>
        <v>500</v>
      </c>
      <c r="K660">
        <f ca="1">ROUND(Table3[[#This Row],[Rev-Before Discount]]-(Table3[[#This Row],[Rev-Before Discount]]*Table3[[#This Row],[Discount]]),0)</f>
        <v>256</v>
      </c>
      <c r="L660">
        <f ca="1">Table3[[#This Row],[Rev-After Discount]]-Table3[[#This Row],[Rev-Before Discount]]</f>
        <v>-244</v>
      </c>
    </row>
    <row r="661" spans="1:12" x14ac:dyDescent="0.25">
      <c r="A661" t="s">
        <v>788</v>
      </c>
      <c r="B661" t="s">
        <v>157</v>
      </c>
      <c r="C661" s="1">
        <v>44772</v>
      </c>
      <c r="D661" t="s">
        <v>166</v>
      </c>
      <c r="E661" t="s">
        <v>170</v>
      </c>
      <c r="F661">
        <v>130</v>
      </c>
      <c r="G661" t="s">
        <v>104</v>
      </c>
      <c r="H661" s="2">
        <v>2</v>
      </c>
      <c r="I661" s="3">
        <f t="shared" ca="1" si="2"/>
        <v>0.65874534659644413</v>
      </c>
      <c r="J661">
        <f>Table3[[#This Row],[No of Products in one Sale]]*Table3[[#This Row],[Price of One Product]]</f>
        <v>260</v>
      </c>
      <c r="K661">
        <f ca="1">ROUND(Table3[[#This Row],[Rev-Before Discount]]-(Table3[[#This Row],[Rev-Before Discount]]*Table3[[#This Row],[Discount]]),0)</f>
        <v>89</v>
      </c>
      <c r="L661">
        <f ca="1">Table3[[#This Row],[Rev-After Discount]]-Table3[[#This Row],[Rev-Before Discount]]</f>
        <v>-171</v>
      </c>
    </row>
    <row r="662" spans="1:12" x14ac:dyDescent="0.25">
      <c r="A662" t="s">
        <v>789</v>
      </c>
      <c r="B662" t="s">
        <v>154</v>
      </c>
      <c r="C662" s="1">
        <v>44809</v>
      </c>
      <c r="D662" t="s">
        <v>163</v>
      </c>
      <c r="E662" t="s">
        <v>170</v>
      </c>
      <c r="F662">
        <v>72</v>
      </c>
      <c r="G662" t="s">
        <v>105</v>
      </c>
      <c r="H662" s="2">
        <v>9</v>
      </c>
      <c r="I662" s="3">
        <f t="shared" ca="1" si="2"/>
        <v>0.62567898991803728</v>
      </c>
      <c r="J662">
        <f>Table3[[#This Row],[No of Products in one Sale]]*Table3[[#This Row],[Price of One Product]]</f>
        <v>648</v>
      </c>
      <c r="K662">
        <f ca="1">ROUND(Table3[[#This Row],[Rev-Before Discount]]-(Table3[[#This Row],[Rev-Before Discount]]*Table3[[#This Row],[Discount]]),0)</f>
        <v>243</v>
      </c>
      <c r="L662">
        <f ca="1">Table3[[#This Row],[Rev-After Discount]]-Table3[[#This Row],[Rev-Before Discount]]</f>
        <v>-405</v>
      </c>
    </row>
    <row r="663" spans="1:12" x14ac:dyDescent="0.25">
      <c r="A663" t="s">
        <v>790</v>
      </c>
      <c r="B663" t="s">
        <v>155</v>
      </c>
      <c r="C663" s="1">
        <v>44757</v>
      </c>
      <c r="D663" t="s">
        <v>164</v>
      </c>
      <c r="E663" t="s">
        <v>170</v>
      </c>
      <c r="F663">
        <v>65</v>
      </c>
      <c r="G663" t="s">
        <v>103</v>
      </c>
      <c r="H663" s="2">
        <v>4</v>
      </c>
      <c r="I663" s="3">
        <f t="shared" ca="1" si="2"/>
        <v>0.74824531627141555</v>
      </c>
      <c r="J663">
        <f>Table3[[#This Row],[No of Products in one Sale]]*Table3[[#This Row],[Price of One Product]]</f>
        <v>260</v>
      </c>
      <c r="K663">
        <f ca="1">ROUND(Table3[[#This Row],[Rev-Before Discount]]-(Table3[[#This Row],[Rev-Before Discount]]*Table3[[#This Row],[Discount]]),0)</f>
        <v>65</v>
      </c>
      <c r="L663">
        <f ca="1">Table3[[#This Row],[Rev-After Discount]]-Table3[[#This Row],[Rev-Before Discount]]</f>
        <v>-195</v>
      </c>
    </row>
    <row r="664" spans="1:12" x14ac:dyDescent="0.25">
      <c r="A664" t="s">
        <v>791</v>
      </c>
      <c r="B664" t="s">
        <v>156</v>
      </c>
      <c r="C664" s="1">
        <v>44782</v>
      </c>
      <c r="D664" t="s">
        <v>165</v>
      </c>
      <c r="E664" t="s">
        <v>170</v>
      </c>
      <c r="F664">
        <v>250</v>
      </c>
      <c r="G664" t="s">
        <v>104</v>
      </c>
      <c r="H664" s="2">
        <v>1</v>
      </c>
      <c r="I664" s="3">
        <f t="shared" ca="1" si="2"/>
        <v>0.5688843832741759</v>
      </c>
      <c r="J664">
        <f>Table3[[#This Row],[No of Products in one Sale]]*Table3[[#This Row],[Price of One Product]]</f>
        <v>250</v>
      </c>
      <c r="K664">
        <f ca="1">ROUND(Table3[[#This Row],[Rev-Before Discount]]-(Table3[[#This Row],[Rev-Before Discount]]*Table3[[#This Row],[Discount]]),0)</f>
        <v>108</v>
      </c>
      <c r="L664">
        <f ca="1">Table3[[#This Row],[Rev-After Discount]]-Table3[[#This Row],[Rev-Before Discount]]</f>
        <v>-142</v>
      </c>
    </row>
    <row r="665" spans="1:12" x14ac:dyDescent="0.25">
      <c r="A665" t="s">
        <v>792</v>
      </c>
      <c r="B665" t="s">
        <v>157</v>
      </c>
      <c r="C665" s="1">
        <v>44809</v>
      </c>
      <c r="D665" t="s">
        <v>166</v>
      </c>
      <c r="E665" t="s">
        <v>170</v>
      </c>
      <c r="F665">
        <v>130</v>
      </c>
      <c r="G665" t="s">
        <v>105</v>
      </c>
      <c r="H665" s="2">
        <v>5</v>
      </c>
      <c r="I665" s="3">
        <f t="shared" ca="1" si="2"/>
        <v>0.18152172475893413</v>
      </c>
      <c r="J665">
        <f>Table3[[#This Row],[No of Products in one Sale]]*Table3[[#This Row],[Price of One Product]]</f>
        <v>650</v>
      </c>
      <c r="K665">
        <f ca="1">ROUND(Table3[[#This Row],[Rev-Before Discount]]-(Table3[[#This Row],[Rev-Before Discount]]*Table3[[#This Row],[Discount]]),0)</f>
        <v>532</v>
      </c>
      <c r="L665">
        <f ca="1">Table3[[#This Row],[Rev-After Discount]]-Table3[[#This Row],[Rev-Before Discount]]</f>
        <v>-118</v>
      </c>
    </row>
    <row r="666" spans="1:12" x14ac:dyDescent="0.25">
      <c r="A666" t="s">
        <v>793</v>
      </c>
      <c r="B666" t="s">
        <v>158</v>
      </c>
      <c r="C666" s="1">
        <v>44795</v>
      </c>
      <c r="D666" t="s">
        <v>167</v>
      </c>
      <c r="E666" t="s">
        <v>170</v>
      </c>
      <c r="F666">
        <v>60</v>
      </c>
      <c r="G666" t="s">
        <v>103</v>
      </c>
      <c r="H666" s="2">
        <v>12</v>
      </c>
      <c r="I666" s="3">
        <f t="shared" ca="1" si="2"/>
        <v>0.93339673570220927</v>
      </c>
      <c r="J666">
        <f>Table3[[#This Row],[No of Products in one Sale]]*Table3[[#This Row],[Price of One Product]]</f>
        <v>720</v>
      </c>
      <c r="K666">
        <f ca="1">ROUND(Table3[[#This Row],[Rev-Before Discount]]-(Table3[[#This Row],[Rev-Before Discount]]*Table3[[#This Row],[Discount]]),0)</f>
        <v>48</v>
      </c>
      <c r="L666">
        <f ca="1">Table3[[#This Row],[Rev-After Discount]]-Table3[[#This Row],[Rev-Before Discount]]</f>
        <v>-672</v>
      </c>
    </row>
    <row r="667" spans="1:12" x14ac:dyDescent="0.25">
      <c r="A667" t="s">
        <v>794</v>
      </c>
      <c r="B667" t="s">
        <v>154</v>
      </c>
      <c r="C667" s="1">
        <v>44801</v>
      </c>
      <c r="D667" t="s">
        <v>163</v>
      </c>
      <c r="E667" t="s">
        <v>170</v>
      </c>
      <c r="F667">
        <v>72</v>
      </c>
      <c r="G667" t="s">
        <v>104</v>
      </c>
      <c r="H667" s="2">
        <v>6</v>
      </c>
      <c r="I667" s="3">
        <f t="shared" ca="1" si="2"/>
        <v>0.19876936563820302</v>
      </c>
      <c r="J667">
        <f>Table3[[#This Row],[No of Products in one Sale]]*Table3[[#This Row],[Price of One Product]]</f>
        <v>432</v>
      </c>
      <c r="K667">
        <f ca="1">ROUND(Table3[[#This Row],[Rev-Before Discount]]-(Table3[[#This Row],[Rev-Before Discount]]*Table3[[#This Row],[Discount]]),0)</f>
        <v>346</v>
      </c>
      <c r="L667">
        <f ca="1">Table3[[#This Row],[Rev-After Discount]]-Table3[[#This Row],[Rev-Before Discount]]</f>
        <v>-86</v>
      </c>
    </row>
    <row r="668" spans="1:12" x14ac:dyDescent="0.25">
      <c r="A668" t="s">
        <v>795</v>
      </c>
      <c r="B668" t="s">
        <v>155</v>
      </c>
      <c r="C668" s="1">
        <v>44770</v>
      </c>
      <c r="D668" t="s">
        <v>164</v>
      </c>
      <c r="E668" t="s">
        <v>170</v>
      </c>
      <c r="F668">
        <v>65</v>
      </c>
      <c r="G668" t="s">
        <v>105</v>
      </c>
      <c r="H668" s="2">
        <v>6</v>
      </c>
      <c r="I668" s="3">
        <f t="shared" ca="1" si="2"/>
        <v>0.86643194604517837</v>
      </c>
      <c r="J668">
        <f>Table3[[#This Row],[No of Products in one Sale]]*Table3[[#This Row],[Price of One Product]]</f>
        <v>390</v>
      </c>
      <c r="K668">
        <f ca="1">ROUND(Table3[[#This Row],[Rev-Before Discount]]-(Table3[[#This Row],[Rev-Before Discount]]*Table3[[#This Row],[Discount]]),0)</f>
        <v>52</v>
      </c>
      <c r="L668">
        <f ca="1">Table3[[#This Row],[Rev-After Discount]]-Table3[[#This Row],[Rev-Before Discount]]</f>
        <v>-338</v>
      </c>
    </row>
    <row r="669" spans="1:12" x14ac:dyDescent="0.25">
      <c r="A669" t="s">
        <v>796</v>
      </c>
      <c r="B669" t="s">
        <v>156</v>
      </c>
      <c r="C669" s="1">
        <v>44764</v>
      </c>
      <c r="D669" t="s">
        <v>165</v>
      </c>
      <c r="E669" t="s">
        <v>171</v>
      </c>
      <c r="F669">
        <v>250</v>
      </c>
      <c r="G669" t="s">
        <v>103</v>
      </c>
      <c r="H669" s="2">
        <v>2</v>
      </c>
      <c r="I669" s="3">
        <f t="shared" ca="1" si="2"/>
        <v>0.81866480508655493</v>
      </c>
      <c r="J669">
        <f>Table3[[#This Row],[No of Products in one Sale]]*Table3[[#This Row],[Price of One Product]]</f>
        <v>500</v>
      </c>
      <c r="K669">
        <f ca="1">ROUND(Table3[[#This Row],[Rev-Before Discount]]-(Table3[[#This Row],[Rev-Before Discount]]*Table3[[#This Row],[Discount]]),0)</f>
        <v>91</v>
      </c>
      <c r="L669">
        <f ca="1">Table3[[#This Row],[Rev-After Discount]]-Table3[[#This Row],[Rev-Before Discount]]</f>
        <v>-409</v>
      </c>
    </row>
    <row r="670" spans="1:12" x14ac:dyDescent="0.25">
      <c r="A670" t="s">
        <v>797</v>
      </c>
      <c r="B670" t="s">
        <v>157</v>
      </c>
      <c r="C670" s="1">
        <v>44776</v>
      </c>
      <c r="D670" t="s">
        <v>166</v>
      </c>
      <c r="E670" t="s">
        <v>170</v>
      </c>
      <c r="F670">
        <v>130</v>
      </c>
      <c r="G670" t="s">
        <v>104</v>
      </c>
      <c r="H670" s="2">
        <v>4</v>
      </c>
      <c r="I670" s="3">
        <f t="shared" ca="1" si="2"/>
        <v>0.70119825687787041</v>
      </c>
      <c r="J670">
        <f>Table3[[#This Row],[No of Products in one Sale]]*Table3[[#This Row],[Price of One Product]]</f>
        <v>520</v>
      </c>
      <c r="K670">
        <f ca="1">ROUND(Table3[[#This Row],[Rev-Before Discount]]-(Table3[[#This Row],[Rev-Before Discount]]*Table3[[#This Row],[Discount]]),0)</f>
        <v>155</v>
      </c>
      <c r="L670">
        <f ca="1">Table3[[#This Row],[Rev-After Discount]]-Table3[[#This Row],[Rev-Before Discount]]</f>
        <v>-365</v>
      </c>
    </row>
    <row r="671" spans="1:12" x14ac:dyDescent="0.25">
      <c r="A671" t="s">
        <v>798</v>
      </c>
      <c r="B671" t="s">
        <v>154</v>
      </c>
      <c r="C671" s="1">
        <v>44771</v>
      </c>
      <c r="D671" t="s">
        <v>163</v>
      </c>
      <c r="E671" t="s">
        <v>170</v>
      </c>
      <c r="F671">
        <v>72</v>
      </c>
      <c r="G671" t="s">
        <v>105</v>
      </c>
      <c r="H671" s="2">
        <v>10</v>
      </c>
      <c r="I671" s="3">
        <f t="shared" ca="1" si="2"/>
        <v>0.96546059398878303</v>
      </c>
      <c r="J671">
        <f>Table3[[#This Row],[No of Products in one Sale]]*Table3[[#This Row],[Price of One Product]]</f>
        <v>720</v>
      </c>
      <c r="K671">
        <f ca="1">ROUND(Table3[[#This Row],[Rev-Before Discount]]-(Table3[[#This Row],[Rev-Before Discount]]*Table3[[#This Row],[Discount]]),0)</f>
        <v>25</v>
      </c>
      <c r="L671">
        <f ca="1">Table3[[#This Row],[Rev-After Discount]]-Table3[[#This Row],[Rev-Before Discount]]</f>
        <v>-695</v>
      </c>
    </row>
    <row r="672" spans="1:12" x14ac:dyDescent="0.25">
      <c r="A672" t="s">
        <v>799</v>
      </c>
      <c r="B672" t="s">
        <v>155</v>
      </c>
      <c r="C672" s="1">
        <v>44794</v>
      </c>
      <c r="D672" t="s">
        <v>164</v>
      </c>
      <c r="E672" t="s">
        <v>170</v>
      </c>
      <c r="F672">
        <v>65</v>
      </c>
      <c r="G672" t="s">
        <v>103</v>
      </c>
      <c r="H672" s="2">
        <v>8</v>
      </c>
      <c r="I672" s="3">
        <f t="shared" ca="1" si="2"/>
        <v>0.57488136863855011</v>
      </c>
      <c r="J672">
        <f>Table3[[#This Row],[No of Products in one Sale]]*Table3[[#This Row],[Price of One Product]]</f>
        <v>520</v>
      </c>
      <c r="K672">
        <f ca="1">ROUND(Table3[[#This Row],[Rev-Before Discount]]-(Table3[[#This Row],[Rev-Before Discount]]*Table3[[#This Row],[Discount]]),0)</f>
        <v>221</v>
      </c>
      <c r="L672">
        <f ca="1">Table3[[#This Row],[Rev-After Discount]]-Table3[[#This Row],[Rev-Before Discount]]</f>
        <v>-299</v>
      </c>
    </row>
    <row r="673" spans="1:12" x14ac:dyDescent="0.25">
      <c r="A673" t="s">
        <v>800</v>
      </c>
      <c r="B673" t="s">
        <v>156</v>
      </c>
      <c r="C673" s="1">
        <v>44792</v>
      </c>
      <c r="D673" t="s">
        <v>165</v>
      </c>
      <c r="E673" t="s">
        <v>170</v>
      </c>
      <c r="F673">
        <v>250</v>
      </c>
      <c r="G673" t="s">
        <v>104</v>
      </c>
      <c r="H673" s="2">
        <v>2</v>
      </c>
      <c r="I673" s="3">
        <f t="shared" ca="1" si="2"/>
        <v>0.71049835174454201</v>
      </c>
      <c r="J673">
        <f>Table3[[#This Row],[No of Products in one Sale]]*Table3[[#This Row],[Price of One Product]]</f>
        <v>500</v>
      </c>
      <c r="K673">
        <f ca="1">ROUND(Table3[[#This Row],[Rev-Before Discount]]-(Table3[[#This Row],[Rev-Before Discount]]*Table3[[#This Row],[Discount]]),0)</f>
        <v>145</v>
      </c>
      <c r="L673">
        <f ca="1">Table3[[#This Row],[Rev-After Discount]]-Table3[[#This Row],[Rev-Before Discount]]</f>
        <v>-355</v>
      </c>
    </row>
    <row r="674" spans="1:12" x14ac:dyDescent="0.25">
      <c r="A674" t="s">
        <v>801</v>
      </c>
      <c r="B674" t="s">
        <v>157</v>
      </c>
      <c r="C674" s="1">
        <v>44792</v>
      </c>
      <c r="D674" t="s">
        <v>166</v>
      </c>
      <c r="E674" t="s">
        <v>170</v>
      </c>
      <c r="F674">
        <v>130</v>
      </c>
      <c r="G674" t="s">
        <v>105</v>
      </c>
      <c r="H674" s="2">
        <v>2</v>
      </c>
      <c r="I674" s="3">
        <f t="shared" ca="1" si="2"/>
        <v>0.59867674096612666</v>
      </c>
      <c r="J674">
        <f>Table3[[#This Row],[No of Products in one Sale]]*Table3[[#This Row],[Price of One Product]]</f>
        <v>260</v>
      </c>
      <c r="K674">
        <f ca="1">ROUND(Table3[[#This Row],[Rev-Before Discount]]-(Table3[[#This Row],[Rev-Before Discount]]*Table3[[#This Row],[Discount]]),0)</f>
        <v>104</v>
      </c>
      <c r="L674">
        <f ca="1">Table3[[#This Row],[Rev-After Discount]]-Table3[[#This Row],[Rev-Before Discount]]</f>
        <v>-156</v>
      </c>
    </row>
    <row r="675" spans="1:12" x14ac:dyDescent="0.25">
      <c r="A675" t="s">
        <v>802</v>
      </c>
      <c r="B675" t="s">
        <v>158</v>
      </c>
      <c r="C675" s="1">
        <v>44790</v>
      </c>
      <c r="D675" t="s">
        <v>167</v>
      </c>
      <c r="E675" t="s">
        <v>171</v>
      </c>
      <c r="F675">
        <v>60</v>
      </c>
      <c r="G675" t="s">
        <v>103</v>
      </c>
      <c r="H675" s="2">
        <v>14</v>
      </c>
      <c r="I675" s="3">
        <f t="shared" ca="1" si="2"/>
        <v>0.48183665468433212</v>
      </c>
      <c r="J675">
        <f>Table3[[#This Row],[No of Products in one Sale]]*Table3[[#This Row],[Price of One Product]]</f>
        <v>840</v>
      </c>
      <c r="K675">
        <f ca="1">ROUND(Table3[[#This Row],[Rev-Before Discount]]-(Table3[[#This Row],[Rev-Before Discount]]*Table3[[#This Row],[Discount]]),0)</f>
        <v>435</v>
      </c>
      <c r="L675">
        <f ca="1">Table3[[#This Row],[Rev-After Discount]]-Table3[[#This Row],[Rev-Before Discount]]</f>
        <v>-405</v>
      </c>
    </row>
    <row r="676" spans="1:12" x14ac:dyDescent="0.25">
      <c r="A676" t="s">
        <v>803</v>
      </c>
      <c r="B676" t="s">
        <v>159</v>
      </c>
      <c r="C676" s="1">
        <v>44809</v>
      </c>
      <c r="D676" t="s">
        <v>168</v>
      </c>
      <c r="E676" t="s">
        <v>170</v>
      </c>
      <c r="F676">
        <v>95</v>
      </c>
      <c r="G676" t="s">
        <v>104</v>
      </c>
      <c r="H676" s="2">
        <v>3</v>
      </c>
      <c r="I676" s="3">
        <f t="shared" ca="1" si="2"/>
        <v>0.44774010653695939</v>
      </c>
      <c r="J676">
        <f>Table3[[#This Row],[No of Products in one Sale]]*Table3[[#This Row],[Price of One Product]]</f>
        <v>285</v>
      </c>
      <c r="K676">
        <f ca="1">ROUND(Table3[[#This Row],[Rev-Before Discount]]-(Table3[[#This Row],[Rev-Before Discount]]*Table3[[#This Row],[Discount]]),0)</f>
        <v>157</v>
      </c>
      <c r="L676">
        <f ca="1">Table3[[#This Row],[Rev-After Discount]]-Table3[[#This Row],[Rev-Before Discount]]</f>
        <v>-128</v>
      </c>
    </row>
    <row r="677" spans="1:12" x14ac:dyDescent="0.25">
      <c r="A677" t="s">
        <v>804</v>
      </c>
      <c r="B677" t="s">
        <v>154</v>
      </c>
      <c r="C677" s="1">
        <v>44772</v>
      </c>
      <c r="D677" t="s">
        <v>163</v>
      </c>
      <c r="E677" t="s">
        <v>170</v>
      </c>
      <c r="F677">
        <v>72</v>
      </c>
      <c r="G677" t="s">
        <v>105</v>
      </c>
      <c r="H677" s="2">
        <v>6</v>
      </c>
      <c r="I677" s="3">
        <f t="shared" ca="1" si="2"/>
        <v>0.79678348906505825</v>
      </c>
      <c r="J677">
        <f>Table3[[#This Row],[No of Products in one Sale]]*Table3[[#This Row],[Price of One Product]]</f>
        <v>432</v>
      </c>
      <c r="K677">
        <f ca="1">ROUND(Table3[[#This Row],[Rev-Before Discount]]-(Table3[[#This Row],[Rev-Before Discount]]*Table3[[#This Row],[Discount]]),0)</f>
        <v>88</v>
      </c>
      <c r="L677">
        <f ca="1">Table3[[#This Row],[Rev-After Discount]]-Table3[[#This Row],[Rev-Before Discount]]</f>
        <v>-344</v>
      </c>
    </row>
    <row r="678" spans="1:12" x14ac:dyDescent="0.25">
      <c r="A678" t="s">
        <v>805</v>
      </c>
      <c r="B678" t="s">
        <v>155</v>
      </c>
      <c r="C678" s="1">
        <v>44802</v>
      </c>
      <c r="D678" t="s">
        <v>164</v>
      </c>
      <c r="E678" t="s">
        <v>170</v>
      </c>
      <c r="F678">
        <v>65</v>
      </c>
      <c r="G678" t="s">
        <v>103</v>
      </c>
      <c r="H678" s="2">
        <v>12</v>
      </c>
      <c r="I678" s="3">
        <f t="shared" ca="1" si="2"/>
        <v>4.7880862569886551E-2</v>
      </c>
      <c r="J678">
        <f>Table3[[#This Row],[No of Products in one Sale]]*Table3[[#This Row],[Price of One Product]]</f>
        <v>780</v>
      </c>
      <c r="K678">
        <f ca="1">ROUND(Table3[[#This Row],[Rev-Before Discount]]-(Table3[[#This Row],[Rev-Before Discount]]*Table3[[#This Row],[Discount]]),0)</f>
        <v>743</v>
      </c>
      <c r="L678">
        <f ca="1">Table3[[#This Row],[Rev-After Discount]]-Table3[[#This Row],[Rev-Before Discount]]</f>
        <v>-37</v>
      </c>
    </row>
    <row r="679" spans="1:12" x14ac:dyDescent="0.25">
      <c r="A679" t="s">
        <v>806</v>
      </c>
      <c r="B679" t="s">
        <v>156</v>
      </c>
      <c r="C679" s="1">
        <v>44809</v>
      </c>
      <c r="D679" t="s">
        <v>165</v>
      </c>
      <c r="E679" t="s">
        <v>171</v>
      </c>
      <c r="F679">
        <v>250</v>
      </c>
      <c r="G679" t="s">
        <v>104</v>
      </c>
      <c r="H679" s="2">
        <v>2</v>
      </c>
      <c r="I679" s="3">
        <f t="shared" ca="1" si="2"/>
        <v>0.61349554195261102</v>
      </c>
      <c r="J679">
        <f>Table3[[#This Row],[No of Products in one Sale]]*Table3[[#This Row],[Price of One Product]]</f>
        <v>500</v>
      </c>
      <c r="K679">
        <f ca="1">ROUND(Table3[[#This Row],[Rev-Before Discount]]-(Table3[[#This Row],[Rev-Before Discount]]*Table3[[#This Row],[Discount]]),0)</f>
        <v>193</v>
      </c>
      <c r="L679">
        <f ca="1">Table3[[#This Row],[Rev-After Discount]]-Table3[[#This Row],[Rev-Before Discount]]</f>
        <v>-307</v>
      </c>
    </row>
    <row r="680" spans="1:12" x14ac:dyDescent="0.25">
      <c r="A680" t="s">
        <v>807</v>
      </c>
      <c r="B680" t="s">
        <v>157</v>
      </c>
      <c r="C680" s="1">
        <v>44793</v>
      </c>
      <c r="D680" t="s">
        <v>166</v>
      </c>
      <c r="E680" t="s">
        <v>171</v>
      </c>
      <c r="F680">
        <v>130</v>
      </c>
      <c r="G680" t="s">
        <v>105</v>
      </c>
      <c r="H680" s="2">
        <v>2</v>
      </c>
      <c r="I680" s="3">
        <f t="shared" ca="1" si="2"/>
        <v>0.1124742866404953</v>
      </c>
      <c r="J680">
        <f>Table3[[#This Row],[No of Products in one Sale]]*Table3[[#This Row],[Price of One Product]]</f>
        <v>260</v>
      </c>
      <c r="K680">
        <f ca="1">ROUND(Table3[[#This Row],[Rev-Before Discount]]-(Table3[[#This Row],[Rev-Before Discount]]*Table3[[#This Row],[Discount]]),0)</f>
        <v>231</v>
      </c>
      <c r="L680">
        <f ca="1">Table3[[#This Row],[Rev-After Discount]]-Table3[[#This Row],[Rev-Before Discount]]</f>
        <v>-29</v>
      </c>
    </row>
    <row r="681" spans="1:12" x14ac:dyDescent="0.25">
      <c r="A681" t="s">
        <v>808</v>
      </c>
      <c r="B681" t="s">
        <v>154</v>
      </c>
      <c r="C681" s="1">
        <v>44802</v>
      </c>
      <c r="D681" t="s">
        <v>163</v>
      </c>
      <c r="E681" t="s">
        <v>171</v>
      </c>
      <c r="F681">
        <v>72</v>
      </c>
      <c r="G681" t="s">
        <v>103</v>
      </c>
      <c r="H681" s="2">
        <v>8</v>
      </c>
      <c r="I681" s="3">
        <f t="shared" ca="1" si="2"/>
        <v>0.6871130741401601</v>
      </c>
      <c r="J681">
        <f>Table3[[#This Row],[No of Products in one Sale]]*Table3[[#This Row],[Price of One Product]]</f>
        <v>576</v>
      </c>
      <c r="K681">
        <f ca="1">ROUND(Table3[[#This Row],[Rev-Before Discount]]-(Table3[[#This Row],[Rev-Before Discount]]*Table3[[#This Row],[Discount]]),0)</f>
        <v>180</v>
      </c>
      <c r="L681">
        <f ca="1">Table3[[#This Row],[Rev-After Discount]]-Table3[[#This Row],[Rev-Before Discount]]</f>
        <v>-396</v>
      </c>
    </row>
    <row r="682" spans="1:12" x14ac:dyDescent="0.25">
      <c r="A682" t="s">
        <v>809</v>
      </c>
      <c r="B682" t="s">
        <v>155</v>
      </c>
      <c r="C682" s="1">
        <v>44766</v>
      </c>
      <c r="D682" t="s">
        <v>164</v>
      </c>
      <c r="E682" t="s">
        <v>171</v>
      </c>
      <c r="F682">
        <v>65</v>
      </c>
      <c r="G682" t="s">
        <v>104</v>
      </c>
      <c r="H682" s="2">
        <v>10</v>
      </c>
      <c r="I682" s="3">
        <f t="shared" ca="1" si="2"/>
        <v>8.9465469426409983E-2</v>
      </c>
      <c r="J682">
        <f>Table3[[#This Row],[No of Products in one Sale]]*Table3[[#This Row],[Price of One Product]]</f>
        <v>650</v>
      </c>
      <c r="K682">
        <f ca="1">ROUND(Table3[[#This Row],[Rev-Before Discount]]-(Table3[[#This Row],[Rev-Before Discount]]*Table3[[#This Row],[Discount]]),0)</f>
        <v>592</v>
      </c>
      <c r="L682">
        <f ca="1">Table3[[#This Row],[Rev-After Discount]]-Table3[[#This Row],[Rev-Before Discount]]</f>
        <v>-58</v>
      </c>
    </row>
    <row r="683" spans="1:12" x14ac:dyDescent="0.25">
      <c r="A683" t="s">
        <v>810</v>
      </c>
      <c r="B683" t="s">
        <v>156</v>
      </c>
      <c r="C683" s="1">
        <v>44807</v>
      </c>
      <c r="D683" t="s">
        <v>165</v>
      </c>
      <c r="E683" t="s">
        <v>171</v>
      </c>
      <c r="F683">
        <v>250</v>
      </c>
      <c r="G683" t="s">
        <v>105</v>
      </c>
      <c r="H683" s="2">
        <v>3</v>
      </c>
      <c r="I683" s="3">
        <f t="shared" ca="1" si="2"/>
        <v>0.78200378966878048</v>
      </c>
      <c r="J683">
        <f>Table3[[#This Row],[No of Products in one Sale]]*Table3[[#This Row],[Price of One Product]]</f>
        <v>750</v>
      </c>
      <c r="K683">
        <f ca="1">ROUND(Table3[[#This Row],[Rev-Before Discount]]-(Table3[[#This Row],[Rev-Before Discount]]*Table3[[#This Row],[Discount]]),0)</f>
        <v>163</v>
      </c>
      <c r="L683">
        <f ca="1">Table3[[#This Row],[Rev-After Discount]]-Table3[[#This Row],[Rev-Before Discount]]</f>
        <v>-587</v>
      </c>
    </row>
    <row r="684" spans="1:12" x14ac:dyDescent="0.25">
      <c r="A684" t="s">
        <v>811</v>
      </c>
      <c r="B684" t="s">
        <v>157</v>
      </c>
      <c r="C684" s="1">
        <v>44784</v>
      </c>
      <c r="D684" t="s">
        <v>166</v>
      </c>
      <c r="E684" t="s">
        <v>171</v>
      </c>
      <c r="F684">
        <v>130</v>
      </c>
      <c r="G684" t="s">
        <v>103</v>
      </c>
      <c r="H684" s="2">
        <v>7</v>
      </c>
      <c r="I684" s="3">
        <f t="shared" ca="1" si="2"/>
        <v>0.43621762319310109</v>
      </c>
      <c r="J684">
        <f>Table3[[#This Row],[No of Products in one Sale]]*Table3[[#This Row],[Price of One Product]]</f>
        <v>910</v>
      </c>
      <c r="K684">
        <f ca="1">ROUND(Table3[[#This Row],[Rev-Before Discount]]-(Table3[[#This Row],[Rev-Before Discount]]*Table3[[#This Row],[Discount]]),0)</f>
        <v>513</v>
      </c>
      <c r="L684">
        <f ca="1">Table3[[#This Row],[Rev-After Discount]]-Table3[[#This Row],[Rev-Before Discount]]</f>
        <v>-397</v>
      </c>
    </row>
    <row r="685" spans="1:12" x14ac:dyDescent="0.25">
      <c r="A685" t="s">
        <v>812</v>
      </c>
      <c r="B685" t="s">
        <v>154</v>
      </c>
      <c r="C685" s="1">
        <v>44763</v>
      </c>
      <c r="D685" t="s">
        <v>163</v>
      </c>
      <c r="E685" t="s">
        <v>170</v>
      </c>
      <c r="F685">
        <v>72</v>
      </c>
      <c r="G685" t="s">
        <v>103</v>
      </c>
      <c r="H685" s="2">
        <v>10</v>
      </c>
      <c r="I685" s="3">
        <f t="shared" ca="1" si="2"/>
        <v>0.52176177331886808</v>
      </c>
      <c r="J685">
        <f>Table3[[#This Row],[No of Products in one Sale]]*Table3[[#This Row],[Price of One Product]]</f>
        <v>720</v>
      </c>
      <c r="K685">
        <f ca="1">ROUND(Table3[[#This Row],[Rev-Before Discount]]-(Table3[[#This Row],[Rev-Before Discount]]*Table3[[#This Row],[Discount]]),0)</f>
        <v>344</v>
      </c>
      <c r="L685">
        <f ca="1">Table3[[#This Row],[Rev-After Discount]]-Table3[[#This Row],[Rev-Before Discount]]</f>
        <v>-376</v>
      </c>
    </row>
    <row r="686" spans="1:12" x14ac:dyDescent="0.25">
      <c r="A686" t="s">
        <v>813</v>
      </c>
      <c r="B686" t="s">
        <v>155</v>
      </c>
      <c r="C686" s="1">
        <v>44799</v>
      </c>
      <c r="D686" t="s">
        <v>164</v>
      </c>
      <c r="E686" t="s">
        <v>171</v>
      </c>
      <c r="F686">
        <v>65</v>
      </c>
      <c r="G686" t="s">
        <v>104</v>
      </c>
      <c r="H686" s="2">
        <v>13</v>
      </c>
      <c r="I686" s="3">
        <f t="shared" ca="1" si="2"/>
        <v>0.64823553534860656</v>
      </c>
      <c r="J686">
        <f>Table3[[#This Row],[No of Products in one Sale]]*Table3[[#This Row],[Price of One Product]]</f>
        <v>845</v>
      </c>
      <c r="K686">
        <f ca="1">ROUND(Table3[[#This Row],[Rev-Before Discount]]-(Table3[[#This Row],[Rev-Before Discount]]*Table3[[#This Row],[Discount]]),0)</f>
        <v>297</v>
      </c>
      <c r="L686">
        <f ca="1">Table3[[#This Row],[Rev-After Discount]]-Table3[[#This Row],[Rev-Before Discount]]</f>
        <v>-548</v>
      </c>
    </row>
    <row r="687" spans="1:12" x14ac:dyDescent="0.25">
      <c r="A687" t="s">
        <v>814</v>
      </c>
      <c r="B687" t="s">
        <v>156</v>
      </c>
      <c r="C687" s="1">
        <v>44808</v>
      </c>
      <c r="D687" t="s">
        <v>165</v>
      </c>
      <c r="E687" t="s">
        <v>170</v>
      </c>
      <c r="F687">
        <v>250</v>
      </c>
      <c r="G687" t="s">
        <v>105</v>
      </c>
      <c r="H687" s="2">
        <v>1</v>
      </c>
      <c r="I687" s="3">
        <f t="shared" ca="1" si="2"/>
        <v>0.52072354006942945</v>
      </c>
      <c r="J687">
        <f>Table3[[#This Row],[No of Products in one Sale]]*Table3[[#This Row],[Price of One Product]]</f>
        <v>250</v>
      </c>
      <c r="K687">
        <f ca="1">ROUND(Table3[[#This Row],[Rev-Before Discount]]-(Table3[[#This Row],[Rev-Before Discount]]*Table3[[#This Row],[Discount]]),0)</f>
        <v>120</v>
      </c>
      <c r="L687">
        <f ca="1">Table3[[#This Row],[Rev-After Discount]]-Table3[[#This Row],[Rev-Before Discount]]</f>
        <v>-130</v>
      </c>
    </row>
    <row r="688" spans="1:12" x14ac:dyDescent="0.25">
      <c r="A688" t="s">
        <v>815</v>
      </c>
      <c r="B688" t="s">
        <v>157</v>
      </c>
      <c r="C688" s="1">
        <v>44786</v>
      </c>
      <c r="D688" t="s">
        <v>166</v>
      </c>
      <c r="E688" t="s">
        <v>171</v>
      </c>
      <c r="F688">
        <v>130</v>
      </c>
      <c r="G688" t="s">
        <v>103</v>
      </c>
      <c r="H688" s="2">
        <v>2</v>
      </c>
      <c r="I688" s="3">
        <f t="shared" ca="1" si="2"/>
        <v>0.82960865982724419</v>
      </c>
      <c r="J688">
        <f>Table3[[#This Row],[No of Products in one Sale]]*Table3[[#This Row],[Price of One Product]]</f>
        <v>260</v>
      </c>
      <c r="K688">
        <f ca="1">ROUND(Table3[[#This Row],[Rev-Before Discount]]-(Table3[[#This Row],[Rev-Before Discount]]*Table3[[#This Row],[Discount]]),0)</f>
        <v>44</v>
      </c>
      <c r="L688">
        <f ca="1">Table3[[#This Row],[Rev-After Discount]]-Table3[[#This Row],[Rev-Before Discount]]</f>
        <v>-216</v>
      </c>
    </row>
    <row r="689" spans="1:12" x14ac:dyDescent="0.25">
      <c r="A689" t="s">
        <v>816</v>
      </c>
      <c r="B689" t="s">
        <v>154</v>
      </c>
      <c r="C689" s="1">
        <v>44770</v>
      </c>
      <c r="D689" t="s">
        <v>163</v>
      </c>
      <c r="E689" t="s">
        <v>170</v>
      </c>
      <c r="F689">
        <v>72</v>
      </c>
      <c r="G689" t="s">
        <v>104</v>
      </c>
      <c r="H689" s="2">
        <v>10</v>
      </c>
      <c r="I689" s="3">
        <f t="shared" ca="1" si="2"/>
        <v>0.46256387632901474</v>
      </c>
      <c r="J689">
        <f>Table3[[#This Row],[No of Products in one Sale]]*Table3[[#This Row],[Price of One Product]]</f>
        <v>720</v>
      </c>
      <c r="K689">
        <f ca="1">ROUND(Table3[[#This Row],[Rev-Before Discount]]-(Table3[[#This Row],[Rev-Before Discount]]*Table3[[#This Row],[Discount]]),0)</f>
        <v>387</v>
      </c>
      <c r="L689">
        <f ca="1">Table3[[#This Row],[Rev-After Discount]]-Table3[[#This Row],[Rev-Before Discount]]</f>
        <v>-333</v>
      </c>
    </row>
    <row r="690" spans="1:12" x14ac:dyDescent="0.25">
      <c r="A690" t="s">
        <v>817</v>
      </c>
      <c r="B690" t="s">
        <v>155</v>
      </c>
      <c r="C690" s="1">
        <v>44777</v>
      </c>
      <c r="D690" t="s">
        <v>164</v>
      </c>
      <c r="E690" t="s">
        <v>171</v>
      </c>
      <c r="F690">
        <v>65</v>
      </c>
      <c r="G690" t="s">
        <v>105</v>
      </c>
      <c r="H690" s="2">
        <v>4</v>
      </c>
      <c r="I690" s="3">
        <f t="shared" ca="1" si="2"/>
        <v>0.72256591374711165</v>
      </c>
      <c r="J690">
        <f>Table3[[#This Row],[No of Products in one Sale]]*Table3[[#This Row],[Price of One Product]]</f>
        <v>260</v>
      </c>
      <c r="K690">
        <f ca="1">ROUND(Table3[[#This Row],[Rev-Before Discount]]-(Table3[[#This Row],[Rev-Before Discount]]*Table3[[#This Row],[Discount]]),0)</f>
        <v>72</v>
      </c>
      <c r="L690">
        <f ca="1">Table3[[#This Row],[Rev-After Discount]]-Table3[[#This Row],[Rev-Before Discount]]</f>
        <v>-188</v>
      </c>
    </row>
    <row r="691" spans="1:12" x14ac:dyDescent="0.25">
      <c r="A691" t="s">
        <v>818</v>
      </c>
      <c r="B691" t="s">
        <v>156</v>
      </c>
      <c r="C691" s="1">
        <v>44780</v>
      </c>
      <c r="D691" t="s">
        <v>165</v>
      </c>
      <c r="E691" t="s">
        <v>170</v>
      </c>
      <c r="F691">
        <v>250</v>
      </c>
      <c r="G691" t="s">
        <v>103</v>
      </c>
      <c r="H691" s="2">
        <v>3</v>
      </c>
      <c r="I691" s="3">
        <f t="shared" ca="1" si="2"/>
        <v>0.17079813393111709</v>
      </c>
      <c r="J691">
        <f>Table3[[#This Row],[No of Products in one Sale]]*Table3[[#This Row],[Price of One Product]]</f>
        <v>750</v>
      </c>
      <c r="K691">
        <f ca="1">ROUND(Table3[[#This Row],[Rev-Before Discount]]-(Table3[[#This Row],[Rev-Before Discount]]*Table3[[#This Row],[Discount]]),0)</f>
        <v>622</v>
      </c>
      <c r="L691">
        <f ca="1">Table3[[#This Row],[Rev-After Discount]]-Table3[[#This Row],[Rev-Before Discount]]</f>
        <v>-128</v>
      </c>
    </row>
    <row r="692" spans="1:12" x14ac:dyDescent="0.25">
      <c r="A692" t="s">
        <v>819</v>
      </c>
      <c r="B692" t="s">
        <v>157</v>
      </c>
      <c r="C692" s="1">
        <v>44778</v>
      </c>
      <c r="D692" t="s">
        <v>166</v>
      </c>
      <c r="E692" t="s">
        <v>171</v>
      </c>
      <c r="F692">
        <v>130</v>
      </c>
      <c r="G692" t="s">
        <v>104</v>
      </c>
      <c r="H692" s="2">
        <v>4</v>
      </c>
      <c r="I692" s="3">
        <f t="shared" ca="1" si="2"/>
        <v>0.79589519033246192</v>
      </c>
      <c r="J692">
        <f>Table3[[#This Row],[No of Products in one Sale]]*Table3[[#This Row],[Price of One Product]]</f>
        <v>520</v>
      </c>
      <c r="K692">
        <f ca="1">ROUND(Table3[[#This Row],[Rev-Before Discount]]-(Table3[[#This Row],[Rev-Before Discount]]*Table3[[#This Row],[Discount]]),0)</f>
        <v>106</v>
      </c>
      <c r="L692">
        <f ca="1">Table3[[#This Row],[Rev-After Discount]]-Table3[[#This Row],[Rev-Before Discount]]</f>
        <v>-414</v>
      </c>
    </row>
    <row r="693" spans="1:12" x14ac:dyDescent="0.25">
      <c r="A693" t="s">
        <v>820</v>
      </c>
      <c r="B693" t="s">
        <v>158</v>
      </c>
      <c r="C693" s="1">
        <v>44774</v>
      </c>
      <c r="D693" t="s">
        <v>167</v>
      </c>
      <c r="E693" t="s">
        <v>170</v>
      </c>
      <c r="F693">
        <v>60</v>
      </c>
      <c r="G693" t="s">
        <v>105</v>
      </c>
      <c r="H693" s="2">
        <v>13</v>
      </c>
      <c r="I693" s="3">
        <f t="shared" ca="1" si="2"/>
        <v>0.16010722319567472</v>
      </c>
      <c r="J693">
        <f>Table3[[#This Row],[No of Products in one Sale]]*Table3[[#This Row],[Price of One Product]]</f>
        <v>780</v>
      </c>
      <c r="K693">
        <f ca="1">ROUND(Table3[[#This Row],[Rev-Before Discount]]-(Table3[[#This Row],[Rev-Before Discount]]*Table3[[#This Row],[Discount]]),0)</f>
        <v>655</v>
      </c>
      <c r="L693">
        <f ca="1">Table3[[#This Row],[Rev-After Discount]]-Table3[[#This Row],[Rev-Before Discount]]</f>
        <v>-125</v>
      </c>
    </row>
    <row r="694" spans="1:12" x14ac:dyDescent="0.25">
      <c r="A694" t="s">
        <v>821</v>
      </c>
      <c r="B694" t="s">
        <v>154</v>
      </c>
      <c r="C694" s="1">
        <v>44760</v>
      </c>
      <c r="D694" t="s">
        <v>163</v>
      </c>
      <c r="E694" t="s">
        <v>171</v>
      </c>
      <c r="F694">
        <v>72</v>
      </c>
      <c r="G694" t="s">
        <v>103</v>
      </c>
      <c r="H694" s="2">
        <v>3</v>
      </c>
      <c r="I694" s="3">
        <f t="shared" ref="I694:I757" ca="1" si="3">RAND()</f>
        <v>0.2894315156367121</v>
      </c>
      <c r="J694">
        <f>Table3[[#This Row],[No of Products in one Sale]]*Table3[[#This Row],[Price of One Product]]</f>
        <v>216</v>
      </c>
      <c r="K694">
        <f ca="1">ROUND(Table3[[#This Row],[Rev-Before Discount]]-(Table3[[#This Row],[Rev-Before Discount]]*Table3[[#This Row],[Discount]]),0)</f>
        <v>153</v>
      </c>
      <c r="L694">
        <f ca="1">Table3[[#This Row],[Rev-After Discount]]-Table3[[#This Row],[Rev-Before Discount]]</f>
        <v>-63</v>
      </c>
    </row>
    <row r="695" spans="1:12" x14ac:dyDescent="0.25">
      <c r="A695" t="s">
        <v>822</v>
      </c>
      <c r="B695" t="s">
        <v>155</v>
      </c>
      <c r="C695" s="1">
        <v>44756</v>
      </c>
      <c r="D695" t="s">
        <v>164</v>
      </c>
      <c r="E695" t="s">
        <v>170</v>
      </c>
      <c r="F695">
        <v>65</v>
      </c>
      <c r="G695" t="s">
        <v>104</v>
      </c>
      <c r="H695" s="2">
        <v>9</v>
      </c>
      <c r="I695" s="3">
        <f t="shared" ca="1" si="3"/>
        <v>0.23007664514197967</v>
      </c>
      <c r="J695">
        <f>Table3[[#This Row],[No of Products in one Sale]]*Table3[[#This Row],[Price of One Product]]</f>
        <v>585</v>
      </c>
      <c r="K695">
        <f ca="1">ROUND(Table3[[#This Row],[Rev-Before Discount]]-(Table3[[#This Row],[Rev-Before Discount]]*Table3[[#This Row],[Discount]]),0)</f>
        <v>450</v>
      </c>
      <c r="L695">
        <f ca="1">Table3[[#This Row],[Rev-After Discount]]-Table3[[#This Row],[Rev-Before Discount]]</f>
        <v>-135</v>
      </c>
    </row>
    <row r="696" spans="1:12" x14ac:dyDescent="0.25">
      <c r="A696" t="s">
        <v>823</v>
      </c>
      <c r="B696" t="s">
        <v>156</v>
      </c>
      <c r="C696" s="1">
        <v>44755</v>
      </c>
      <c r="D696" t="s">
        <v>165</v>
      </c>
      <c r="E696" t="s">
        <v>171</v>
      </c>
      <c r="F696">
        <v>250</v>
      </c>
      <c r="G696" t="s">
        <v>105</v>
      </c>
      <c r="H696" s="2">
        <v>3</v>
      </c>
      <c r="I696" s="3">
        <f t="shared" ca="1" si="3"/>
        <v>0.1659882113770903</v>
      </c>
      <c r="J696">
        <f>Table3[[#This Row],[No of Products in one Sale]]*Table3[[#This Row],[Price of One Product]]</f>
        <v>750</v>
      </c>
      <c r="K696">
        <f ca="1">ROUND(Table3[[#This Row],[Rev-Before Discount]]-(Table3[[#This Row],[Rev-Before Discount]]*Table3[[#This Row],[Discount]]),0)</f>
        <v>626</v>
      </c>
      <c r="L696">
        <f ca="1">Table3[[#This Row],[Rev-After Discount]]-Table3[[#This Row],[Rev-Before Discount]]</f>
        <v>-124</v>
      </c>
    </row>
    <row r="697" spans="1:12" x14ac:dyDescent="0.25">
      <c r="A697" t="s">
        <v>824</v>
      </c>
      <c r="B697" t="s">
        <v>157</v>
      </c>
      <c r="C697" s="1">
        <v>44770</v>
      </c>
      <c r="D697" t="s">
        <v>166</v>
      </c>
      <c r="E697" t="s">
        <v>170</v>
      </c>
      <c r="F697">
        <v>130</v>
      </c>
      <c r="G697" t="s">
        <v>103</v>
      </c>
      <c r="H697" s="2">
        <v>5</v>
      </c>
      <c r="I697" s="3">
        <f t="shared" ca="1" si="3"/>
        <v>0.47460507873344071</v>
      </c>
      <c r="J697">
        <f>Table3[[#This Row],[No of Products in one Sale]]*Table3[[#This Row],[Price of One Product]]</f>
        <v>650</v>
      </c>
      <c r="K697">
        <f ca="1">ROUND(Table3[[#This Row],[Rev-Before Discount]]-(Table3[[#This Row],[Rev-Before Discount]]*Table3[[#This Row],[Discount]]),0)</f>
        <v>342</v>
      </c>
      <c r="L697">
        <f ca="1">Table3[[#This Row],[Rev-After Discount]]-Table3[[#This Row],[Rev-Before Discount]]</f>
        <v>-308</v>
      </c>
    </row>
    <row r="698" spans="1:12" x14ac:dyDescent="0.25">
      <c r="A698" t="s">
        <v>825</v>
      </c>
      <c r="B698" t="s">
        <v>154</v>
      </c>
      <c r="C698" s="1">
        <v>44755</v>
      </c>
      <c r="D698" t="s">
        <v>163</v>
      </c>
      <c r="E698" t="s">
        <v>171</v>
      </c>
      <c r="F698">
        <v>72</v>
      </c>
      <c r="G698" t="s">
        <v>104</v>
      </c>
      <c r="H698" s="2">
        <v>9</v>
      </c>
      <c r="I698" s="3">
        <f t="shared" ca="1" si="3"/>
        <v>0.90966932994594041</v>
      </c>
      <c r="J698">
        <f>Table3[[#This Row],[No of Products in one Sale]]*Table3[[#This Row],[Price of One Product]]</f>
        <v>648</v>
      </c>
      <c r="K698">
        <f ca="1">ROUND(Table3[[#This Row],[Rev-Before Discount]]-(Table3[[#This Row],[Rev-Before Discount]]*Table3[[#This Row],[Discount]]),0)</f>
        <v>59</v>
      </c>
      <c r="L698">
        <f ca="1">Table3[[#This Row],[Rev-After Discount]]-Table3[[#This Row],[Rev-Before Discount]]</f>
        <v>-589</v>
      </c>
    </row>
    <row r="699" spans="1:12" x14ac:dyDescent="0.25">
      <c r="A699" t="s">
        <v>826</v>
      </c>
      <c r="B699" t="s">
        <v>155</v>
      </c>
      <c r="C699" s="1">
        <v>44775</v>
      </c>
      <c r="D699" t="s">
        <v>164</v>
      </c>
      <c r="E699" t="s">
        <v>170</v>
      </c>
      <c r="F699">
        <v>65</v>
      </c>
      <c r="G699" t="s">
        <v>105</v>
      </c>
      <c r="H699" s="2">
        <v>7</v>
      </c>
      <c r="I699" s="3">
        <f t="shared" ca="1" si="3"/>
        <v>6.7288581080809262E-2</v>
      </c>
      <c r="J699">
        <f>Table3[[#This Row],[No of Products in one Sale]]*Table3[[#This Row],[Price of One Product]]</f>
        <v>455</v>
      </c>
      <c r="K699">
        <f ca="1">ROUND(Table3[[#This Row],[Rev-Before Discount]]-(Table3[[#This Row],[Rev-Before Discount]]*Table3[[#This Row],[Discount]]),0)</f>
        <v>424</v>
      </c>
      <c r="L699">
        <f ca="1">Table3[[#This Row],[Rev-After Discount]]-Table3[[#This Row],[Rev-Before Discount]]</f>
        <v>-31</v>
      </c>
    </row>
    <row r="700" spans="1:12" x14ac:dyDescent="0.25">
      <c r="A700" t="s">
        <v>827</v>
      </c>
      <c r="B700" t="s">
        <v>156</v>
      </c>
      <c r="C700" s="1">
        <v>44797</v>
      </c>
      <c r="D700" t="s">
        <v>165</v>
      </c>
      <c r="E700" t="s">
        <v>171</v>
      </c>
      <c r="F700">
        <v>250</v>
      </c>
      <c r="G700" t="s">
        <v>103</v>
      </c>
      <c r="H700" s="2">
        <v>2</v>
      </c>
      <c r="I700" s="3">
        <f t="shared" ca="1" si="3"/>
        <v>0.35096718019024664</v>
      </c>
      <c r="J700">
        <f>Table3[[#This Row],[No of Products in one Sale]]*Table3[[#This Row],[Price of One Product]]</f>
        <v>500</v>
      </c>
      <c r="K700">
        <f ca="1">ROUND(Table3[[#This Row],[Rev-Before Discount]]-(Table3[[#This Row],[Rev-Before Discount]]*Table3[[#This Row],[Discount]]),0)</f>
        <v>325</v>
      </c>
      <c r="L700">
        <f ca="1">Table3[[#This Row],[Rev-After Discount]]-Table3[[#This Row],[Rev-Before Discount]]</f>
        <v>-175</v>
      </c>
    </row>
    <row r="701" spans="1:12" x14ac:dyDescent="0.25">
      <c r="A701" t="s">
        <v>828</v>
      </c>
      <c r="B701" t="s">
        <v>157</v>
      </c>
      <c r="C701" s="1">
        <v>44802</v>
      </c>
      <c r="D701" t="s">
        <v>166</v>
      </c>
      <c r="E701" t="s">
        <v>170</v>
      </c>
      <c r="F701">
        <v>130</v>
      </c>
      <c r="G701" t="s">
        <v>104</v>
      </c>
      <c r="H701" s="2">
        <v>7</v>
      </c>
      <c r="I701" s="3">
        <f t="shared" ca="1" si="3"/>
        <v>0.87281829659353949</v>
      </c>
      <c r="J701">
        <f>Table3[[#This Row],[No of Products in one Sale]]*Table3[[#This Row],[Price of One Product]]</f>
        <v>910</v>
      </c>
      <c r="K701">
        <f ca="1">ROUND(Table3[[#This Row],[Rev-Before Discount]]-(Table3[[#This Row],[Rev-Before Discount]]*Table3[[#This Row],[Discount]]),0)</f>
        <v>116</v>
      </c>
      <c r="L701">
        <f ca="1">Table3[[#This Row],[Rev-After Discount]]-Table3[[#This Row],[Rev-Before Discount]]</f>
        <v>-794</v>
      </c>
    </row>
    <row r="702" spans="1:12" x14ac:dyDescent="0.25">
      <c r="A702" t="s">
        <v>829</v>
      </c>
      <c r="B702" t="s">
        <v>158</v>
      </c>
      <c r="C702" s="1">
        <v>44764</v>
      </c>
      <c r="D702" t="s">
        <v>167</v>
      </c>
      <c r="E702" t="s">
        <v>170</v>
      </c>
      <c r="F702">
        <v>60</v>
      </c>
      <c r="G702" t="s">
        <v>105</v>
      </c>
      <c r="H702" s="2">
        <v>8</v>
      </c>
      <c r="I702" s="3">
        <f t="shared" ca="1" si="3"/>
        <v>8.1820964240263749E-2</v>
      </c>
      <c r="J702">
        <f>Table3[[#This Row],[No of Products in one Sale]]*Table3[[#This Row],[Price of One Product]]</f>
        <v>480</v>
      </c>
      <c r="K702">
        <f ca="1">ROUND(Table3[[#This Row],[Rev-Before Discount]]-(Table3[[#This Row],[Rev-Before Discount]]*Table3[[#This Row],[Discount]]),0)</f>
        <v>441</v>
      </c>
      <c r="L702">
        <f ca="1">Table3[[#This Row],[Rev-After Discount]]-Table3[[#This Row],[Rev-Before Discount]]</f>
        <v>-39</v>
      </c>
    </row>
    <row r="703" spans="1:12" x14ac:dyDescent="0.25">
      <c r="A703" t="s">
        <v>830</v>
      </c>
      <c r="B703" t="s">
        <v>159</v>
      </c>
      <c r="C703" s="1">
        <v>44780</v>
      </c>
      <c r="D703" t="s">
        <v>168</v>
      </c>
      <c r="E703" t="s">
        <v>171</v>
      </c>
      <c r="F703">
        <v>95</v>
      </c>
      <c r="G703" t="s">
        <v>103</v>
      </c>
      <c r="H703" s="2">
        <v>2</v>
      </c>
      <c r="I703" s="3">
        <f t="shared" ca="1" si="3"/>
        <v>0.62017143091238203</v>
      </c>
      <c r="J703">
        <f>Table3[[#This Row],[No of Products in one Sale]]*Table3[[#This Row],[Price of One Product]]</f>
        <v>190</v>
      </c>
      <c r="K703">
        <f ca="1">ROUND(Table3[[#This Row],[Rev-Before Discount]]-(Table3[[#This Row],[Rev-Before Discount]]*Table3[[#This Row],[Discount]]),0)</f>
        <v>72</v>
      </c>
      <c r="L703">
        <f ca="1">Table3[[#This Row],[Rev-After Discount]]-Table3[[#This Row],[Rev-Before Discount]]</f>
        <v>-118</v>
      </c>
    </row>
    <row r="704" spans="1:12" x14ac:dyDescent="0.25">
      <c r="A704" t="s">
        <v>831</v>
      </c>
      <c r="B704" t="s">
        <v>154</v>
      </c>
      <c r="C704" s="1">
        <v>44799</v>
      </c>
      <c r="D704" t="s">
        <v>163</v>
      </c>
      <c r="E704" t="s">
        <v>171</v>
      </c>
      <c r="F704">
        <v>72</v>
      </c>
      <c r="G704" t="s">
        <v>104</v>
      </c>
      <c r="H704" s="2">
        <v>5</v>
      </c>
      <c r="I704" s="3">
        <f t="shared" ca="1" si="3"/>
        <v>0.91820458863771592</v>
      </c>
      <c r="J704">
        <f>Table3[[#This Row],[No of Products in one Sale]]*Table3[[#This Row],[Price of One Product]]</f>
        <v>360</v>
      </c>
      <c r="K704">
        <f ca="1">ROUND(Table3[[#This Row],[Rev-Before Discount]]-(Table3[[#This Row],[Rev-Before Discount]]*Table3[[#This Row],[Discount]]),0)</f>
        <v>29</v>
      </c>
      <c r="L704">
        <f ca="1">Table3[[#This Row],[Rev-After Discount]]-Table3[[#This Row],[Rev-Before Discount]]</f>
        <v>-331</v>
      </c>
    </row>
    <row r="705" spans="1:12" x14ac:dyDescent="0.25">
      <c r="A705" t="s">
        <v>832</v>
      </c>
      <c r="B705" t="s">
        <v>155</v>
      </c>
      <c r="C705" s="1">
        <v>44761</v>
      </c>
      <c r="D705" t="s">
        <v>164</v>
      </c>
      <c r="E705" t="s">
        <v>171</v>
      </c>
      <c r="F705">
        <v>65</v>
      </c>
      <c r="G705" t="s">
        <v>105</v>
      </c>
      <c r="H705" s="2">
        <v>13</v>
      </c>
      <c r="I705" s="3">
        <f t="shared" ca="1" si="3"/>
        <v>0.11695576117870854</v>
      </c>
      <c r="J705">
        <f>Table3[[#This Row],[No of Products in one Sale]]*Table3[[#This Row],[Price of One Product]]</f>
        <v>845</v>
      </c>
      <c r="K705">
        <f ca="1">ROUND(Table3[[#This Row],[Rev-Before Discount]]-(Table3[[#This Row],[Rev-Before Discount]]*Table3[[#This Row],[Discount]]),0)</f>
        <v>746</v>
      </c>
      <c r="L705">
        <f ca="1">Table3[[#This Row],[Rev-After Discount]]-Table3[[#This Row],[Rev-Before Discount]]</f>
        <v>-99</v>
      </c>
    </row>
    <row r="706" spans="1:12" x14ac:dyDescent="0.25">
      <c r="A706" t="s">
        <v>833</v>
      </c>
      <c r="B706" t="s">
        <v>156</v>
      </c>
      <c r="C706" s="1">
        <v>44782</v>
      </c>
      <c r="D706" t="s">
        <v>165</v>
      </c>
      <c r="E706" t="s">
        <v>170</v>
      </c>
      <c r="F706">
        <v>250</v>
      </c>
      <c r="G706" t="s">
        <v>103</v>
      </c>
      <c r="H706" s="2">
        <v>3</v>
      </c>
      <c r="I706" s="3">
        <f t="shared" ca="1" si="3"/>
        <v>0.40053437031934369</v>
      </c>
      <c r="J706">
        <f>Table3[[#This Row],[No of Products in one Sale]]*Table3[[#This Row],[Price of One Product]]</f>
        <v>750</v>
      </c>
      <c r="K706">
        <f ca="1">ROUND(Table3[[#This Row],[Rev-Before Discount]]-(Table3[[#This Row],[Rev-Before Discount]]*Table3[[#This Row],[Discount]]),0)</f>
        <v>450</v>
      </c>
      <c r="L706">
        <f ca="1">Table3[[#This Row],[Rev-After Discount]]-Table3[[#This Row],[Rev-Before Discount]]</f>
        <v>-300</v>
      </c>
    </row>
    <row r="707" spans="1:12" x14ac:dyDescent="0.25">
      <c r="A707" t="s">
        <v>834</v>
      </c>
      <c r="B707" t="s">
        <v>157</v>
      </c>
      <c r="C707" s="1">
        <v>44806</v>
      </c>
      <c r="D707" t="s">
        <v>166</v>
      </c>
      <c r="E707" t="s">
        <v>170</v>
      </c>
      <c r="F707">
        <v>130</v>
      </c>
      <c r="G707" t="s">
        <v>104</v>
      </c>
      <c r="H707" s="2">
        <v>2</v>
      </c>
      <c r="I707" s="3">
        <f t="shared" ca="1" si="3"/>
        <v>0.72557638330231389</v>
      </c>
      <c r="J707">
        <f>Table3[[#This Row],[No of Products in one Sale]]*Table3[[#This Row],[Price of One Product]]</f>
        <v>260</v>
      </c>
      <c r="K707">
        <f ca="1">ROUND(Table3[[#This Row],[Rev-Before Discount]]-(Table3[[#This Row],[Rev-Before Discount]]*Table3[[#This Row],[Discount]]),0)</f>
        <v>71</v>
      </c>
      <c r="L707">
        <f ca="1">Table3[[#This Row],[Rev-After Discount]]-Table3[[#This Row],[Rev-Before Discount]]</f>
        <v>-189</v>
      </c>
    </row>
    <row r="708" spans="1:12" x14ac:dyDescent="0.25">
      <c r="A708" t="s">
        <v>835</v>
      </c>
      <c r="B708" t="s">
        <v>154</v>
      </c>
      <c r="C708" s="1">
        <v>44798</v>
      </c>
      <c r="D708" t="s">
        <v>163</v>
      </c>
      <c r="E708" t="s">
        <v>170</v>
      </c>
      <c r="F708">
        <v>72</v>
      </c>
      <c r="G708" t="s">
        <v>105</v>
      </c>
      <c r="H708" s="2">
        <v>5</v>
      </c>
      <c r="I708" s="3">
        <f t="shared" ca="1" si="3"/>
        <v>0.76938976697779748</v>
      </c>
      <c r="J708">
        <f>Table3[[#This Row],[No of Products in one Sale]]*Table3[[#This Row],[Price of One Product]]</f>
        <v>360</v>
      </c>
      <c r="K708">
        <f ca="1">ROUND(Table3[[#This Row],[Rev-Before Discount]]-(Table3[[#This Row],[Rev-Before Discount]]*Table3[[#This Row],[Discount]]),0)</f>
        <v>83</v>
      </c>
      <c r="L708">
        <f ca="1">Table3[[#This Row],[Rev-After Discount]]-Table3[[#This Row],[Rev-Before Discount]]</f>
        <v>-277</v>
      </c>
    </row>
    <row r="709" spans="1:12" x14ac:dyDescent="0.25">
      <c r="A709" t="s">
        <v>836</v>
      </c>
      <c r="B709" t="s">
        <v>155</v>
      </c>
      <c r="C709" s="1">
        <v>44758</v>
      </c>
      <c r="D709" t="s">
        <v>164</v>
      </c>
      <c r="E709" t="s">
        <v>170</v>
      </c>
      <c r="F709">
        <v>65</v>
      </c>
      <c r="G709" t="s">
        <v>103</v>
      </c>
      <c r="H709" s="2">
        <v>6</v>
      </c>
      <c r="I709" s="3">
        <f t="shared" ca="1" si="3"/>
        <v>0.81610716017094997</v>
      </c>
      <c r="J709">
        <f>Table3[[#This Row],[No of Products in one Sale]]*Table3[[#This Row],[Price of One Product]]</f>
        <v>390</v>
      </c>
      <c r="K709">
        <f ca="1">ROUND(Table3[[#This Row],[Rev-Before Discount]]-(Table3[[#This Row],[Rev-Before Discount]]*Table3[[#This Row],[Discount]]),0)</f>
        <v>72</v>
      </c>
      <c r="L709">
        <f ca="1">Table3[[#This Row],[Rev-After Discount]]-Table3[[#This Row],[Rev-Before Discount]]</f>
        <v>-318</v>
      </c>
    </row>
    <row r="710" spans="1:12" x14ac:dyDescent="0.25">
      <c r="A710" t="s">
        <v>837</v>
      </c>
      <c r="B710" t="s">
        <v>156</v>
      </c>
      <c r="C710" s="1">
        <v>44785</v>
      </c>
      <c r="D710" t="s">
        <v>165</v>
      </c>
      <c r="E710" t="s">
        <v>170</v>
      </c>
      <c r="F710">
        <v>250</v>
      </c>
      <c r="G710" t="s">
        <v>104</v>
      </c>
      <c r="H710" s="2">
        <v>1</v>
      </c>
      <c r="I710" s="3">
        <f t="shared" ca="1" si="3"/>
        <v>0.81687516697406726</v>
      </c>
      <c r="J710">
        <f>Table3[[#This Row],[No of Products in one Sale]]*Table3[[#This Row],[Price of One Product]]</f>
        <v>250</v>
      </c>
      <c r="K710">
        <f ca="1">ROUND(Table3[[#This Row],[Rev-Before Discount]]-(Table3[[#This Row],[Rev-Before Discount]]*Table3[[#This Row],[Discount]]),0)</f>
        <v>46</v>
      </c>
      <c r="L710">
        <f ca="1">Table3[[#This Row],[Rev-After Discount]]-Table3[[#This Row],[Rev-Before Discount]]</f>
        <v>-204</v>
      </c>
    </row>
    <row r="711" spans="1:12" x14ac:dyDescent="0.25">
      <c r="A711" t="s">
        <v>838</v>
      </c>
      <c r="B711" t="s">
        <v>157</v>
      </c>
      <c r="C711" s="1">
        <v>44761</v>
      </c>
      <c r="D711" t="s">
        <v>166</v>
      </c>
      <c r="E711" t="s">
        <v>170</v>
      </c>
      <c r="F711">
        <v>130</v>
      </c>
      <c r="G711" t="s">
        <v>105</v>
      </c>
      <c r="H711" s="2">
        <v>4</v>
      </c>
      <c r="I711" s="3">
        <f t="shared" ca="1" si="3"/>
        <v>0.21431072299068632</v>
      </c>
      <c r="J711">
        <f>Table3[[#This Row],[No of Products in one Sale]]*Table3[[#This Row],[Price of One Product]]</f>
        <v>520</v>
      </c>
      <c r="K711">
        <f ca="1">ROUND(Table3[[#This Row],[Rev-Before Discount]]-(Table3[[#This Row],[Rev-Before Discount]]*Table3[[#This Row],[Discount]]),0)</f>
        <v>409</v>
      </c>
      <c r="L711">
        <f ca="1">Table3[[#This Row],[Rev-After Discount]]-Table3[[#This Row],[Rev-Before Discount]]</f>
        <v>-111</v>
      </c>
    </row>
    <row r="712" spans="1:12" x14ac:dyDescent="0.25">
      <c r="A712" t="s">
        <v>839</v>
      </c>
      <c r="B712" t="s">
        <v>158</v>
      </c>
      <c r="C712" s="1">
        <v>44800</v>
      </c>
      <c r="D712" t="s">
        <v>167</v>
      </c>
      <c r="E712" t="s">
        <v>170</v>
      </c>
      <c r="F712">
        <v>60</v>
      </c>
      <c r="G712" t="s">
        <v>103</v>
      </c>
      <c r="H712" s="2">
        <v>7</v>
      </c>
      <c r="I712" s="3">
        <f t="shared" ca="1" si="3"/>
        <v>0.16368967597012307</v>
      </c>
      <c r="J712">
        <f>Table3[[#This Row],[No of Products in one Sale]]*Table3[[#This Row],[Price of One Product]]</f>
        <v>420</v>
      </c>
      <c r="K712">
        <f ca="1">ROUND(Table3[[#This Row],[Rev-Before Discount]]-(Table3[[#This Row],[Rev-Before Discount]]*Table3[[#This Row],[Discount]]),0)</f>
        <v>351</v>
      </c>
      <c r="L712">
        <f ca="1">Table3[[#This Row],[Rev-After Discount]]-Table3[[#This Row],[Rev-Before Discount]]</f>
        <v>-69</v>
      </c>
    </row>
    <row r="713" spans="1:12" x14ac:dyDescent="0.25">
      <c r="A713" t="s">
        <v>840</v>
      </c>
      <c r="B713" t="s">
        <v>154</v>
      </c>
      <c r="C713" s="1">
        <v>44807</v>
      </c>
      <c r="D713" t="s">
        <v>163</v>
      </c>
      <c r="E713" t="s">
        <v>170</v>
      </c>
      <c r="F713">
        <v>72</v>
      </c>
      <c r="G713" t="s">
        <v>104</v>
      </c>
      <c r="H713" s="2">
        <v>6</v>
      </c>
      <c r="I713" s="3">
        <f t="shared" ca="1" si="3"/>
        <v>0.15500748571292144</v>
      </c>
      <c r="J713">
        <f>Table3[[#This Row],[No of Products in one Sale]]*Table3[[#This Row],[Price of One Product]]</f>
        <v>432</v>
      </c>
      <c r="K713">
        <f ca="1">ROUND(Table3[[#This Row],[Rev-Before Discount]]-(Table3[[#This Row],[Rev-Before Discount]]*Table3[[#This Row],[Discount]]),0)</f>
        <v>365</v>
      </c>
      <c r="L713">
        <f ca="1">Table3[[#This Row],[Rev-After Discount]]-Table3[[#This Row],[Rev-Before Discount]]</f>
        <v>-67</v>
      </c>
    </row>
    <row r="714" spans="1:12" x14ac:dyDescent="0.25">
      <c r="A714" t="s">
        <v>841</v>
      </c>
      <c r="B714" t="s">
        <v>155</v>
      </c>
      <c r="C714" s="1">
        <v>44799</v>
      </c>
      <c r="D714" t="s">
        <v>164</v>
      </c>
      <c r="E714" t="s">
        <v>170</v>
      </c>
      <c r="F714">
        <v>65</v>
      </c>
      <c r="G714" t="s">
        <v>105</v>
      </c>
      <c r="H714" s="2">
        <v>11</v>
      </c>
      <c r="I714" s="3">
        <f t="shared" ca="1" si="3"/>
        <v>0.85716281808594119</v>
      </c>
      <c r="J714">
        <f>Table3[[#This Row],[No of Products in one Sale]]*Table3[[#This Row],[Price of One Product]]</f>
        <v>715</v>
      </c>
      <c r="K714">
        <f ca="1">ROUND(Table3[[#This Row],[Rev-Before Discount]]-(Table3[[#This Row],[Rev-Before Discount]]*Table3[[#This Row],[Discount]]),0)</f>
        <v>102</v>
      </c>
      <c r="L714">
        <f ca="1">Table3[[#This Row],[Rev-After Discount]]-Table3[[#This Row],[Rev-Before Discount]]</f>
        <v>-613</v>
      </c>
    </row>
    <row r="715" spans="1:12" x14ac:dyDescent="0.25">
      <c r="A715" t="s">
        <v>842</v>
      </c>
      <c r="B715" t="s">
        <v>156</v>
      </c>
      <c r="C715" s="1">
        <v>44759</v>
      </c>
      <c r="D715" t="s">
        <v>165</v>
      </c>
      <c r="E715" t="s">
        <v>171</v>
      </c>
      <c r="F715">
        <v>250</v>
      </c>
      <c r="G715" t="s">
        <v>103</v>
      </c>
      <c r="H715" s="2">
        <v>1</v>
      </c>
      <c r="I715" s="3">
        <f t="shared" ca="1" si="3"/>
        <v>0.20785627367144521</v>
      </c>
      <c r="J715">
        <f>Table3[[#This Row],[No of Products in one Sale]]*Table3[[#This Row],[Price of One Product]]</f>
        <v>250</v>
      </c>
      <c r="K715">
        <f ca="1">ROUND(Table3[[#This Row],[Rev-Before Discount]]-(Table3[[#This Row],[Rev-Before Discount]]*Table3[[#This Row],[Discount]]),0)</f>
        <v>198</v>
      </c>
      <c r="L715">
        <f ca="1">Table3[[#This Row],[Rev-After Discount]]-Table3[[#This Row],[Rev-Before Discount]]</f>
        <v>-52</v>
      </c>
    </row>
    <row r="716" spans="1:12" x14ac:dyDescent="0.25">
      <c r="A716" t="s">
        <v>843</v>
      </c>
      <c r="B716" t="s">
        <v>157</v>
      </c>
      <c r="C716" s="1">
        <v>44763</v>
      </c>
      <c r="D716" t="s">
        <v>166</v>
      </c>
      <c r="E716" t="s">
        <v>170</v>
      </c>
      <c r="F716">
        <v>130</v>
      </c>
      <c r="G716" t="s">
        <v>104</v>
      </c>
      <c r="H716" s="2">
        <v>2</v>
      </c>
      <c r="I716" s="3">
        <f t="shared" ca="1" si="3"/>
        <v>0.11289803263048326</v>
      </c>
      <c r="J716">
        <f>Table3[[#This Row],[No of Products in one Sale]]*Table3[[#This Row],[Price of One Product]]</f>
        <v>260</v>
      </c>
      <c r="K716">
        <f ca="1">ROUND(Table3[[#This Row],[Rev-Before Discount]]-(Table3[[#This Row],[Rev-Before Discount]]*Table3[[#This Row],[Discount]]),0)</f>
        <v>231</v>
      </c>
      <c r="L716">
        <f ca="1">Table3[[#This Row],[Rev-After Discount]]-Table3[[#This Row],[Rev-Before Discount]]</f>
        <v>-29</v>
      </c>
    </row>
    <row r="717" spans="1:12" x14ac:dyDescent="0.25">
      <c r="A717" t="s">
        <v>844</v>
      </c>
      <c r="B717" t="s">
        <v>154</v>
      </c>
      <c r="C717" s="1">
        <v>44776</v>
      </c>
      <c r="D717" t="s">
        <v>163</v>
      </c>
      <c r="E717" t="s">
        <v>170</v>
      </c>
      <c r="F717">
        <v>72</v>
      </c>
      <c r="G717" t="s">
        <v>105</v>
      </c>
      <c r="H717" s="2">
        <v>12</v>
      </c>
      <c r="I717" s="3">
        <f t="shared" ca="1" si="3"/>
        <v>0.19059181290068439</v>
      </c>
      <c r="J717">
        <f>Table3[[#This Row],[No of Products in one Sale]]*Table3[[#This Row],[Price of One Product]]</f>
        <v>864</v>
      </c>
      <c r="K717">
        <f ca="1">ROUND(Table3[[#This Row],[Rev-Before Discount]]-(Table3[[#This Row],[Rev-Before Discount]]*Table3[[#This Row],[Discount]]),0)</f>
        <v>699</v>
      </c>
      <c r="L717">
        <f ca="1">Table3[[#This Row],[Rev-After Discount]]-Table3[[#This Row],[Rev-Before Discount]]</f>
        <v>-165</v>
      </c>
    </row>
    <row r="718" spans="1:12" x14ac:dyDescent="0.25">
      <c r="A718" t="s">
        <v>845</v>
      </c>
      <c r="B718" t="s">
        <v>155</v>
      </c>
      <c r="C718" s="1">
        <v>44763</v>
      </c>
      <c r="D718" t="s">
        <v>164</v>
      </c>
      <c r="E718" t="s">
        <v>170</v>
      </c>
      <c r="F718">
        <v>65</v>
      </c>
      <c r="G718" t="s">
        <v>103</v>
      </c>
      <c r="H718" s="2">
        <v>9</v>
      </c>
      <c r="I718" s="3">
        <f t="shared" ca="1" si="3"/>
        <v>0.24641320110488474</v>
      </c>
      <c r="J718">
        <f>Table3[[#This Row],[No of Products in one Sale]]*Table3[[#This Row],[Price of One Product]]</f>
        <v>585</v>
      </c>
      <c r="K718">
        <f ca="1">ROUND(Table3[[#This Row],[Rev-Before Discount]]-(Table3[[#This Row],[Rev-Before Discount]]*Table3[[#This Row],[Discount]]),0)</f>
        <v>441</v>
      </c>
      <c r="L718">
        <f ca="1">Table3[[#This Row],[Rev-After Discount]]-Table3[[#This Row],[Rev-Before Discount]]</f>
        <v>-144</v>
      </c>
    </row>
    <row r="719" spans="1:12" x14ac:dyDescent="0.25">
      <c r="A719" t="s">
        <v>846</v>
      </c>
      <c r="B719" t="s">
        <v>156</v>
      </c>
      <c r="C719" s="1">
        <v>44803</v>
      </c>
      <c r="D719" t="s">
        <v>165</v>
      </c>
      <c r="E719" t="s">
        <v>170</v>
      </c>
      <c r="F719">
        <v>250</v>
      </c>
      <c r="G719" t="s">
        <v>104</v>
      </c>
      <c r="H719" s="2">
        <v>2</v>
      </c>
      <c r="I719" s="3">
        <f t="shared" ca="1" si="3"/>
        <v>0.75335780295103127</v>
      </c>
      <c r="J719">
        <f>Table3[[#This Row],[No of Products in one Sale]]*Table3[[#This Row],[Price of One Product]]</f>
        <v>500</v>
      </c>
      <c r="K719">
        <f ca="1">ROUND(Table3[[#This Row],[Rev-Before Discount]]-(Table3[[#This Row],[Rev-Before Discount]]*Table3[[#This Row],[Discount]]),0)</f>
        <v>123</v>
      </c>
      <c r="L719">
        <f ca="1">Table3[[#This Row],[Rev-After Discount]]-Table3[[#This Row],[Rev-Before Discount]]</f>
        <v>-377</v>
      </c>
    </row>
    <row r="720" spans="1:12" x14ac:dyDescent="0.25">
      <c r="A720" t="s">
        <v>847</v>
      </c>
      <c r="B720" t="s">
        <v>157</v>
      </c>
      <c r="C720" s="1">
        <v>44806</v>
      </c>
      <c r="D720" t="s">
        <v>166</v>
      </c>
      <c r="E720" t="s">
        <v>170</v>
      </c>
      <c r="F720">
        <v>130</v>
      </c>
      <c r="G720" t="s">
        <v>105</v>
      </c>
      <c r="H720" s="2">
        <v>2</v>
      </c>
      <c r="I720" s="3">
        <f t="shared" ca="1" si="3"/>
        <v>9.9669144530425746E-2</v>
      </c>
      <c r="J720">
        <f>Table3[[#This Row],[No of Products in one Sale]]*Table3[[#This Row],[Price of One Product]]</f>
        <v>260</v>
      </c>
      <c r="K720">
        <f ca="1">ROUND(Table3[[#This Row],[Rev-Before Discount]]-(Table3[[#This Row],[Rev-Before Discount]]*Table3[[#This Row],[Discount]]),0)</f>
        <v>234</v>
      </c>
      <c r="L720">
        <f ca="1">Table3[[#This Row],[Rev-After Discount]]-Table3[[#This Row],[Rev-Before Discount]]</f>
        <v>-26</v>
      </c>
    </row>
    <row r="721" spans="1:12" x14ac:dyDescent="0.25">
      <c r="A721" t="s">
        <v>848</v>
      </c>
      <c r="B721" t="s">
        <v>158</v>
      </c>
      <c r="C721" s="1">
        <v>44774</v>
      </c>
      <c r="D721" t="s">
        <v>167</v>
      </c>
      <c r="E721" t="s">
        <v>171</v>
      </c>
      <c r="F721">
        <v>60</v>
      </c>
      <c r="G721" t="s">
        <v>103</v>
      </c>
      <c r="H721" s="2">
        <v>12</v>
      </c>
      <c r="I721" s="3">
        <f t="shared" ca="1" si="3"/>
        <v>0.86108280402107806</v>
      </c>
      <c r="J721">
        <f>Table3[[#This Row],[No of Products in one Sale]]*Table3[[#This Row],[Price of One Product]]</f>
        <v>720</v>
      </c>
      <c r="K721">
        <f ca="1">ROUND(Table3[[#This Row],[Rev-Before Discount]]-(Table3[[#This Row],[Rev-Before Discount]]*Table3[[#This Row],[Discount]]),0)</f>
        <v>100</v>
      </c>
      <c r="L721">
        <f ca="1">Table3[[#This Row],[Rev-After Discount]]-Table3[[#This Row],[Rev-Before Discount]]</f>
        <v>-620</v>
      </c>
    </row>
    <row r="722" spans="1:12" x14ac:dyDescent="0.25">
      <c r="A722" t="s">
        <v>849</v>
      </c>
      <c r="B722" t="s">
        <v>159</v>
      </c>
      <c r="C722" s="1">
        <v>44769</v>
      </c>
      <c r="D722" t="s">
        <v>168</v>
      </c>
      <c r="E722" t="s">
        <v>170</v>
      </c>
      <c r="F722">
        <v>95</v>
      </c>
      <c r="G722" t="s">
        <v>104</v>
      </c>
      <c r="H722" s="2">
        <v>5</v>
      </c>
      <c r="I722" s="3">
        <f t="shared" ca="1" si="3"/>
        <v>0.79982272326702575</v>
      </c>
      <c r="J722">
        <f>Table3[[#This Row],[No of Products in one Sale]]*Table3[[#This Row],[Price of One Product]]</f>
        <v>475</v>
      </c>
      <c r="K722">
        <f ca="1">ROUND(Table3[[#This Row],[Rev-Before Discount]]-(Table3[[#This Row],[Rev-Before Discount]]*Table3[[#This Row],[Discount]]),0)</f>
        <v>95</v>
      </c>
      <c r="L722">
        <f ca="1">Table3[[#This Row],[Rev-After Discount]]-Table3[[#This Row],[Rev-Before Discount]]</f>
        <v>-380</v>
      </c>
    </row>
    <row r="723" spans="1:12" x14ac:dyDescent="0.25">
      <c r="A723" t="s">
        <v>850</v>
      </c>
      <c r="B723" t="s">
        <v>154</v>
      </c>
      <c r="C723" s="1">
        <v>44793</v>
      </c>
      <c r="D723" t="s">
        <v>163</v>
      </c>
      <c r="E723" t="s">
        <v>170</v>
      </c>
      <c r="F723">
        <v>72</v>
      </c>
      <c r="G723" t="s">
        <v>105</v>
      </c>
      <c r="H723" s="2">
        <v>8</v>
      </c>
      <c r="I723" s="3">
        <f t="shared" ca="1" si="3"/>
        <v>1.8660401482353706E-2</v>
      </c>
      <c r="J723">
        <f>Table3[[#This Row],[No of Products in one Sale]]*Table3[[#This Row],[Price of One Product]]</f>
        <v>576</v>
      </c>
      <c r="K723">
        <f ca="1">ROUND(Table3[[#This Row],[Rev-Before Discount]]-(Table3[[#This Row],[Rev-Before Discount]]*Table3[[#This Row],[Discount]]),0)</f>
        <v>565</v>
      </c>
      <c r="L723">
        <f ca="1">Table3[[#This Row],[Rev-After Discount]]-Table3[[#This Row],[Rev-Before Discount]]</f>
        <v>-11</v>
      </c>
    </row>
    <row r="724" spans="1:12" x14ac:dyDescent="0.25">
      <c r="A724" t="s">
        <v>851</v>
      </c>
      <c r="B724" t="s">
        <v>155</v>
      </c>
      <c r="C724" s="1">
        <v>44768</v>
      </c>
      <c r="D724" t="s">
        <v>164</v>
      </c>
      <c r="E724" t="s">
        <v>170</v>
      </c>
      <c r="F724">
        <v>65</v>
      </c>
      <c r="G724" t="s">
        <v>103</v>
      </c>
      <c r="H724" s="2">
        <v>4</v>
      </c>
      <c r="I724" s="3">
        <f t="shared" ca="1" si="3"/>
        <v>0.99293501058612776</v>
      </c>
      <c r="J724">
        <f>Table3[[#This Row],[No of Products in one Sale]]*Table3[[#This Row],[Price of One Product]]</f>
        <v>260</v>
      </c>
      <c r="K724">
        <f ca="1">ROUND(Table3[[#This Row],[Rev-Before Discount]]-(Table3[[#This Row],[Rev-Before Discount]]*Table3[[#This Row],[Discount]]),0)</f>
        <v>2</v>
      </c>
      <c r="L724">
        <f ca="1">Table3[[#This Row],[Rev-After Discount]]-Table3[[#This Row],[Rev-Before Discount]]</f>
        <v>-258</v>
      </c>
    </row>
    <row r="725" spans="1:12" x14ac:dyDescent="0.25">
      <c r="A725" t="s">
        <v>852</v>
      </c>
      <c r="B725" t="s">
        <v>156</v>
      </c>
      <c r="C725" s="1">
        <v>44803</v>
      </c>
      <c r="D725" t="s">
        <v>165</v>
      </c>
      <c r="E725" t="s">
        <v>171</v>
      </c>
      <c r="F725">
        <v>250</v>
      </c>
      <c r="G725" t="s">
        <v>104</v>
      </c>
      <c r="H725" s="2">
        <v>2</v>
      </c>
      <c r="I725" s="3">
        <f t="shared" ca="1" si="3"/>
        <v>0.13405873851689099</v>
      </c>
      <c r="J725">
        <f>Table3[[#This Row],[No of Products in one Sale]]*Table3[[#This Row],[Price of One Product]]</f>
        <v>500</v>
      </c>
      <c r="K725">
        <f ca="1">ROUND(Table3[[#This Row],[Rev-Before Discount]]-(Table3[[#This Row],[Rev-Before Discount]]*Table3[[#This Row],[Discount]]),0)</f>
        <v>433</v>
      </c>
      <c r="L725">
        <f ca="1">Table3[[#This Row],[Rev-After Discount]]-Table3[[#This Row],[Rev-Before Discount]]</f>
        <v>-67</v>
      </c>
    </row>
    <row r="726" spans="1:12" x14ac:dyDescent="0.25">
      <c r="A726" t="s">
        <v>853</v>
      </c>
      <c r="B726" t="s">
        <v>157</v>
      </c>
      <c r="C726" s="1">
        <v>44755</v>
      </c>
      <c r="D726" t="s">
        <v>166</v>
      </c>
      <c r="E726" t="s">
        <v>171</v>
      </c>
      <c r="F726">
        <v>130</v>
      </c>
      <c r="G726" t="s">
        <v>105</v>
      </c>
      <c r="H726" s="2">
        <v>4</v>
      </c>
      <c r="I726" s="3">
        <f t="shared" ca="1" si="3"/>
        <v>5.169302470310444E-2</v>
      </c>
      <c r="J726">
        <f>Table3[[#This Row],[No of Products in one Sale]]*Table3[[#This Row],[Price of One Product]]</f>
        <v>520</v>
      </c>
      <c r="K726">
        <f ca="1">ROUND(Table3[[#This Row],[Rev-Before Discount]]-(Table3[[#This Row],[Rev-Before Discount]]*Table3[[#This Row],[Discount]]),0)</f>
        <v>493</v>
      </c>
      <c r="L726">
        <f ca="1">Table3[[#This Row],[Rev-After Discount]]-Table3[[#This Row],[Rev-Before Discount]]</f>
        <v>-27</v>
      </c>
    </row>
    <row r="727" spans="1:12" x14ac:dyDescent="0.25">
      <c r="A727" t="s">
        <v>854</v>
      </c>
      <c r="B727" t="s">
        <v>154</v>
      </c>
      <c r="C727" s="1">
        <v>44789</v>
      </c>
      <c r="D727" t="s">
        <v>163</v>
      </c>
      <c r="E727" t="s">
        <v>171</v>
      </c>
      <c r="F727">
        <v>72</v>
      </c>
      <c r="G727" t="s">
        <v>103</v>
      </c>
      <c r="H727" s="2">
        <v>5</v>
      </c>
      <c r="I727" s="3">
        <f t="shared" ca="1" si="3"/>
        <v>0.92676702697886881</v>
      </c>
      <c r="J727">
        <f>Table3[[#This Row],[No of Products in one Sale]]*Table3[[#This Row],[Price of One Product]]</f>
        <v>360</v>
      </c>
      <c r="K727">
        <f ca="1">ROUND(Table3[[#This Row],[Rev-Before Discount]]-(Table3[[#This Row],[Rev-Before Discount]]*Table3[[#This Row],[Discount]]),0)</f>
        <v>26</v>
      </c>
      <c r="L727">
        <f ca="1">Table3[[#This Row],[Rev-After Discount]]-Table3[[#This Row],[Rev-Before Discount]]</f>
        <v>-334</v>
      </c>
    </row>
    <row r="728" spans="1:12" x14ac:dyDescent="0.25">
      <c r="A728" t="s">
        <v>855</v>
      </c>
      <c r="B728" t="s">
        <v>155</v>
      </c>
      <c r="C728" s="1">
        <v>44785</v>
      </c>
      <c r="D728" t="s">
        <v>164</v>
      </c>
      <c r="E728" t="s">
        <v>171</v>
      </c>
      <c r="F728">
        <v>65</v>
      </c>
      <c r="G728" t="s">
        <v>104</v>
      </c>
      <c r="H728" s="2">
        <v>10</v>
      </c>
      <c r="I728" s="3">
        <f t="shared" ca="1" si="3"/>
        <v>0.41757951060590892</v>
      </c>
      <c r="J728">
        <f>Table3[[#This Row],[No of Products in one Sale]]*Table3[[#This Row],[Price of One Product]]</f>
        <v>650</v>
      </c>
      <c r="K728">
        <f ca="1">ROUND(Table3[[#This Row],[Rev-Before Discount]]-(Table3[[#This Row],[Rev-Before Discount]]*Table3[[#This Row],[Discount]]),0)</f>
        <v>379</v>
      </c>
      <c r="L728">
        <f ca="1">Table3[[#This Row],[Rev-After Discount]]-Table3[[#This Row],[Rev-Before Discount]]</f>
        <v>-271</v>
      </c>
    </row>
    <row r="729" spans="1:12" x14ac:dyDescent="0.25">
      <c r="A729" t="s">
        <v>856</v>
      </c>
      <c r="B729" t="s">
        <v>156</v>
      </c>
      <c r="C729" s="1">
        <v>44775</v>
      </c>
      <c r="D729" t="s">
        <v>165</v>
      </c>
      <c r="E729" t="s">
        <v>171</v>
      </c>
      <c r="F729">
        <v>250</v>
      </c>
      <c r="G729" t="s">
        <v>105</v>
      </c>
      <c r="H729" s="2">
        <v>2</v>
      </c>
      <c r="I729" s="3">
        <f t="shared" ca="1" si="3"/>
        <v>8.3662953713308341E-2</v>
      </c>
      <c r="J729">
        <f>Table3[[#This Row],[No of Products in one Sale]]*Table3[[#This Row],[Price of One Product]]</f>
        <v>500</v>
      </c>
      <c r="K729">
        <f ca="1">ROUND(Table3[[#This Row],[Rev-Before Discount]]-(Table3[[#This Row],[Rev-Before Discount]]*Table3[[#This Row],[Discount]]),0)</f>
        <v>458</v>
      </c>
      <c r="L729">
        <f ca="1">Table3[[#This Row],[Rev-After Discount]]-Table3[[#This Row],[Rev-Before Discount]]</f>
        <v>-42</v>
      </c>
    </row>
    <row r="730" spans="1:12" x14ac:dyDescent="0.25">
      <c r="A730" t="s">
        <v>857</v>
      </c>
      <c r="B730" t="s">
        <v>157</v>
      </c>
      <c r="C730" s="1">
        <v>44807</v>
      </c>
      <c r="D730" t="s">
        <v>166</v>
      </c>
      <c r="E730" t="s">
        <v>171</v>
      </c>
      <c r="F730">
        <v>130</v>
      </c>
      <c r="G730" t="s">
        <v>103</v>
      </c>
      <c r="H730" s="2">
        <v>3</v>
      </c>
      <c r="I730" s="3">
        <f t="shared" ca="1" si="3"/>
        <v>0.77465149109031894</v>
      </c>
      <c r="J730">
        <f>Table3[[#This Row],[No of Products in one Sale]]*Table3[[#This Row],[Price of One Product]]</f>
        <v>390</v>
      </c>
      <c r="K730">
        <f ca="1">ROUND(Table3[[#This Row],[Rev-Before Discount]]-(Table3[[#This Row],[Rev-Before Discount]]*Table3[[#This Row],[Discount]]),0)</f>
        <v>88</v>
      </c>
      <c r="L730">
        <f ca="1">Table3[[#This Row],[Rev-After Discount]]-Table3[[#This Row],[Rev-Before Discount]]</f>
        <v>-302</v>
      </c>
    </row>
    <row r="731" spans="1:12" x14ac:dyDescent="0.25">
      <c r="A731" t="s">
        <v>858</v>
      </c>
      <c r="B731" t="s">
        <v>154</v>
      </c>
      <c r="C731" s="1">
        <v>44765</v>
      </c>
      <c r="D731" t="s">
        <v>163</v>
      </c>
      <c r="E731" t="s">
        <v>171</v>
      </c>
      <c r="F731">
        <v>72</v>
      </c>
      <c r="G731" t="s">
        <v>103</v>
      </c>
      <c r="H731" s="2">
        <v>9</v>
      </c>
      <c r="I731" s="3">
        <f t="shared" ca="1" si="3"/>
        <v>0.78259785936373716</v>
      </c>
      <c r="J731">
        <f>Table3[[#This Row],[No of Products in one Sale]]*Table3[[#This Row],[Price of One Product]]</f>
        <v>648</v>
      </c>
      <c r="K731">
        <f ca="1">ROUND(Table3[[#This Row],[Rev-Before Discount]]-(Table3[[#This Row],[Rev-Before Discount]]*Table3[[#This Row],[Discount]]),0)</f>
        <v>141</v>
      </c>
      <c r="L731">
        <f ca="1">Table3[[#This Row],[Rev-After Discount]]-Table3[[#This Row],[Rev-Before Discount]]</f>
        <v>-507</v>
      </c>
    </row>
    <row r="732" spans="1:12" x14ac:dyDescent="0.25">
      <c r="A732" t="s">
        <v>859</v>
      </c>
      <c r="B732" t="s">
        <v>155</v>
      </c>
      <c r="C732" s="1">
        <v>44791</v>
      </c>
      <c r="D732" t="s">
        <v>164</v>
      </c>
      <c r="E732" t="s">
        <v>170</v>
      </c>
      <c r="F732">
        <v>65</v>
      </c>
      <c r="G732" t="s">
        <v>104</v>
      </c>
      <c r="H732" s="2">
        <v>11</v>
      </c>
      <c r="I732" s="3">
        <f t="shared" ca="1" si="3"/>
        <v>0.52080611978117686</v>
      </c>
      <c r="J732">
        <f>Table3[[#This Row],[No of Products in one Sale]]*Table3[[#This Row],[Price of One Product]]</f>
        <v>715</v>
      </c>
      <c r="K732">
        <f ca="1">ROUND(Table3[[#This Row],[Rev-Before Discount]]-(Table3[[#This Row],[Rev-Before Discount]]*Table3[[#This Row],[Discount]]),0)</f>
        <v>343</v>
      </c>
      <c r="L732">
        <f ca="1">Table3[[#This Row],[Rev-After Discount]]-Table3[[#This Row],[Rev-Before Discount]]</f>
        <v>-372</v>
      </c>
    </row>
    <row r="733" spans="1:12" x14ac:dyDescent="0.25">
      <c r="A733" t="s">
        <v>860</v>
      </c>
      <c r="B733" t="s">
        <v>156</v>
      </c>
      <c r="C733" s="1">
        <v>44777</v>
      </c>
      <c r="D733" t="s">
        <v>165</v>
      </c>
      <c r="E733" t="s">
        <v>170</v>
      </c>
      <c r="F733">
        <v>250</v>
      </c>
      <c r="G733" t="s">
        <v>105</v>
      </c>
      <c r="H733" s="2">
        <v>1</v>
      </c>
      <c r="I733" s="3">
        <f t="shared" ca="1" si="3"/>
        <v>0.36969370097295273</v>
      </c>
      <c r="J733">
        <f>Table3[[#This Row],[No of Products in one Sale]]*Table3[[#This Row],[Price of One Product]]</f>
        <v>250</v>
      </c>
      <c r="K733">
        <f ca="1">ROUND(Table3[[#This Row],[Rev-Before Discount]]-(Table3[[#This Row],[Rev-Before Discount]]*Table3[[#This Row],[Discount]]),0)</f>
        <v>158</v>
      </c>
      <c r="L733">
        <f ca="1">Table3[[#This Row],[Rev-After Discount]]-Table3[[#This Row],[Rev-Before Discount]]</f>
        <v>-92</v>
      </c>
    </row>
    <row r="734" spans="1:12" x14ac:dyDescent="0.25">
      <c r="A734" t="s">
        <v>861</v>
      </c>
      <c r="B734" t="s">
        <v>157</v>
      </c>
      <c r="C734" s="1">
        <v>44806</v>
      </c>
      <c r="D734" t="s">
        <v>166</v>
      </c>
      <c r="E734" t="s">
        <v>170</v>
      </c>
      <c r="F734">
        <v>130</v>
      </c>
      <c r="G734" t="s">
        <v>103</v>
      </c>
      <c r="H734" s="2">
        <v>5</v>
      </c>
      <c r="I734" s="3">
        <f t="shared" ca="1" si="3"/>
        <v>4.7418749546338623E-2</v>
      </c>
      <c r="J734">
        <f>Table3[[#This Row],[No of Products in one Sale]]*Table3[[#This Row],[Price of One Product]]</f>
        <v>650</v>
      </c>
      <c r="K734">
        <f ca="1">ROUND(Table3[[#This Row],[Rev-Before Discount]]-(Table3[[#This Row],[Rev-Before Discount]]*Table3[[#This Row],[Discount]]),0)</f>
        <v>619</v>
      </c>
      <c r="L734">
        <f ca="1">Table3[[#This Row],[Rev-After Discount]]-Table3[[#This Row],[Rev-Before Discount]]</f>
        <v>-31</v>
      </c>
    </row>
    <row r="735" spans="1:12" x14ac:dyDescent="0.25">
      <c r="A735" t="s">
        <v>862</v>
      </c>
      <c r="B735" t="s">
        <v>154</v>
      </c>
      <c r="C735" s="1">
        <v>44796</v>
      </c>
      <c r="D735" t="s">
        <v>163</v>
      </c>
      <c r="E735" t="s">
        <v>171</v>
      </c>
      <c r="F735">
        <v>72</v>
      </c>
      <c r="G735" t="s">
        <v>104</v>
      </c>
      <c r="H735" s="2">
        <v>11</v>
      </c>
      <c r="I735" s="3">
        <f t="shared" ca="1" si="3"/>
        <v>0.10241390569413955</v>
      </c>
      <c r="J735">
        <f>Table3[[#This Row],[No of Products in one Sale]]*Table3[[#This Row],[Price of One Product]]</f>
        <v>792</v>
      </c>
      <c r="K735">
        <f ca="1">ROUND(Table3[[#This Row],[Rev-Before Discount]]-(Table3[[#This Row],[Rev-Before Discount]]*Table3[[#This Row],[Discount]]),0)</f>
        <v>711</v>
      </c>
      <c r="L735">
        <f ca="1">Table3[[#This Row],[Rev-After Discount]]-Table3[[#This Row],[Rev-Before Discount]]</f>
        <v>-81</v>
      </c>
    </row>
    <row r="736" spans="1:12" x14ac:dyDescent="0.25">
      <c r="A736" t="s">
        <v>863</v>
      </c>
      <c r="B736" t="s">
        <v>155</v>
      </c>
      <c r="C736" s="1">
        <v>44760</v>
      </c>
      <c r="D736" t="s">
        <v>164</v>
      </c>
      <c r="E736" t="s">
        <v>171</v>
      </c>
      <c r="F736">
        <v>65</v>
      </c>
      <c r="G736" t="s">
        <v>105</v>
      </c>
      <c r="H736" s="2">
        <v>10</v>
      </c>
      <c r="I736" s="3">
        <f t="shared" ca="1" si="3"/>
        <v>0.24388848237181027</v>
      </c>
      <c r="J736">
        <f>Table3[[#This Row],[No of Products in one Sale]]*Table3[[#This Row],[Price of One Product]]</f>
        <v>650</v>
      </c>
      <c r="K736">
        <f ca="1">ROUND(Table3[[#This Row],[Rev-Before Discount]]-(Table3[[#This Row],[Rev-Before Discount]]*Table3[[#This Row],[Discount]]),0)</f>
        <v>491</v>
      </c>
      <c r="L736">
        <f ca="1">Table3[[#This Row],[Rev-After Discount]]-Table3[[#This Row],[Rev-Before Discount]]</f>
        <v>-159</v>
      </c>
    </row>
    <row r="737" spans="1:12" x14ac:dyDescent="0.25">
      <c r="A737" t="s">
        <v>864</v>
      </c>
      <c r="B737" t="s">
        <v>156</v>
      </c>
      <c r="C737" s="1">
        <v>44759</v>
      </c>
      <c r="D737" t="s">
        <v>165</v>
      </c>
      <c r="E737" t="s">
        <v>171</v>
      </c>
      <c r="F737">
        <v>250</v>
      </c>
      <c r="G737" t="s">
        <v>103</v>
      </c>
      <c r="H737" s="2">
        <v>2</v>
      </c>
      <c r="I737" s="3">
        <f t="shared" ca="1" si="3"/>
        <v>0.95126245524440545</v>
      </c>
      <c r="J737">
        <f>Table3[[#This Row],[No of Products in one Sale]]*Table3[[#This Row],[Price of One Product]]</f>
        <v>500</v>
      </c>
      <c r="K737">
        <f ca="1">ROUND(Table3[[#This Row],[Rev-Before Discount]]-(Table3[[#This Row],[Rev-Before Discount]]*Table3[[#This Row],[Discount]]),0)</f>
        <v>24</v>
      </c>
      <c r="L737">
        <f ca="1">Table3[[#This Row],[Rev-After Discount]]-Table3[[#This Row],[Rev-Before Discount]]</f>
        <v>-476</v>
      </c>
    </row>
    <row r="738" spans="1:12" x14ac:dyDescent="0.25">
      <c r="A738" t="s">
        <v>865</v>
      </c>
      <c r="B738" t="s">
        <v>157</v>
      </c>
      <c r="C738" s="1">
        <v>44795</v>
      </c>
      <c r="D738" t="s">
        <v>166</v>
      </c>
      <c r="E738" t="s">
        <v>171</v>
      </c>
      <c r="F738">
        <v>130</v>
      </c>
      <c r="G738" t="s">
        <v>104</v>
      </c>
      <c r="H738" s="2">
        <v>4</v>
      </c>
      <c r="I738" s="3">
        <f t="shared" ca="1" si="3"/>
        <v>0.14478419228463935</v>
      </c>
      <c r="J738">
        <f>Table3[[#This Row],[No of Products in one Sale]]*Table3[[#This Row],[Price of One Product]]</f>
        <v>520</v>
      </c>
      <c r="K738">
        <f ca="1">ROUND(Table3[[#This Row],[Rev-Before Discount]]-(Table3[[#This Row],[Rev-Before Discount]]*Table3[[#This Row],[Discount]]),0)</f>
        <v>445</v>
      </c>
      <c r="L738">
        <f ca="1">Table3[[#This Row],[Rev-After Discount]]-Table3[[#This Row],[Rev-Before Discount]]</f>
        <v>-75</v>
      </c>
    </row>
    <row r="739" spans="1:12" x14ac:dyDescent="0.25">
      <c r="A739" t="s">
        <v>866</v>
      </c>
      <c r="B739" t="s">
        <v>158</v>
      </c>
      <c r="C739" s="1">
        <v>44808</v>
      </c>
      <c r="D739" t="s">
        <v>167</v>
      </c>
      <c r="E739" t="s">
        <v>171</v>
      </c>
      <c r="F739">
        <v>60</v>
      </c>
      <c r="G739" t="s">
        <v>105</v>
      </c>
      <c r="H739" s="2">
        <v>4</v>
      </c>
      <c r="I739" s="3">
        <f t="shared" ca="1" si="3"/>
        <v>0.78076625518821352</v>
      </c>
      <c r="J739">
        <f>Table3[[#This Row],[No of Products in one Sale]]*Table3[[#This Row],[Price of One Product]]</f>
        <v>240</v>
      </c>
      <c r="K739">
        <f ca="1">ROUND(Table3[[#This Row],[Rev-Before Discount]]-(Table3[[#This Row],[Rev-Before Discount]]*Table3[[#This Row],[Discount]]),0)</f>
        <v>53</v>
      </c>
      <c r="L739">
        <f ca="1">Table3[[#This Row],[Rev-After Discount]]-Table3[[#This Row],[Rev-Before Discount]]</f>
        <v>-187</v>
      </c>
    </row>
    <row r="740" spans="1:12" x14ac:dyDescent="0.25">
      <c r="A740" t="s">
        <v>867</v>
      </c>
      <c r="B740" t="s">
        <v>154</v>
      </c>
      <c r="C740" s="1">
        <v>44756</v>
      </c>
      <c r="D740" t="s">
        <v>163</v>
      </c>
      <c r="E740" t="s">
        <v>171</v>
      </c>
      <c r="F740">
        <v>72</v>
      </c>
      <c r="G740" t="s">
        <v>103</v>
      </c>
      <c r="H740" s="2">
        <v>12</v>
      </c>
      <c r="I740" s="3">
        <f t="shared" ca="1" si="3"/>
        <v>0.87507481238494922</v>
      </c>
      <c r="J740">
        <f>Table3[[#This Row],[No of Products in one Sale]]*Table3[[#This Row],[Price of One Product]]</f>
        <v>864</v>
      </c>
      <c r="K740">
        <f ca="1">ROUND(Table3[[#This Row],[Rev-Before Discount]]-(Table3[[#This Row],[Rev-Before Discount]]*Table3[[#This Row],[Discount]]),0)</f>
        <v>108</v>
      </c>
      <c r="L740">
        <f ca="1">Table3[[#This Row],[Rev-After Discount]]-Table3[[#This Row],[Rev-Before Discount]]</f>
        <v>-756</v>
      </c>
    </row>
    <row r="741" spans="1:12" x14ac:dyDescent="0.25">
      <c r="A741" t="s">
        <v>868</v>
      </c>
      <c r="B741" t="s">
        <v>155</v>
      </c>
      <c r="C741" s="1">
        <v>44801</v>
      </c>
      <c r="D741" t="s">
        <v>164</v>
      </c>
      <c r="E741" t="s">
        <v>171</v>
      </c>
      <c r="F741">
        <v>65</v>
      </c>
      <c r="G741" t="s">
        <v>104</v>
      </c>
      <c r="H741" s="2">
        <v>5</v>
      </c>
      <c r="I741" s="3">
        <f t="shared" ca="1" si="3"/>
        <v>0.72600548430881784</v>
      </c>
      <c r="J741">
        <f>Table3[[#This Row],[No of Products in one Sale]]*Table3[[#This Row],[Price of One Product]]</f>
        <v>325</v>
      </c>
      <c r="K741">
        <f ca="1">ROUND(Table3[[#This Row],[Rev-Before Discount]]-(Table3[[#This Row],[Rev-Before Discount]]*Table3[[#This Row],[Discount]]),0)</f>
        <v>89</v>
      </c>
      <c r="L741">
        <f ca="1">Table3[[#This Row],[Rev-After Discount]]-Table3[[#This Row],[Rev-Before Discount]]</f>
        <v>-236</v>
      </c>
    </row>
    <row r="742" spans="1:12" x14ac:dyDescent="0.25">
      <c r="A742" t="s">
        <v>869</v>
      </c>
      <c r="B742" t="s">
        <v>156</v>
      </c>
      <c r="C742" s="1">
        <v>44806</v>
      </c>
      <c r="D742" t="s">
        <v>165</v>
      </c>
      <c r="E742" t="s">
        <v>170</v>
      </c>
      <c r="F742">
        <v>250</v>
      </c>
      <c r="G742" t="s">
        <v>105</v>
      </c>
      <c r="H742" s="2">
        <v>3</v>
      </c>
      <c r="I742" s="3">
        <f t="shared" ca="1" si="3"/>
        <v>0.16371252085781152</v>
      </c>
      <c r="J742">
        <f>Table3[[#This Row],[No of Products in one Sale]]*Table3[[#This Row],[Price of One Product]]</f>
        <v>750</v>
      </c>
      <c r="K742">
        <f ca="1">ROUND(Table3[[#This Row],[Rev-Before Discount]]-(Table3[[#This Row],[Rev-Before Discount]]*Table3[[#This Row],[Discount]]),0)</f>
        <v>627</v>
      </c>
      <c r="L742">
        <f ca="1">Table3[[#This Row],[Rev-After Discount]]-Table3[[#This Row],[Rev-Before Discount]]</f>
        <v>-123</v>
      </c>
    </row>
    <row r="743" spans="1:12" x14ac:dyDescent="0.25">
      <c r="A743" t="s">
        <v>870</v>
      </c>
      <c r="B743" t="s">
        <v>157</v>
      </c>
      <c r="C743" s="1">
        <v>44794</v>
      </c>
      <c r="D743" t="s">
        <v>166</v>
      </c>
      <c r="E743" t="s">
        <v>170</v>
      </c>
      <c r="F743">
        <v>130</v>
      </c>
      <c r="G743" t="s">
        <v>103</v>
      </c>
      <c r="H743" s="2">
        <v>2</v>
      </c>
      <c r="I743" s="3">
        <f t="shared" ca="1" si="3"/>
        <v>9.3463392537104339E-2</v>
      </c>
      <c r="J743">
        <f>Table3[[#This Row],[No of Products in one Sale]]*Table3[[#This Row],[Price of One Product]]</f>
        <v>260</v>
      </c>
      <c r="K743">
        <f ca="1">ROUND(Table3[[#This Row],[Rev-Before Discount]]-(Table3[[#This Row],[Rev-Before Discount]]*Table3[[#This Row],[Discount]]),0)</f>
        <v>236</v>
      </c>
      <c r="L743">
        <f ca="1">Table3[[#This Row],[Rev-After Discount]]-Table3[[#This Row],[Rev-Before Discount]]</f>
        <v>-24</v>
      </c>
    </row>
    <row r="744" spans="1:12" x14ac:dyDescent="0.25">
      <c r="A744" t="s">
        <v>871</v>
      </c>
      <c r="B744" t="s">
        <v>154</v>
      </c>
      <c r="C744" s="1">
        <v>44800</v>
      </c>
      <c r="D744" t="s">
        <v>163</v>
      </c>
      <c r="E744" t="s">
        <v>170</v>
      </c>
      <c r="F744">
        <v>72</v>
      </c>
      <c r="G744" t="s">
        <v>104</v>
      </c>
      <c r="H744" s="2">
        <v>7</v>
      </c>
      <c r="I744" s="3">
        <f t="shared" ca="1" si="3"/>
        <v>0.92163140259268228</v>
      </c>
      <c r="J744">
        <f>Table3[[#This Row],[No of Products in one Sale]]*Table3[[#This Row],[Price of One Product]]</f>
        <v>504</v>
      </c>
      <c r="K744">
        <f ca="1">ROUND(Table3[[#This Row],[Rev-Before Discount]]-(Table3[[#This Row],[Rev-Before Discount]]*Table3[[#This Row],[Discount]]),0)</f>
        <v>39</v>
      </c>
      <c r="L744">
        <f ca="1">Table3[[#This Row],[Rev-After Discount]]-Table3[[#This Row],[Rev-Before Discount]]</f>
        <v>-465</v>
      </c>
    </row>
    <row r="745" spans="1:12" x14ac:dyDescent="0.25">
      <c r="A745" t="s">
        <v>872</v>
      </c>
      <c r="B745" t="s">
        <v>155</v>
      </c>
      <c r="C745" s="1">
        <v>44789</v>
      </c>
      <c r="D745" t="s">
        <v>164</v>
      </c>
      <c r="E745" t="s">
        <v>171</v>
      </c>
      <c r="F745">
        <v>65</v>
      </c>
      <c r="G745" t="s">
        <v>105</v>
      </c>
      <c r="H745" s="2">
        <v>12</v>
      </c>
      <c r="I745" s="3">
        <f t="shared" ca="1" si="3"/>
        <v>0.50181283373897112</v>
      </c>
      <c r="J745">
        <f>Table3[[#This Row],[No of Products in one Sale]]*Table3[[#This Row],[Price of One Product]]</f>
        <v>780</v>
      </c>
      <c r="K745">
        <f ca="1">ROUND(Table3[[#This Row],[Rev-Before Discount]]-(Table3[[#This Row],[Rev-Before Discount]]*Table3[[#This Row],[Discount]]),0)</f>
        <v>389</v>
      </c>
      <c r="L745">
        <f ca="1">Table3[[#This Row],[Rev-After Discount]]-Table3[[#This Row],[Rev-Before Discount]]</f>
        <v>-391</v>
      </c>
    </row>
    <row r="746" spans="1:12" x14ac:dyDescent="0.25">
      <c r="A746" t="s">
        <v>873</v>
      </c>
      <c r="B746" t="s">
        <v>156</v>
      </c>
      <c r="C746" s="1">
        <v>44802</v>
      </c>
      <c r="D746" t="s">
        <v>165</v>
      </c>
      <c r="E746" t="s">
        <v>171</v>
      </c>
      <c r="F746">
        <v>250</v>
      </c>
      <c r="G746" t="s">
        <v>103</v>
      </c>
      <c r="H746" s="2">
        <v>3</v>
      </c>
      <c r="I746" s="3">
        <f t="shared" ca="1" si="3"/>
        <v>0.22397598734211777</v>
      </c>
      <c r="J746">
        <f>Table3[[#This Row],[No of Products in one Sale]]*Table3[[#This Row],[Price of One Product]]</f>
        <v>750</v>
      </c>
      <c r="K746">
        <f ca="1">ROUND(Table3[[#This Row],[Rev-Before Discount]]-(Table3[[#This Row],[Rev-Before Discount]]*Table3[[#This Row],[Discount]]),0)</f>
        <v>582</v>
      </c>
      <c r="L746">
        <f ca="1">Table3[[#This Row],[Rev-After Discount]]-Table3[[#This Row],[Rev-Before Discount]]</f>
        <v>-168</v>
      </c>
    </row>
    <row r="747" spans="1:12" x14ac:dyDescent="0.25">
      <c r="A747" t="s">
        <v>874</v>
      </c>
      <c r="B747" t="s">
        <v>157</v>
      </c>
      <c r="C747" s="1">
        <v>44793</v>
      </c>
      <c r="D747" t="s">
        <v>166</v>
      </c>
      <c r="E747" t="s">
        <v>171</v>
      </c>
      <c r="F747">
        <v>130</v>
      </c>
      <c r="G747" t="s">
        <v>104</v>
      </c>
      <c r="H747" s="2">
        <v>4</v>
      </c>
      <c r="I747" s="3">
        <f t="shared" ca="1" si="3"/>
        <v>0.52235352391376377</v>
      </c>
      <c r="J747">
        <f>Table3[[#This Row],[No of Products in one Sale]]*Table3[[#This Row],[Price of One Product]]</f>
        <v>520</v>
      </c>
      <c r="K747">
        <f ca="1">ROUND(Table3[[#This Row],[Rev-Before Discount]]-(Table3[[#This Row],[Rev-Before Discount]]*Table3[[#This Row],[Discount]]),0)</f>
        <v>248</v>
      </c>
      <c r="L747">
        <f ca="1">Table3[[#This Row],[Rev-After Discount]]-Table3[[#This Row],[Rev-Before Discount]]</f>
        <v>-272</v>
      </c>
    </row>
    <row r="748" spans="1:12" x14ac:dyDescent="0.25">
      <c r="A748" t="s">
        <v>875</v>
      </c>
      <c r="B748" t="s">
        <v>158</v>
      </c>
      <c r="C748" s="1">
        <v>44793</v>
      </c>
      <c r="D748" t="s">
        <v>167</v>
      </c>
      <c r="E748" t="s">
        <v>171</v>
      </c>
      <c r="F748">
        <v>60</v>
      </c>
      <c r="G748" t="s">
        <v>105</v>
      </c>
      <c r="H748" s="2">
        <v>8</v>
      </c>
      <c r="I748" s="3">
        <f t="shared" ca="1" si="3"/>
        <v>0.31051252907456051</v>
      </c>
      <c r="J748">
        <f>Table3[[#This Row],[No of Products in one Sale]]*Table3[[#This Row],[Price of One Product]]</f>
        <v>480</v>
      </c>
      <c r="K748">
        <f ca="1">ROUND(Table3[[#This Row],[Rev-Before Discount]]-(Table3[[#This Row],[Rev-Before Discount]]*Table3[[#This Row],[Discount]]),0)</f>
        <v>331</v>
      </c>
      <c r="L748">
        <f ca="1">Table3[[#This Row],[Rev-After Discount]]-Table3[[#This Row],[Rev-Before Discount]]</f>
        <v>-149</v>
      </c>
    </row>
    <row r="749" spans="1:12" x14ac:dyDescent="0.25">
      <c r="A749" t="s">
        <v>876</v>
      </c>
      <c r="B749" t="s">
        <v>159</v>
      </c>
      <c r="C749" s="1">
        <v>44785</v>
      </c>
      <c r="D749" t="s">
        <v>168</v>
      </c>
      <c r="E749" t="s">
        <v>171</v>
      </c>
      <c r="F749">
        <v>95</v>
      </c>
      <c r="G749" t="s">
        <v>103</v>
      </c>
      <c r="H749" s="2">
        <v>3</v>
      </c>
      <c r="I749" s="3">
        <f t="shared" ca="1" si="3"/>
        <v>0.38754548352056983</v>
      </c>
      <c r="J749">
        <f>Table3[[#This Row],[No of Products in one Sale]]*Table3[[#This Row],[Price of One Product]]</f>
        <v>285</v>
      </c>
      <c r="K749">
        <f ca="1">ROUND(Table3[[#This Row],[Rev-Before Discount]]-(Table3[[#This Row],[Rev-Before Discount]]*Table3[[#This Row],[Discount]]),0)</f>
        <v>175</v>
      </c>
      <c r="L749">
        <f ca="1">Table3[[#This Row],[Rev-After Discount]]-Table3[[#This Row],[Rev-Before Discount]]</f>
        <v>-110</v>
      </c>
    </row>
    <row r="750" spans="1:12" x14ac:dyDescent="0.25">
      <c r="A750" t="s">
        <v>877</v>
      </c>
      <c r="B750" t="s">
        <v>154</v>
      </c>
      <c r="C750" s="1">
        <v>44778</v>
      </c>
      <c r="D750" t="s">
        <v>163</v>
      </c>
      <c r="E750" t="s">
        <v>171</v>
      </c>
      <c r="F750">
        <v>72</v>
      </c>
      <c r="G750" t="s">
        <v>104</v>
      </c>
      <c r="H750" s="2">
        <v>8</v>
      </c>
      <c r="I750" s="3">
        <f t="shared" ca="1" si="3"/>
        <v>0.63267802058868117</v>
      </c>
      <c r="J750">
        <f>Table3[[#This Row],[No of Products in one Sale]]*Table3[[#This Row],[Price of One Product]]</f>
        <v>576</v>
      </c>
      <c r="K750">
        <f ca="1">ROUND(Table3[[#This Row],[Rev-Before Discount]]-(Table3[[#This Row],[Rev-Before Discount]]*Table3[[#This Row],[Discount]]),0)</f>
        <v>212</v>
      </c>
      <c r="L750">
        <f ca="1">Table3[[#This Row],[Rev-After Discount]]-Table3[[#This Row],[Rev-Before Discount]]</f>
        <v>-364</v>
      </c>
    </row>
    <row r="751" spans="1:12" x14ac:dyDescent="0.25">
      <c r="A751" t="s">
        <v>878</v>
      </c>
      <c r="B751" t="s">
        <v>155</v>
      </c>
      <c r="C751" s="1">
        <v>44764</v>
      </c>
      <c r="D751" t="s">
        <v>164</v>
      </c>
      <c r="E751" t="s">
        <v>171</v>
      </c>
      <c r="F751">
        <v>65</v>
      </c>
      <c r="G751" t="s">
        <v>105</v>
      </c>
      <c r="H751" s="2">
        <v>12</v>
      </c>
      <c r="I751" s="3">
        <f t="shared" ca="1" si="3"/>
        <v>0.67804414174709693</v>
      </c>
      <c r="J751">
        <f>Table3[[#This Row],[No of Products in one Sale]]*Table3[[#This Row],[Price of One Product]]</f>
        <v>780</v>
      </c>
      <c r="K751">
        <f ca="1">ROUND(Table3[[#This Row],[Rev-Before Discount]]-(Table3[[#This Row],[Rev-Before Discount]]*Table3[[#This Row],[Discount]]),0)</f>
        <v>251</v>
      </c>
      <c r="L751">
        <f ca="1">Table3[[#This Row],[Rev-After Discount]]-Table3[[#This Row],[Rev-Before Discount]]</f>
        <v>-529</v>
      </c>
    </row>
    <row r="752" spans="1:12" x14ac:dyDescent="0.25">
      <c r="A752" t="s">
        <v>879</v>
      </c>
      <c r="B752" t="s">
        <v>156</v>
      </c>
      <c r="C752" s="1">
        <v>44769</v>
      </c>
      <c r="D752" t="s">
        <v>165</v>
      </c>
      <c r="E752" t="s">
        <v>170</v>
      </c>
      <c r="F752">
        <v>250</v>
      </c>
      <c r="G752" t="s">
        <v>103</v>
      </c>
      <c r="H752" s="2">
        <v>3</v>
      </c>
      <c r="I752" s="3">
        <f t="shared" ca="1" si="3"/>
        <v>0.23251008001664641</v>
      </c>
      <c r="J752">
        <f>Table3[[#This Row],[No of Products in one Sale]]*Table3[[#This Row],[Price of One Product]]</f>
        <v>750</v>
      </c>
      <c r="K752">
        <f ca="1">ROUND(Table3[[#This Row],[Rev-Before Discount]]-(Table3[[#This Row],[Rev-Before Discount]]*Table3[[#This Row],[Discount]]),0)</f>
        <v>576</v>
      </c>
      <c r="L752">
        <f ca="1">Table3[[#This Row],[Rev-After Discount]]-Table3[[#This Row],[Rev-Before Discount]]</f>
        <v>-174</v>
      </c>
    </row>
    <row r="753" spans="1:12" x14ac:dyDescent="0.25">
      <c r="A753" t="s">
        <v>880</v>
      </c>
      <c r="B753" t="s">
        <v>157</v>
      </c>
      <c r="C753" s="1">
        <v>44794</v>
      </c>
      <c r="D753" t="s">
        <v>166</v>
      </c>
      <c r="E753" t="s">
        <v>170</v>
      </c>
      <c r="F753">
        <v>130</v>
      </c>
      <c r="G753" t="s">
        <v>104</v>
      </c>
      <c r="H753" s="2">
        <v>4</v>
      </c>
      <c r="I753" s="3">
        <f t="shared" ca="1" si="3"/>
        <v>0.36702239175253892</v>
      </c>
      <c r="J753">
        <f>Table3[[#This Row],[No of Products in one Sale]]*Table3[[#This Row],[Price of One Product]]</f>
        <v>520</v>
      </c>
      <c r="K753">
        <f ca="1">ROUND(Table3[[#This Row],[Rev-Before Discount]]-(Table3[[#This Row],[Rev-Before Discount]]*Table3[[#This Row],[Discount]]),0)</f>
        <v>329</v>
      </c>
      <c r="L753">
        <f ca="1">Table3[[#This Row],[Rev-After Discount]]-Table3[[#This Row],[Rev-Before Discount]]</f>
        <v>-191</v>
      </c>
    </row>
    <row r="754" spans="1:12" x14ac:dyDescent="0.25">
      <c r="A754" t="s">
        <v>881</v>
      </c>
      <c r="B754" t="s">
        <v>154</v>
      </c>
      <c r="C754" s="1">
        <v>44766</v>
      </c>
      <c r="D754" t="s">
        <v>163</v>
      </c>
      <c r="E754" t="s">
        <v>170</v>
      </c>
      <c r="F754">
        <v>72</v>
      </c>
      <c r="G754" t="s">
        <v>105</v>
      </c>
      <c r="H754" s="2">
        <v>11</v>
      </c>
      <c r="I754" s="3">
        <f t="shared" ca="1" si="3"/>
        <v>0.46535229229096065</v>
      </c>
      <c r="J754">
        <f>Table3[[#This Row],[No of Products in one Sale]]*Table3[[#This Row],[Price of One Product]]</f>
        <v>792</v>
      </c>
      <c r="K754">
        <f ca="1">ROUND(Table3[[#This Row],[Rev-Before Discount]]-(Table3[[#This Row],[Rev-Before Discount]]*Table3[[#This Row],[Discount]]),0)</f>
        <v>423</v>
      </c>
      <c r="L754">
        <f ca="1">Table3[[#This Row],[Rev-After Discount]]-Table3[[#This Row],[Rev-Before Discount]]</f>
        <v>-369</v>
      </c>
    </row>
    <row r="755" spans="1:12" x14ac:dyDescent="0.25">
      <c r="A755" t="s">
        <v>882</v>
      </c>
      <c r="B755" t="s">
        <v>155</v>
      </c>
      <c r="C755" s="1">
        <v>44772</v>
      </c>
      <c r="D755" t="s">
        <v>164</v>
      </c>
      <c r="E755" t="s">
        <v>171</v>
      </c>
      <c r="F755">
        <v>65</v>
      </c>
      <c r="G755" t="s">
        <v>103</v>
      </c>
      <c r="H755" s="2">
        <v>9</v>
      </c>
      <c r="I755" s="3">
        <f t="shared" ca="1" si="3"/>
        <v>0.84497460281619763</v>
      </c>
      <c r="J755">
        <f>Table3[[#This Row],[No of Products in one Sale]]*Table3[[#This Row],[Price of One Product]]</f>
        <v>585</v>
      </c>
      <c r="K755">
        <f ca="1">ROUND(Table3[[#This Row],[Rev-Before Discount]]-(Table3[[#This Row],[Rev-Before Discount]]*Table3[[#This Row],[Discount]]),0)</f>
        <v>91</v>
      </c>
      <c r="L755">
        <f ca="1">Table3[[#This Row],[Rev-After Discount]]-Table3[[#This Row],[Rev-Before Discount]]</f>
        <v>-494</v>
      </c>
    </row>
    <row r="756" spans="1:12" x14ac:dyDescent="0.25">
      <c r="A756" t="s">
        <v>883</v>
      </c>
      <c r="B756" t="s">
        <v>156</v>
      </c>
      <c r="C756" s="1">
        <v>44787</v>
      </c>
      <c r="D756" t="s">
        <v>165</v>
      </c>
      <c r="E756" t="s">
        <v>171</v>
      </c>
      <c r="F756">
        <v>250</v>
      </c>
      <c r="G756" t="s">
        <v>104</v>
      </c>
      <c r="H756" s="2">
        <v>3</v>
      </c>
      <c r="I756" s="3">
        <f t="shared" ca="1" si="3"/>
        <v>5.7378934925355063E-2</v>
      </c>
      <c r="J756">
        <f>Table3[[#This Row],[No of Products in one Sale]]*Table3[[#This Row],[Price of One Product]]</f>
        <v>750</v>
      </c>
      <c r="K756">
        <f ca="1">ROUND(Table3[[#This Row],[Rev-Before Discount]]-(Table3[[#This Row],[Rev-Before Discount]]*Table3[[#This Row],[Discount]]),0)</f>
        <v>707</v>
      </c>
      <c r="L756">
        <f ca="1">Table3[[#This Row],[Rev-After Discount]]-Table3[[#This Row],[Rev-Before Discount]]</f>
        <v>-43</v>
      </c>
    </row>
    <row r="757" spans="1:12" x14ac:dyDescent="0.25">
      <c r="A757" t="s">
        <v>884</v>
      </c>
      <c r="B757" t="s">
        <v>157</v>
      </c>
      <c r="C757" s="1">
        <v>44755</v>
      </c>
      <c r="D757" t="s">
        <v>166</v>
      </c>
      <c r="E757" t="s">
        <v>171</v>
      </c>
      <c r="F757">
        <v>130</v>
      </c>
      <c r="G757" t="s">
        <v>105</v>
      </c>
      <c r="H757" s="2">
        <v>3</v>
      </c>
      <c r="I757" s="3">
        <f t="shared" ca="1" si="3"/>
        <v>0.14097217510866933</v>
      </c>
      <c r="J757">
        <f>Table3[[#This Row],[No of Products in one Sale]]*Table3[[#This Row],[Price of One Product]]</f>
        <v>390</v>
      </c>
      <c r="K757">
        <f ca="1">ROUND(Table3[[#This Row],[Rev-Before Discount]]-(Table3[[#This Row],[Rev-Before Discount]]*Table3[[#This Row],[Discount]]),0)</f>
        <v>335</v>
      </c>
      <c r="L757">
        <f ca="1">Table3[[#This Row],[Rev-After Discount]]-Table3[[#This Row],[Rev-Before Discount]]</f>
        <v>-55</v>
      </c>
    </row>
    <row r="758" spans="1:12" x14ac:dyDescent="0.25">
      <c r="A758" t="s">
        <v>885</v>
      </c>
      <c r="B758" t="s">
        <v>158</v>
      </c>
      <c r="C758" s="1">
        <v>44785</v>
      </c>
      <c r="D758" t="s">
        <v>167</v>
      </c>
      <c r="E758" t="s">
        <v>171</v>
      </c>
      <c r="F758">
        <v>60</v>
      </c>
      <c r="G758" t="s">
        <v>103</v>
      </c>
      <c r="H758" s="2">
        <v>13</v>
      </c>
      <c r="I758" s="3">
        <f t="shared" ref="I758:I795" ca="1" si="4">RAND()</f>
        <v>0.45496957749853051</v>
      </c>
      <c r="J758">
        <f>Table3[[#This Row],[No of Products in one Sale]]*Table3[[#This Row],[Price of One Product]]</f>
        <v>780</v>
      </c>
      <c r="K758">
        <f ca="1">ROUND(Table3[[#This Row],[Rev-Before Discount]]-(Table3[[#This Row],[Rev-Before Discount]]*Table3[[#This Row],[Discount]]),0)</f>
        <v>425</v>
      </c>
      <c r="L758">
        <f ca="1">Table3[[#This Row],[Rev-After Discount]]-Table3[[#This Row],[Rev-Before Discount]]</f>
        <v>-355</v>
      </c>
    </row>
    <row r="759" spans="1:12" x14ac:dyDescent="0.25">
      <c r="A759" t="s">
        <v>886</v>
      </c>
      <c r="B759" t="s">
        <v>154</v>
      </c>
      <c r="C759" s="1">
        <v>44761</v>
      </c>
      <c r="D759" t="s">
        <v>163</v>
      </c>
      <c r="E759" t="s">
        <v>171</v>
      </c>
      <c r="F759">
        <v>72</v>
      </c>
      <c r="G759" t="s">
        <v>104</v>
      </c>
      <c r="H759" s="2">
        <v>12</v>
      </c>
      <c r="I759" s="3">
        <f t="shared" ca="1" si="4"/>
        <v>0.95285468204554091</v>
      </c>
      <c r="J759">
        <f>Table3[[#This Row],[No of Products in one Sale]]*Table3[[#This Row],[Price of One Product]]</f>
        <v>864</v>
      </c>
      <c r="K759">
        <f ca="1">ROUND(Table3[[#This Row],[Rev-Before Discount]]-(Table3[[#This Row],[Rev-Before Discount]]*Table3[[#This Row],[Discount]]),0)</f>
        <v>41</v>
      </c>
      <c r="L759">
        <f ca="1">Table3[[#This Row],[Rev-After Discount]]-Table3[[#This Row],[Rev-Before Discount]]</f>
        <v>-823</v>
      </c>
    </row>
    <row r="760" spans="1:12" x14ac:dyDescent="0.25">
      <c r="A760" t="s">
        <v>887</v>
      </c>
      <c r="B760" t="s">
        <v>155</v>
      </c>
      <c r="C760" s="1">
        <v>44770</v>
      </c>
      <c r="D760" t="s">
        <v>164</v>
      </c>
      <c r="E760" t="s">
        <v>171</v>
      </c>
      <c r="F760">
        <v>65</v>
      </c>
      <c r="G760" t="s">
        <v>105</v>
      </c>
      <c r="H760" s="2">
        <v>5</v>
      </c>
      <c r="I760" s="3">
        <f t="shared" ca="1" si="4"/>
        <v>0.89565691005985115</v>
      </c>
      <c r="J760">
        <f>Table3[[#This Row],[No of Products in one Sale]]*Table3[[#This Row],[Price of One Product]]</f>
        <v>325</v>
      </c>
      <c r="K760">
        <f ca="1">ROUND(Table3[[#This Row],[Rev-Before Discount]]-(Table3[[#This Row],[Rev-Before Discount]]*Table3[[#This Row],[Discount]]),0)</f>
        <v>34</v>
      </c>
      <c r="L760">
        <f ca="1">Table3[[#This Row],[Rev-After Discount]]-Table3[[#This Row],[Rev-Before Discount]]</f>
        <v>-291</v>
      </c>
    </row>
    <row r="761" spans="1:12" x14ac:dyDescent="0.25">
      <c r="A761" t="s">
        <v>888</v>
      </c>
      <c r="B761" t="s">
        <v>156</v>
      </c>
      <c r="C761" s="1">
        <v>44769</v>
      </c>
      <c r="D761" t="s">
        <v>165</v>
      </c>
      <c r="E761" t="s">
        <v>170</v>
      </c>
      <c r="F761">
        <v>250</v>
      </c>
      <c r="G761" t="s">
        <v>103</v>
      </c>
      <c r="H761" s="2">
        <v>3</v>
      </c>
      <c r="I761" s="3">
        <f t="shared" ca="1" si="4"/>
        <v>0.53569353110560258</v>
      </c>
      <c r="J761">
        <f>Table3[[#This Row],[No of Products in one Sale]]*Table3[[#This Row],[Price of One Product]]</f>
        <v>750</v>
      </c>
      <c r="K761">
        <f ca="1">ROUND(Table3[[#This Row],[Rev-Before Discount]]-(Table3[[#This Row],[Rev-Before Discount]]*Table3[[#This Row],[Discount]]),0)</f>
        <v>348</v>
      </c>
      <c r="L761">
        <f ca="1">Table3[[#This Row],[Rev-After Discount]]-Table3[[#This Row],[Rev-Before Discount]]</f>
        <v>-402</v>
      </c>
    </row>
    <row r="762" spans="1:12" x14ac:dyDescent="0.25">
      <c r="A762" t="s">
        <v>889</v>
      </c>
      <c r="B762" t="s">
        <v>157</v>
      </c>
      <c r="C762" s="1">
        <v>44785</v>
      </c>
      <c r="D762" t="s">
        <v>166</v>
      </c>
      <c r="E762" t="s">
        <v>171</v>
      </c>
      <c r="F762">
        <v>130</v>
      </c>
      <c r="G762" t="s">
        <v>104</v>
      </c>
      <c r="H762" s="2">
        <v>5</v>
      </c>
      <c r="I762" s="3">
        <f t="shared" ca="1" si="4"/>
        <v>0.81736037672405415</v>
      </c>
      <c r="J762">
        <f>Table3[[#This Row],[No of Products in one Sale]]*Table3[[#This Row],[Price of One Product]]</f>
        <v>650</v>
      </c>
      <c r="K762">
        <f ca="1">ROUND(Table3[[#This Row],[Rev-Before Discount]]-(Table3[[#This Row],[Rev-Before Discount]]*Table3[[#This Row],[Discount]]),0)</f>
        <v>119</v>
      </c>
      <c r="L762">
        <f ca="1">Table3[[#This Row],[Rev-After Discount]]-Table3[[#This Row],[Rev-Before Discount]]</f>
        <v>-531</v>
      </c>
    </row>
    <row r="763" spans="1:12" x14ac:dyDescent="0.25">
      <c r="A763" t="s">
        <v>890</v>
      </c>
      <c r="B763" t="s">
        <v>154</v>
      </c>
      <c r="C763" s="1">
        <v>44771</v>
      </c>
      <c r="D763" t="s">
        <v>163</v>
      </c>
      <c r="E763" t="s">
        <v>170</v>
      </c>
      <c r="F763">
        <v>72</v>
      </c>
      <c r="G763" t="s">
        <v>105</v>
      </c>
      <c r="H763" s="2">
        <v>8</v>
      </c>
      <c r="I763" s="3">
        <f t="shared" ca="1" si="4"/>
        <v>0.8091647317366063</v>
      </c>
      <c r="J763">
        <f>Table3[[#This Row],[No of Products in one Sale]]*Table3[[#This Row],[Price of One Product]]</f>
        <v>576</v>
      </c>
      <c r="K763">
        <f ca="1">ROUND(Table3[[#This Row],[Rev-Before Discount]]-(Table3[[#This Row],[Rev-Before Discount]]*Table3[[#This Row],[Discount]]),0)</f>
        <v>110</v>
      </c>
      <c r="L763">
        <f ca="1">Table3[[#This Row],[Rev-After Discount]]-Table3[[#This Row],[Rev-Before Discount]]</f>
        <v>-466</v>
      </c>
    </row>
    <row r="764" spans="1:12" x14ac:dyDescent="0.25">
      <c r="A764" t="s">
        <v>891</v>
      </c>
      <c r="B764" t="s">
        <v>155</v>
      </c>
      <c r="C764" s="1">
        <v>44776</v>
      </c>
      <c r="D764" t="s">
        <v>164</v>
      </c>
      <c r="E764" t="s">
        <v>171</v>
      </c>
      <c r="F764">
        <v>65</v>
      </c>
      <c r="G764" t="s">
        <v>103</v>
      </c>
      <c r="H764" s="2">
        <v>4</v>
      </c>
      <c r="I764" s="3">
        <f t="shared" ca="1" si="4"/>
        <v>0.5588288222042157</v>
      </c>
      <c r="J764">
        <f>Table3[[#This Row],[No of Products in one Sale]]*Table3[[#This Row],[Price of One Product]]</f>
        <v>260</v>
      </c>
      <c r="K764">
        <f ca="1">ROUND(Table3[[#This Row],[Rev-Before Discount]]-(Table3[[#This Row],[Rev-Before Discount]]*Table3[[#This Row],[Discount]]),0)</f>
        <v>115</v>
      </c>
      <c r="L764">
        <f ca="1">Table3[[#This Row],[Rev-After Discount]]-Table3[[#This Row],[Rev-Before Discount]]</f>
        <v>-145</v>
      </c>
    </row>
    <row r="765" spans="1:12" x14ac:dyDescent="0.25">
      <c r="A765" t="s">
        <v>892</v>
      </c>
      <c r="B765" t="s">
        <v>156</v>
      </c>
      <c r="C765" s="1">
        <v>44782</v>
      </c>
      <c r="D765" t="s">
        <v>165</v>
      </c>
      <c r="E765" t="s">
        <v>170</v>
      </c>
      <c r="F765">
        <v>250</v>
      </c>
      <c r="G765" t="s">
        <v>104</v>
      </c>
      <c r="H765" s="2">
        <v>3</v>
      </c>
      <c r="I765" s="3">
        <f t="shared" ca="1" si="4"/>
        <v>0.83127578160010862</v>
      </c>
      <c r="J765">
        <f>Table3[[#This Row],[No of Products in one Sale]]*Table3[[#This Row],[Price of One Product]]</f>
        <v>750</v>
      </c>
      <c r="K765">
        <f ca="1">ROUND(Table3[[#This Row],[Rev-Before Discount]]-(Table3[[#This Row],[Rev-Before Discount]]*Table3[[#This Row],[Discount]]),0)</f>
        <v>127</v>
      </c>
      <c r="L765">
        <f ca="1">Table3[[#This Row],[Rev-After Discount]]-Table3[[#This Row],[Rev-Before Discount]]</f>
        <v>-623</v>
      </c>
    </row>
    <row r="766" spans="1:12" x14ac:dyDescent="0.25">
      <c r="A766" t="s">
        <v>893</v>
      </c>
      <c r="B766" t="s">
        <v>157</v>
      </c>
      <c r="C766" s="1">
        <v>44765</v>
      </c>
      <c r="D766" t="s">
        <v>166</v>
      </c>
      <c r="E766" t="s">
        <v>171</v>
      </c>
      <c r="F766">
        <v>130</v>
      </c>
      <c r="G766" t="s">
        <v>105</v>
      </c>
      <c r="H766" s="2">
        <v>7</v>
      </c>
      <c r="I766" s="3">
        <f t="shared" ca="1" si="4"/>
        <v>0.31007443845562099</v>
      </c>
      <c r="J766">
        <f>Table3[[#This Row],[No of Products in one Sale]]*Table3[[#This Row],[Price of One Product]]</f>
        <v>910</v>
      </c>
      <c r="K766">
        <f ca="1">ROUND(Table3[[#This Row],[Rev-Before Discount]]-(Table3[[#This Row],[Rev-Before Discount]]*Table3[[#This Row],[Discount]]),0)</f>
        <v>628</v>
      </c>
      <c r="L766">
        <f ca="1">Table3[[#This Row],[Rev-After Discount]]-Table3[[#This Row],[Rev-Before Discount]]</f>
        <v>-282</v>
      </c>
    </row>
    <row r="767" spans="1:12" x14ac:dyDescent="0.25">
      <c r="A767" t="s">
        <v>894</v>
      </c>
      <c r="B767" t="s">
        <v>158</v>
      </c>
      <c r="C767" s="1">
        <v>44778</v>
      </c>
      <c r="D767" t="s">
        <v>167</v>
      </c>
      <c r="E767" t="s">
        <v>170</v>
      </c>
      <c r="F767">
        <v>60</v>
      </c>
      <c r="G767" t="s">
        <v>103</v>
      </c>
      <c r="H767" s="2">
        <v>7</v>
      </c>
      <c r="I767" s="3">
        <f t="shared" ca="1" si="4"/>
        <v>0.29792853040565659</v>
      </c>
      <c r="J767">
        <f>Table3[[#This Row],[No of Products in one Sale]]*Table3[[#This Row],[Price of One Product]]</f>
        <v>420</v>
      </c>
      <c r="K767">
        <f ca="1">ROUND(Table3[[#This Row],[Rev-Before Discount]]-(Table3[[#This Row],[Rev-Before Discount]]*Table3[[#This Row],[Discount]]),0)</f>
        <v>295</v>
      </c>
      <c r="L767">
        <f ca="1">Table3[[#This Row],[Rev-After Discount]]-Table3[[#This Row],[Rev-Before Discount]]</f>
        <v>-125</v>
      </c>
    </row>
    <row r="768" spans="1:12" x14ac:dyDescent="0.25">
      <c r="A768" t="s">
        <v>895</v>
      </c>
      <c r="B768" t="s">
        <v>159</v>
      </c>
      <c r="C768" s="1">
        <v>44774</v>
      </c>
      <c r="D768" t="s">
        <v>168</v>
      </c>
      <c r="E768" t="s">
        <v>171</v>
      </c>
      <c r="F768">
        <v>95</v>
      </c>
      <c r="G768" t="s">
        <v>104</v>
      </c>
      <c r="H768" s="2">
        <v>7</v>
      </c>
      <c r="I768" s="3">
        <f t="shared" ca="1" si="4"/>
        <v>0.5617082245559788</v>
      </c>
      <c r="J768">
        <f>Table3[[#This Row],[No of Products in one Sale]]*Table3[[#This Row],[Price of One Product]]</f>
        <v>665</v>
      </c>
      <c r="K768">
        <f ca="1">ROUND(Table3[[#This Row],[Rev-Before Discount]]-(Table3[[#This Row],[Rev-Before Discount]]*Table3[[#This Row],[Discount]]),0)</f>
        <v>291</v>
      </c>
      <c r="L768">
        <f ca="1">Table3[[#This Row],[Rev-After Discount]]-Table3[[#This Row],[Rev-Before Discount]]</f>
        <v>-374</v>
      </c>
    </row>
    <row r="769" spans="1:12" x14ac:dyDescent="0.25">
      <c r="A769" t="s">
        <v>896</v>
      </c>
      <c r="B769" t="s">
        <v>154</v>
      </c>
      <c r="C769" s="1">
        <v>44803</v>
      </c>
      <c r="D769" t="s">
        <v>163</v>
      </c>
      <c r="E769" t="s">
        <v>170</v>
      </c>
      <c r="F769">
        <v>72</v>
      </c>
      <c r="G769" t="s">
        <v>105</v>
      </c>
      <c r="H769" s="2">
        <v>5</v>
      </c>
      <c r="I769" s="3">
        <f t="shared" ca="1" si="4"/>
        <v>0.8839078585048572</v>
      </c>
      <c r="J769">
        <f>Table3[[#This Row],[No of Products in one Sale]]*Table3[[#This Row],[Price of One Product]]</f>
        <v>360</v>
      </c>
      <c r="K769">
        <f ca="1">ROUND(Table3[[#This Row],[Rev-Before Discount]]-(Table3[[#This Row],[Rev-Before Discount]]*Table3[[#This Row],[Discount]]),0)</f>
        <v>42</v>
      </c>
      <c r="L769">
        <f ca="1">Table3[[#This Row],[Rev-After Discount]]-Table3[[#This Row],[Rev-Before Discount]]</f>
        <v>-318</v>
      </c>
    </row>
    <row r="770" spans="1:12" x14ac:dyDescent="0.25">
      <c r="A770" t="s">
        <v>897</v>
      </c>
      <c r="B770" t="s">
        <v>155</v>
      </c>
      <c r="C770" s="1">
        <v>44782</v>
      </c>
      <c r="D770" t="s">
        <v>164</v>
      </c>
      <c r="E770" t="s">
        <v>171</v>
      </c>
      <c r="F770">
        <v>65</v>
      </c>
      <c r="G770" t="s">
        <v>103</v>
      </c>
      <c r="H770" s="2">
        <v>6</v>
      </c>
      <c r="I770" s="3">
        <f t="shared" ca="1" si="4"/>
        <v>0.68846727090452631</v>
      </c>
      <c r="J770">
        <f>Table3[[#This Row],[No of Products in one Sale]]*Table3[[#This Row],[Price of One Product]]</f>
        <v>390</v>
      </c>
      <c r="K770">
        <f ca="1">ROUND(Table3[[#This Row],[Rev-Before Discount]]-(Table3[[#This Row],[Rev-Before Discount]]*Table3[[#This Row],[Discount]]),0)</f>
        <v>121</v>
      </c>
      <c r="L770">
        <f ca="1">Table3[[#This Row],[Rev-After Discount]]-Table3[[#This Row],[Rev-Before Discount]]</f>
        <v>-269</v>
      </c>
    </row>
    <row r="771" spans="1:12" x14ac:dyDescent="0.25">
      <c r="A771" t="s">
        <v>898</v>
      </c>
      <c r="B771" t="s">
        <v>156</v>
      </c>
      <c r="C771" s="1">
        <v>44774</v>
      </c>
      <c r="D771" t="s">
        <v>165</v>
      </c>
      <c r="E771" t="s">
        <v>170</v>
      </c>
      <c r="F771">
        <v>250</v>
      </c>
      <c r="G771" t="s">
        <v>104</v>
      </c>
      <c r="H771" s="2">
        <v>2</v>
      </c>
      <c r="I771" s="3">
        <f t="shared" ca="1" si="4"/>
        <v>0.98090044324208892</v>
      </c>
      <c r="J771">
        <f>Table3[[#This Row],[No of Products in one Sale]]*Table3[[#This Row],[Price of One Product]]</f>
        <v>500</v>
      </c>
      <c r="K771">
        <f ca="1">ROUND(Table3[[#This Row],[Rev-Before Discount]]-(Table3[[#This Row],[Rev-Before Discount]]*Table3[[#This Row],[Discount]]),0)</f>
        <v>10</v>
      </c>
      <c r="L771">
        <f ca="1">Table3[[#This Row],[Rev-After Discount]]-Table3[[#This Row],[Rev-Before Discount]]</f>
        <v>-490</v>
      </c>
    </row>
    <row r="772" spans="1:12" x14ac:dyDescent="0.25">
      <c r="A772" t="s">
        <v>899</v>
      </c>
      <c r="B772" t="s">
        <v>157</v>
      </c>
      <c r="C772" s="1">
        <v>44790</v>
      </c>
      <c r="D772" t="s">
        <v>166</v>
      </c>
      <c r="E772" t="s">
        <v>171</v>
      </c>
      <c r="F772">
        <v>130</v>
      </c>
      <c r="G772" t="s">
        <v>105</v>
      </c>
      <c r="H772" s="2">
        <v>2</v>
      </c>
      <c r="I772" s="3">
        <f t="shared" ca="1" si="4"/>
        <v>0.45342498325470326</v>
      </c>
      <c r="J772">
        <f>Table3[[#This Row],[No of Products in one Sale]]*Table3[[#This Row],[Price of One Product]]</f>
        <v>260</v>
      </c>
      <c r="K772">
        <f ca="1">ROUND(Table3[[#This Row],[Rev-Before Discount]]-(Table3[[#This Row],[Rev-Before Discount]]*Table3[[#This Row],[Discount]]),0)</f>
        <v>142</v>
      </c>
      <c r="L772">
        <f ca="1">Table3[[#This Row],[Rev-After Discount]]-Table3[[#This Row],[Rev-Before Discount]]</f>
        <v>-118</v>
      </c>
    </row>
    <row r="773" spans="1:12" x14ac:dyDescent="0.25">
      <c r="A773" t="s">
        <v>900</v>
      </c>
      <c r="B773" t="s">
        <v>154</v>
      </c>
      <c r="C773" s="1">
        <v>44790</v>
      </c>
      <c r="D773" t="s">
        <v>163</v>
      </c>
      <c r="E773" t="s">
        <v>170</v>
      </c>
      <c r="F773">
        <v>72</v>
      </c>
      <c r="G773" t="s">
        <v>103</v>
      </c>
      <c r="H773" s="2">
        <v>4</v>
      </c>
      <c r="I773" s="3">
        <f t="shared" ca="1" si="4"/>
        <v>0.31533485095955516</v>
      </c>
      <c r="J773">
        <f>Table3[[#This Row],[No of Products in one Sale]]*Table3[[#This Row],[Price of One Product]]</f>
        <v>288</v>
      </c>
      <c r="K773">
        <f ca="1">ROUND(Table3[[#This Row],[Rev-Before Discount]]-(Table3[[#This Row],[Rev-Before Discount]]*Table3[[#This Row],[Discount]]),0)</f>
        <v>197</v>
      </c>
      <c r="L773">
        <f ca="1">Table3[[#This Row],[Rev-After Discount]]-Table3[[#This Row],[Rev-Before Discount]]</f>
        <v>-91</v>
      </c>
    </row>
    <row r="774" spans="1:12" x14ac:dyDescent="0.25">
      <c r="A774" t="s">
        <v>901</v>
      </c>
      <c r="B774" t="s">
        <v>155</v>
      </c>
      <c r="C774" s="1">
        <v>44757</v>
      </c>
      <c r="D774" t="s">
        <v>164</v>
      </c>
      <c r="E774" t="s">
        <v>171</v>
      </c>
      <c r="F774">
        <v>65</v>
      </c>
      <c r="G774" t="s">
        <v>104</v>
      </c>
      <c r="H774" s="2">
        <v>10</v>
      </c>
      <c r="I774" s="3">
        <f t="shared" ca="1" si="4"/>
        <v>0.46610110387295189</v>
      </c>
      <c r="J774">
        <f>Table3[[#This Row],[No of Products in one Sale]]*Table3[[#This Row],[Price of One Product]]</f>
        <v>650</v>
      </c>
      <c r="K774">
        <f ca="1">ROUND(Table3[[#This Row],[Rev-Before Discount]]-(Table3[[#This Row],[Rev-Before Discount]]*Table3[[#This Row],[Discount]]),0)</f>
        <v>347</v>
      </c>
      <c r="L774">
        <f ca="1">Table3[[#This Row],[Rev-After Discount]]-Table3[[#This Row],[Rev-Before Discount]]</f>
        <v>-303</v>
      </c>
    </row>
    <row r="775" spans="1:12" x14ac:dyDescent="0.25">
      <c r="A775" t="s">
        <v>902</v>
      </c>
      <c r="B775" t="s">
        <v>156</v>
      </c>
      <c r="C775" s="1">
        <v>44778</v>
      </c>
      <c r="D775" t="s">
        <v>165</v>
      </c>
      <c r="E775" t="s">
        <v>170</v>
      </c>
      <c r="F775">
        <v>250</v>
      </c>
      <c r="G775" t="s">
        <v>105</v>
      </c>
      <c r="H775" s="2">
        <v>1</v>
      </c>
      <c r="I775" s="3">
        <f t="shared" ca="1" si="4"/>
        <v>0.57559359836132529</v>
      </c>
      <c r="J775">
        <f>Table3[[#This Row],[No of Products in one Sale]]*Table3[[#This Row],[Price of One Product]]</f>
        <v>250</v>
      </c>
      <c r="K775">
        <f ca="1">ROUND(Table3[[#This Row],[Rev-Before Discount]]-(Table3[[#This Row],[Rev-Before Discount]]*Table3[[#This Row],[Discount]]),0)</f>
        <v>106</v>
      </c>
      <c r="L775">
        <f ca="1">Table3[[#This Row],[Rev-After Discount]]-Table3[[#This Row],[Rev-Before Discount]]</f>
        <v>-144</v>
      </c>
    </row>
    <row r="776" spans="1:12" x14ac:dyDescent="0.25">
      <c r="A776" t="s">
        <v>903</v>
      </c>
      <c r="B776" t="s">
        <v>157</v>
      </c>
      <c r="C776" s="1">
        <v>44795</v>
      </c>
      <c r="D776" t="s">
        <v>163</v>
      </c>
      <c r="E776" t="s">
        <v>171</v>
      </c>
      <c r="F776">
        <v>72</v>
      </c>
      <c r="G776" t="s">
        <v>103</v>
      </c>
      <c r="H776" s="2">
        <v>12</v>
      </c>
      <c r="I776" s="3">
        <f t="shared" ca="1" si="4"/>
        <v>0.73069506954584995</v>
      </c>
      <c r="J776">
        <f>Table3[[#This Row],[No of Products in one Sale]]*Table3[[#This Row],[Price of One Product]]</f>
        <v>864</v>
      </c>
      <c r="K776">
        <f ca="1">ROUND(Table3[[#This Row],[Rev-Before Discount]]-(Table3[[#This Row],[Rev-Before Discount]]*Table3[[#This Row],[Discount]]),0)</f>
        <v>233</v>
      </c>
      <c r="L776">
        <f ca="1">Table3[[#This Row],[Rev-After Discount]]-Table3[[#This Row],[Rev-Before Discount]]</f>
        <v>-631</v>
      </c>
    </row>
    <row r="777" spans="1:12" x14ac:dyDescent="0.25">
      <c r="A777" t="s">
        <v>904</v>
      </c>
      <c r="B777" t="s">
        <v>154</v>
      </c>
      <c r="C777" s="1">
        <v>44800</v>
      </c>
      <c r="D777" t="s">
        <v>164</v>
      </c>
      <c r="E777" t="s">
        <v>170</v>
      </c>
      <c r="F777">
        <v>65</v>
      </c>
      <c r="G777" t="s">
        <v>103</v>
      </c>
      <c r="H777" s="2">
        <v>11</v>
      </c>
      <c r="I777" s="3">
        <f t="shared" ca="1" si="4"/>
        <v>0.35741846617673756</v>
      </c>
      <c r="J777">
        <f>Table3[[#This Row],[No of Products in one Sale]]*Table3[[#This Row],[Price of One Product]]</f>
        <v>715</v>
      </c>
      <c r="K777">
        <f ca="1">ROUND(Table3[[#This Row],[Rev-Before Discount]]-(Table3[[#This Row],[Rev-Before Discount]]*Table3[[#This Row],[Discount]]),0)</f>
        <v>459</v>
      </c>
      <c r="L777">
        <f ca="1">Table3[[#This Row],[Rev-After Discount]]-Table3[[#This Row],[Rev-Before Discount]]</f>
        <v>-256</v>
      </c>
    </row>
    <row r="778" spans="1:12" x14ac:dyDescent="0.25">
      <c r="A778" t="s">
        <v>905</v>
      </c>
      <c r="B778" t="s">
        <v>155</v>
      </c>
      <c r="C778" s="1">
        <v>44783</v>
      </c>
      <c r="D778" t="s">
        <v>165</v>
      </c>
      <c r="E778" t="s">
        <v>171</v>
      </c>
      <c r="F778">
        <v>250</v>
      </c>
      <c r="G778" t="s">
        <v>104</v>
      </c>
      <c r="H778" s="2">
        <v>2</v>
      </c>
      <c r="I778" s="3">
        <f t="shared" ca="1" si="4"/>
        <v>0.31592517029441103</v>
      </c>
      <c r="J778">
        <f>Table3[[#This Row],[No of Products in one Sale]]*Table3[[#This Row],[Price of One Product]]</f>
        <v>500</v>
      </c>
      <c r="K778">
        <f ca="1">ROUND(Table3[[#This Row],[Rev-Before Discount]]-(Table3[[#This Row],[Rev-Before Discount]]*Table3[[#This Row],[Discount]]),0)</f>
        <v>342</v>
      </c>
      <c r="L778">
        <f ca="1">Table3[[#This Row],[Rev-After Discount]]-Table3[[#This Row],[Rev-Before Discount]]</f>
        <v>-158</v>
      </c>
    </row>
    <row r="779" spans="1:12" x14ac:dyDescent="0.25">
      <c r="A779" t="s">
        <v>906</v>
      </c>
      <c r="B779" t="s">
        <v>156</v>
      </c>
      <c r="C779" s="1">
        <v>44770</v>
      </c>
      <c r="D779" t="s">
        <v>166</v>
      </c>
      <c r="E779" t="s">
        <v>171</v>
      </c>
      <c r="F779">
        <v>130</v>
      </c>
      <c r="G779" t="s">
        <v>105</v>
      </c>
      <c r="H779" s="2">
        <v>7</v>
      </c>
      <c r="I779" s="3">
        <f t="shared" ca="1" si="4"/>
        <v>0.34215092275584391</v>
      </c>
      <c r="J779">
        <f>Table3[[#This Row],[No of Products in one Sale]]*Table3[[#This Row],[Price of One Product]]</f>
        <v>910</v>
      </c>
      <c r="K779">
        <f ca="1">ROUND(Table3[[#This Row],[Rev-Before Discount]]-(Table3[[#This Row],[Rev-Before Discount]]*Table3[[#This Row],[Discount]]),0)</f>
        <v>599</v>
      </c>
      <c r="L779">
        <f ca="1">Table3[[#This Row],[Rev-After Discount]]-Table3[[#This Row],[Rev-Before Discount]]</f>
        <v>-311</v>
      </c>
    </row>
    <row r="780" spans="1:12" x14ac:dyDescent="0.25">
      <c r="A780" t="s">
        <v>907</v>
      </c>
      <c r="B780" t="s">
        <v>157</v>
      </c>
      <c r="C780" s="1">
        <v>44764</v>
      </c>
      <c r="D780" t="s">
        <v>163</v>
      </c>
      <c r="E780" t="s">
        <v>171</v>
      </c>
      <c r="F780">
        <v>72</v>
      </c>
      <c r="G780" t="s">
        <v>103</v>
      </c>
      <c r="H780" s="2">
        <v>6</v>
      </c>
      <c r="I780" s="3">
        <f t="shared" ca="1" si="4"/>
        <v>0.60310605504699588</v>
      </c>
      <c r="J780">
        <f>Table3[[#This Row],[No of Products in one Sale]]*Table3[[#This Row],[Price of One Product]]</f>
        <v>432</v>
      </c>
      <c r="K780">
        <f ca="1">ROUND(Table3[[#This Row],[Rev-Before Discount]]-(Table3[[#This Row],[Rev-Before Discount]]*Table3[[#This Row],[Discount]]),0)</f>
        <v>171</v>
      </c>
      <c r="L780">
        <f ca="1">Table3[[#This Row],[Rev-After Discount]]-Table3[[#This Row],[Rev-Before Discount]]</f>
        <v>-261</v>
      </c>
    </row>
    <row r="781" spans="1:12" x14ac:dyDescent="0.25">
      <c r="A781" t="s">
        <v>908</v>
      </c>
      <c r="B781" t="s">
        <v>154</v>
      </c>
      <c r="C781" s="1">
        <v>44810</v>
      </c>
      <c r="D781" t="s">
        <v>164</v>
      </c>
      <c r="E781" t="s">
        <v>171</v>
      </c>
      <c r="F781">
        <v>65</v>
      </c>
      <c r="G781" t="s">
        <v>104</v>
      </c>
      <c r="H781" s="2">
        <v>4</v>
      </c>
      <c r="I781" s="3">
        <f t="shared" ca="1" si="4"/>
        <v>0.76441650226742963</v>
      </c>
      <c r="J781">
        <f>Table3[[#This Row],[No of Products in one Sale]]*Table3[[#This Row],[Price of One Product]]</f>
        <v>260</v>
      </c>
      <c r="K781">
        <f ca="1">ROUND(Table3[[#This Row],[Rev-Before Discount]]-(Table3[[#This Row],[Rev-Before Discount]]*Table3[[#This Row],[Discount]]),0)</f>
        <v>61</v>
      </c>
      <c r="L781">
        <f ca="1">Table3[[#This Row],[Rev-After Discount]]-Table3[[#This Row],[Rev-Before Discount]]</f>
        <v>-199</v>
      </c>
    </row>
    <row r="782" spans="1:12" x14ac:dyDescent="0.25">
      <c r="A782" t="s">
        <v>909</v>
      </c>
      <c r="B782" t="s">
        <v>155</v>
      </c>
      <c r="C782" s="1">
        <v>44793</v>
      </c>
      <c r="D782" t="s">
        <v>165</v>
      </c>
      <c r="E782" t="s">
        <v>171</v>
      </c>
      <c r="F782">
        <v>250</v>
      </c>
      <c r="G782" t="s">
        <v>105</v>
      </c>
      <c r="H782" s="2">
        <v>2</v>
      </c>
      <c r="I782" s="3">
        <f t="shared" ca="1" si="4"/>
        <v>0.43729287287707974</v>
      </c>
      <c r="J782">
        <f>Table3[[#This Row],[No of Products in one Sale]]*Table3[[#This Row],[Price of One Product]]</f>
        <v>500</v>
      </c>
      <c r="K782">
        <f ca="1">ROUND(Table3[[#This Row],[Rev-Before Discount]]-(Table3[[#This Row],[Rev-Before Discount]]*Table3[[#This Row],[Discount]]),0)</f>
        <v>281</v>
      </c>
      <c r="L782">
        <f ca="1">Table3[[#This Row],[Rev-After Discount]]-Table3[[#This Row],[Rev-Before Discount]]</f>
        <v>-219</v>
      </c>
    </row>
    <row r="783" spans="1:12" x14ac:dyDescent="0.25">
      <c r="A783" t="s">
        <v>910</v>
      </c>
      <c r="B783" t="s">
        <v>156</v>
      </c>
      <c r="C783" s="1">
        <v>44787</v>
      </c>
      <c r="D783" t="s">
        <v>166</v>
      </c>
      <c r="E783" t="s">
        <v>170</v>
      </c>
      <c r="F783">
        <v>130</v>
      </c>
      <c r="G783" t="s">
        <v>103</v>
      </c>
      <c r="H783" s="2">
        <v>4</v>
      </c>
      <c r="I783" s="3">
        <f t="shared" ca="1" si="4"/>
        <v>0.89189424393814409</v>
      </c>
      <c r="J783">
        <f>Table3[[#This Row],[No of Products in one Sale]]*Table3[[#This Row],[Price of One Product]]</f>
        <v>520</v>
      </c>
      <c r="K783">
        <f ca="1">ROUND(Table3[[#This Row],[Rev-Before Discount]]-(Table3[[#This Row],[Rev-Before Discount]]*Table3[[#This Row],[Discount]]),0)</f>
        <v>56</v>
      </c>
      <c r="L783">
        <f ca="1">Table3[[#This Row],[Rev-After Discount]]-Table3[[#This Row],[Rev-Before Discount]]</f>
        <v>-464</v>
      </c>
    </row>
    <row r="784" spans="1:12" x14ac:dyDescent="0.25">
      <c r="A784" t="s">
        <v>911</v>
      </c>
      <c r="B784" t="s">
        <v>157</v>
      </c>
      <c r="C784" s="1">
        <v>44774</v>
      </c>
      <c r="D784" t="s">
        <v>167</v>
      </c>
      <c r="E784" t="s">
        <v>171</v>
      </c>
      <c r="F784">
        <v>60</v>
      </c>
      <c r="G784" t="s">
        <v>104</v>
      </c>
      <c r="H784" s="2">
        <v>8</v>
      </c>
      <c r="I784" s="3">
        <f t="shared" ca="1" si="4"/>
        <v>0.95881639319820922</v>
      </c>
      <c r="J784">
        <f>Table3[[#This Row],[No of Products in one Sale]]*Table3[[#This Row],[Price of One Product]]</f>
        <v>480</v>
      </c>
      <c r="K784">
        <f ca="1">ROUND(Table3[[#This Row],[Rev-Before Discount]]-(Table3[[#This Row],[Rev-Before Discount]]*Table3[[#This Row],[Discount]]),0)</f>
        <v>20</v>
      </c>
      <c r="L784">
        <f ca="1">Table3[[#This Row],[Rev-After Discount]]-Table3[[#This Row],[Rev-Before Discount]]</f>
        <v>-460</v>
      </c>
    </row>
    <row r="785" spans="1:12" x14ac:dyDescent="0.25">
      <c r="A785" t="s">
        <v>912</v>
      </c>
      <c r="B785" t="s">
        <v>158</v>
      </c>
      <c r="C785" s="1">
        <v>44756</v>
      </c>
      <c r="D785" t="s">
        <v>163</v>
      </c>
      <c r="E785" t="s">
        <v>170</v>
      </c>
      <c r="F785">
        <v>72</v>
      </c>
      <c r="G785" t="s">
        <v>105</v>
      </c>
      <c r="H785" s="2">
        <v>4</v>
      </c>
      <c r="I785" s="3">
        <f t="shared" ca="1" si="4"/>
        <v>0.26766350813147488</v>
      </c>
      <c r="J785">
        <f>Table3[[#This Row],[No of Products in one Sale]]*Table3[[#This Row],[Price of One Product]]</f>
        <v>288</v>
      </c>
      <c r="K785">
        <f ca="1">ROUND(Table3[[#This Row],[Rev-Before Discount]]-(Table3[[#This Row],[Rev-Before Discount]]*Table3[[#This Row],[Discount]]),0)</f>
        <v>211</v>
      </c>
      <c r="L785">
        <f ca="1">Table3[[#This Row],[Rev-After Discount]]-Table3[[#This Row],[Rev-Before Discount]]</f>
        <v>-77</v>
      </c>
    </row>
    <row r="786" spans="1:12" x14ac:dyDescent="0.25">
      <c r="A786" t="s">
        <v>913</v>
      </c>
      <c r="B786" t="s">
        <v>154</v>
      </c>
      <c r="C786" s="1">
        <v>44810</v>
      </c>
      <c r="D786" t="s">
        <v>164</v>
      </c>
      <c r="E786" t="s">
        <v>171</v>
      </c>
      <c r="F786">
        <v>65</v>
      </c>
      <c r="G786" t="s">
        <v>103</v>
      </c>
      <c r="H786" s="2">
        <v>5</v>
      </c>
      <c r="I786" s="3">
        <f t="shared" ca="1" si="4"/>
        <v>0.71882281184528229</v>
      </c>
      <c r="J786">
        <f>Table3[[#This Row],[No of Products in one Sale]]*Table3[[#This Row],[Price of One Product]]</f>
        <v>325</v>
      </c>
      <c r="K786">
        <f ca="1">ROUND(Table3[[#This Row],[Rev-Before Discount]]-(Table3[[#This Row],[Rev-Before Discount]]*Table3[[#This Row],[Discount]]),0)</f>
        <v>91</v>
      </c>
      <c r="L786">
        <f ca="1">Table3[[#This Row],[Rev-After Discount]]-Table3[[#This Row],[Rev-Before Discount]]</f>
        <v>-234</v>
      </c>
    </row>
    <row r="787" spans="1:12" x14ac:dyDescent="0.25">
      <c r="A787" t="s">
        <v>914</v>
      </c>
      <c r="B787" t="s">
        <v>155</v>
      </c>
      <c r="C787" s="1">
        <v>44774</v>
      </c>
      <c r="D787" t="s">
        <v>165</v>
      </c>
      <c r="E787" t="s">
        <v>170</v>
      </c>
      <c r="F787">
        <v>250</v>
      </c>
      <c r="G787" t="s">
        <v>104</v>
      </c>
      <c r="H787" s="2">
        <v>3</v>
      </c>
      <c r="I787" s="3">
        <f t="shared" ca="1" si="4"/>
        <v>0.96149083946211555</v>
      </c>
      <c r="J787">
        <f>Table3[[#This Row],[No of Products in one Sale]]*Table3[[#This Row],[Price of One Product]]</f>
        <v>750</v>
      </c>
      <c r="K787">
        <f ca="1">ROUND(Table3[[#This Row],[Rev-Before Discount]]-(Table3[[#This Row],[Rev-Before Discount]]*Table3[[#This Row],[Discount]]),0)</f>
        <v>29</v>
      </c>
      <c r="L787">
        <f ca="1">Table3[[#This Row],[Rev-After Discount]]-Table3[[#This Row],[Rev-Before Discount]]</f>
        <v>-721</v>
      </c>
    </row>
    <row r="788" spans="1:12" x14ac:dyDescent="0.25">
      <c r="A788" t="s">
        <v>915</v>
      </c>
      <c r="B788" t="s">
        <v>156</v>
      </c>
      <c r="C788" s="1">
        <v>44804</v>
      </c>
      <c r="D788" t="s">
        <v>166</v>
      </c>
      <c r="E788" t="s">
        <v>171</v>
      </c>
      <c r="F788">
        <v>130</v>
      </c>
      <c r="G788" t="s">
        <v>105</v>
      </c>
      <c r="H788" s="2">
        <v>4</v>
      </c>
      <c r="I788" s="3">
        <f t="shared" ca="1" si="4"/>
        <v>0.60353384327030568</v>
      </c>
      <c r="J788">
        <f>Table3[[#This Row],[No of Products in one Sale]]*Table3[[#This Row],[Price of One Product]]</f>
        <v>520</v>
      </c>
      <c r="K788">
        <f ca="1">ROUND(Table3[[#This Row],[Rev-Before Discount]]-(Table3[[#This Row],[Rev-Before Discount]]*Table3[[#This Row],[Discount]]),0)</f>
        <v>206</v>
      </c>
      <c r="L788">
        <f ca="1">Table3[[#This Row],[Rev-After Discount]]-Table3[[#This Row],[Rev-Before Discount]]</f>
        <v>-314</v>
      </c>
    </row>
    <row r="789" spans="1:12" x14ac:dyDescent="0.25">
      <c r="A789" t="s">
        <v>916</v>
      </c>
      <c r="B789" t="s">
        <v>157</v>
      </c>
      <c r="C789" s="1">
        <v>44803</v>
      </c>
      <c r="D789" t="s">
        <v>163</v>
      </c>
      <c r="E789" t="s">
        <v>170</v>
      </c>
      <c r="F789">
        <v>72</v>
      </c>
      <c r="G789" t="s">
        <v>103</v>
      </c>
      <c r="H789" s="2">
        <v>5</v>
      </c>
      <c r="I789" s="3">
        <f t="shared" ca="1" si="4"/>
        <v>0.97075505984547372</v>
      </c>
      <c r="J789">
        <f>Table3[[#This Row],[No of Products in one Sale]]*Table3[[#This Row],[Price of One Product]]</f>
        <v>360</v>
      </c>
      <c r="K789">
        <f ca="1">ROUND(Table3[[#This Row],[Rev-Before Discount]]-(Table3[[#This Row],[Rev-Before Discount]]*Table3[[#This Row],[Discount]]),0)</f>
        <v>11</v>
      </c>
      <c r="L789">
        <f ca="1">Table3[[#This Row],[Rev-After Discount]]-Table3[[#This Row],[Rev-Before Discount]]</f>
        <v>-349</v>
      </c>
    </row>
    <row r="790" spans="1:12" x14ac:dyDescent="0.25">
      <c r="A790" t="s">
        <v>917</v>
      </c>
      <c r="B790" t="s">
        <v>154</v>
      </c>
      <c r="C790" s="1">
        <v>44808</v>
      </c>
      <c r="D790" t="s">
        <v>164</v>
      </c>
      <c r="E790" t="s">
        <v>171</v>
      </c>
      <c r="F790">
        <v>65</v>
      </c>
      <c r="G790" t="s">
        <v>104</v>
      </c>
      <c r="H790" s="2">
        <v>7</v>
      </c>
      <c r="I790" s="3">
        <f t="shared" ca="1" si="4"/>
        <v>0.4192613517200835</v>
      </c>
      <c r="J790">
        <f>Table3[[#This Row],[No of Products in one Sale]]*Table3[[#This Row],[Price of One Product]]</f>
        <v>455</v>
      </c>
      <c r="K790">
        <f ca="1">ROUND(Table3[[#This Row],[Rev-Before Discount]]-(Table3[[#This Row],[Rev-Before Discount]]*Table3[[#This Row],[Discount]]),0)</f>
        <v>264</v>
      </c>
      <c r="L790">
        <f ca="1">Table3[[#This Row],[Rev-After Discount]]-Table3[[#This Row],[Rev-Before Discount]]</f>
        <v>-191</v>
      </c>
    </row>
    <row r="791" spans="1:12" x14ac:dyDescent="0.25">
      <c r="A791" t="s">
        <v>918</v>
      </c>
      <c r="B791" t="s">
        <v>155</v>
      </c>
      <c r="C791" s="1">
        <v>44786</v>
      </c>
      <c r="D791" t="s">
        <v>165</v>
      </c>
      <c r="E791" t="s">
        <v>170</v>
      </c>
      <c r="F791">
        <v>250</v>
      </c>
      <c r="G791" t="s">
        <v>105</v>
      </c>
      <c r="H791" s="2">
        <v>1</v>
      </c>
      <c r="I791" s="3">
        <f t="shared" ca="1" si="4"/>
        <v>2.7679194341409752E-2</v>
      </c>
      <c r="J791">
        <f>Table3[[#This Row],[No of Products in one Sale]]*Table3[[#This Row],[Price of One Product]]</f>
        <v>250</v>
      </c>
      <c r="K791">
        <f ca="1">ROUND(Table3[[#This Row],[Rev-Before Discount]]-(Table3[[#This Row],[Rev-Before Discount]]*Table3[[#This Row],[Discount]]),0)</f>
        <v>243</v>
      </c>
      <c r="L791">
        <f ca="1">Table3[[#This Row],[Rev-After Discount]]-Table3[[#This Row],[Rev-Before Discount]]</f>
        <v>-7</v>
      </c>
    </row>
    <row r="792" spans="1:12" x14ac:dyDescent="0.25">
      <c r="A792" t="s">
        <v>919</v>
      </c>
      <c r="B792" t="s">
        <v>156</v>
      </c>
      <c r="C792" s="1">
        <v>44788</v>
      </c>
      <c r="D792" t="s">
        <v>166</v>
      </c>
      <c r="E792" t="s">
        <v>171</v>
      </c>
      <c r="F792">
        <v>130</v>
      </c>
      <c r="G792" t="s">
        <v>103</v>
      </c>
      <c r="H792" s="2">
        <v>6</v>
      </c>
      <c r="I792" s="3">
        <f t="shared" ca="1" si="4"/>
        <v>0.59454568628374505</v>
      </c>
      <c r="J792">
        <f>Table3[[#This Row],[No of Products in one Sale]]*Table3[[#This Row],[Price of One Product]]</f>
        <v>780</v>
      </c>
      <c r="K792">
        <f ca="1">ROUND(Table3[[#This Row],[Rev-Before Discount]]-(Table3[[#This Row],[Rev-Before Discount]]*Table3[[#This Row],[Discount]]),0)</f>
        <v>316</v>
      </c>
      <c r="L792">
        <f ca="1">Table3[[#This Row],[Rev-After Discount]]-Table3[[#This Row],[Rev-Before Discount]]</f>
        <v>-464</v>
      </c>
    </row>
    <row r="793" spans="1:12" x14ac:dyDescent="0.25">
      <c r="A793" t="s">
        <v>920</v>
      </c>
      <c r="B793" t="s">
        <v>157</v>
      </c>
      <c r="C793" s="1">
        <v>44772</v>
      </c>
      <c r="D793" t="s">
        <v>167</v>
      </c>
      <c r="E793" t="s">
        <v>170</v>
      </c>
      <c r="F793">
        <v>60</v>
      </c>
      <c r="G793" t="s">
        <v>104</v>
      </c>
      <c r="H793" s="2">
        <v>13</v>
      </c>
      <c r="I793" s="3">
        <f t="shared" ca="1" si="4"/>
        <v>0.67750709204915516</v>
      </c>
      <c r="J793">
        <f>Table3[[#This Row],[No of Products in one Sale]]*Table3[[#This Row],[Price of One Product]]</f>
        <v>780</v>
      </c>
      <c r="K793">
        <f ca="1">ROUND(Table3[[#This Row],[Rev-Before Discount]]-(Table3[[#This Row],[Rev-Before Discount]]*Table3[[#This Row],[Discount]]),0)</f>
        <v>252</v>
      </c>
      <c r="L793">
        <f ca="1">Table3[[#This Row],[Rev-After Discount]]-Table3[[#This Row],[Rev-Before Discount]]</f>
        <v>-528</v>
      </c>
    </row>
    <row r="794" spans="1:12" x14ac:dyDescent="0.25">
      <c r="A794" t="s">
        <v>921</v>
      </c>
      <c r="B794" t="s">
        <v>158</v>
      </c>
      <c r="C794" s="1">
        <v>44756</v>
      </c>
      <c r="D794" t="s">
        <v>168</v>
      </c>
      <c r="E794" t="s">
        <v>171</v>
      </c>
      <c r="F794">
        <v>95</v>
      </c>
      <c r="G794" t="s">
        <v>105</v>
      </c>
      <c r="H794" s="2">
        <v>6</v>
      </c>
      <c r="I794" s="3">
        <f t="shared" ca="1" si="4"/>
        <v>0.64055889724399051</v>
      </c>
      <c r="J794">
        <f>Table3[[#This Row],[No of Products in one Sale]]*Table3[[#This Row],[Price of One Product]]</f>
        <v>570</v>
      </c>
      <c r="K794">
        <f ca="1">ROUND(Table3[[#This Row],[Rev-Before Discount]]-(Table3[[#This Row],[Rev-Before Discount]]*Table3[[#This Row],[Discount]]),0)</f>
        <v>205</v>
      </c>
      <c r="L794">
        <f ca="1">Table3[[#This Row],[Rev-After Discount]]-Table3[[#This Row],[Rev-Before Discount]]</f>
        <v>-365</v>
      </c>
    </row>
    <row r="795" spans="1:12" x14ac:dyDescent="0.25">
      <c r="A795" t="s">
        <v>922</v>
      </c>
      <c r="B795" t="s">
        <v>159</v>
      </c>
      <c r="C795" s="1">
        <v>44808</v>
      </c>
      <c r="D795" t="s">
        <v>163</v>
      </c>
      <c r="E795" t="s">
        <v>170</v>
      </c>
      <c r="F795">
        <v>72</v>
      </c>
      <c r="G795" t="s">
        <v>103</v>
      </c>
      <c r="H795" s="2">
        <v>12</v>
      </c>
      <c r="I795" s="3">
        <f t="shared" ca="1" si="4"/>
        <v>0.33774549416164334</v>
      </c>
      <c r="J795">
        <f>Table3[[#This Row],[No of Products in one Sale]]*Table3[[#This Row],[Price of One Product]]</f>
        <v>864</v>
      </c>
      <c r="K795">
        <f ca="1">ROUND(Table3[[#This Row],[Rev-Before Discount]]-(Table3[[#This Row],[Rev-Before Discount]]*Table3[[#This Row],[Discount]]),0)</f>
        <v>572</v>
      </c>
      <c r="L795">
        <f ca="1">Table3[[#This Row],[Rev-After Discount]]-Table3[[#This Row],[Rev-Before Discount]]</f>
        <v>-292</v>
      </c>
    </row>
  </sheetData>
  <phoneticPr fontId="1"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8ED1D-7064-4EA1-B2A8-A85DE253CA6F}">
  <dimension ref="A3:X106"/>
  <sheetViews>
    <sheetView workbookViewId="0">
      <selection activeCell="G21" sqref="G21"/>
    </sheetView>
  </sheetViews>
  <sheetFormatPr defaultRowHeight="15" x14ac:dyDescent="0.25"/>
  <cols>
    <col min="1" max="1" width="11.85546875" bestFit="1" customWidth="1"/>
    <col min="2" max="2" width="24.42578125" bestFit="1" customWidth="1"/>
    <col min="3" max="3" width="13.85546875" bestFit="1" customWidth="1"/>
    <col min="4" max="4" width="13.140625" bestFit="1" customWidth="1"/>
    <col min="5" max="5" width="16.7109375" bestFit="1" customWidth="1"/>
    <col min="7" max="7" width="16.5703125" bestFit="1" customWidth="1"/>
    <col min="8" max="8" width="27.140625" bestFit="1" customWidth="1"/>
    <col min="11" max="11" width="13.140625" bestFit="1" customWidth="1"/>
    <col min="12" max="12" width="15.42578125" bestFit="1" customWidth="1"/>
    <col min="17" max="17" width="15.42578125" bestFit="1" customWidth="1"/>
    <col min="18" max="18" width="19" bestFit="1" customWidth="1"/>
    <col min="19" max="19" width="20.5703125" bestFit="1" customWidth="1"/>
    <col min="20" max="20" width="26.28515625" bestFit="1" customWidth="1"/>
    <col min="21" max="21" width="28.85546875" bestFit="1" customWidth="1"/>
    <col min="22" max="22" width="14.7109375" bestFit="1" customWidth="1"/>
    <col min="23" max="23" width="20.85546875" bestFit="1" customWidth="1"/>
    <col min="24" max="24" width="11.28515625" bestFit="1" customWidth="1"/>
  </cols>
  <sheetData>
    <row r="3" spans="1:7" x14ac:dyDescent="0.25">
      <c r="A3" t="s">
        <v>1688</v>
      </c>
    </row>
    <row r="4" spans="1:7" x14ac:dyDescent="0.25">
      <c r="A4" t="s">
        <v>1813</v>
      </c>
      <c r="C4" t="s">
        <v>1814</v>
      </c>
      <c r="E4" t="s">
        <v>1815</v>
      </c>
      <c r="G4" t="s">
        <v>1816</v>
      </c>
    </row>
    <row r="5" spans="1:7" x14ac:dyDescent="0.25">
      <c r="A5" t="s">
        <v>1813</v>
      </c>
      <c r="C5" t="s">
        <v>1814</v>
      </c>
      <c r="E5" t="s">
        <v>1815</v>
      </c>
      <c r="G5" t="s">
        <v>1819</v>
      </c>
    </row>
    <row r="6" spans="1:7" x14ac:dyDescent="0.25">
      <c r="A6">
        <v>794</v>
      </c>
      <c r="C6">
        <v>238463</v>
      </c>
      <c r="E6" s="17">
        <v>300.33123425692696</v>
      </c>
      <c r="G6" s="17">
        <v>-251.64357682619647</v>
      </c>
    </row>
    <row r="9" spans="1:7" x14ac:dyDescent="0.25">
      <c r="A9" t="s">
        <v>1689</v>
      </c>
      <c r="C9" s="9" t="s">
        <v>1699</v>
      </c>
      <c r="D9" t="s">
        <v>1820</v>
      </c>
      <c r="E9" t="s">
        <v>1821</v>
      </c>
    </row>
    <row r="10" spans="1:7" x14ac:dyDescent="0.25">
      <c r="A10" s="11"/>
      <c r="C10" s="10" t="s">
        <v>168</v>
      </c>
      <c r="D10">
        <v>35</v>
      </c>
      <c r="E10">
        <v>11693</v>
      </c>
    </row>
    <row r="11" spans="1:7" x14ac:dyDescent="0.25">
      <c r="C11" s="10" t="s">
        <v>164</v>
      </c>
      <c r="D11">
        <v>173</v>
      </c>
      <c r="E11">
        <v>44710</v>
      </c>
    </row>
    <row r="12" spans="1:7" x14ac:dyDescent="0.25">
      <c r="C12" s="10" t="s">
        <v>165</v>
      </c>
      <c r="D12">
        <v>173</v>
      </c>
      <c r="E12">
        <v>52531</v>
      </c>
    </row>
    <row r="13" spans="1:7" x14ac:dyDescent="0.25">
      <c r="C13" s="10" t="s">
        <v>166</v>
      </c>
      <c r="D13">
        <v>169</v>
      </c>
      <c r="E13">
        <v>53034</v>
      </c>
    </row>
    <row r="14" spans="1:7" x14ac:dyDescent="0.25">
      <c r="C14" s="10" t="s">
        <v>167</v>
      </c>
      <c r="D14">
        <v>70</v>
      </c>
      <c r="E14">
        <v>21489</v>
      </c>
    </row>
    <row r="15" spans="1:7" x14ac:dyDescent="0.25">
      <c r="C15" s="10" t="s">
        <v>163</v>
      </c>
      <c r="D15">
        <v>174</v>
      </c>
      <c r="E15">
        <v>55006</v>
      </c>
    </row>
    <row r="16" spans="1:7" x14ac:dyDescent="0.25">
      <c r="C16" s="10" t="s">
        <v>1700</v>
      </c>
      <c r="D16">
        <v>794</v>
      </c>
      <c r="E16">
        <v>238463</v>
      </c>
    </row>
    <row r="18" spans="1:24" x14ac:dyDescent="0.25">
      <c r="A18" t="s">
        <v>1690</v>
      </c>
      <c r="D18" s="9" t="s">
        <v>1699</v>
      </c>
      <c r="E18" t="s">
        <v>1817</v>
      </c>
      <c r="K18" t="s">
        <v>1691</v>
      </c>
      <c r="Q18" t="s">
        <v>1692</v>
      </c>
    </row>
    <row r="19" spans="1:24" x14ac:dyDescent="0.25">
      <c r="D19" s="10" t="s">
        <v>1705</v>
      </c>
      <c r="E19">
        <v>13</v>
      </c>
      <c r="K19" s="9" t="s">
        <v>1699</v>
      </c>
      <c r="L19" t="s">
        <v>1818</v>
      </c>
    </row>
    <row r="20" spans="1:24" x14ac:dyDescent="0.25">
      <c r="D20" s="10" t="s">
        <v>1706</v>
      </c>
      <c r="E20">
        <v>11</v>
      </c>
      <c r="K20" s="10" t="s">
        <v>1705</v>
      </c>
      <c r="L20">
        <v>5441</v>
      </c>
      <c r="Q20" s="9" t="s">
        <v>1818</v>
      </c>
      <c r="R20" s="9" t="s">
        <v>1704</v>
      </c>
    </row>
    <row r="21" spans="1:24" x14ac:dyDescent="0.25">
      <c r="D21" s="10" t="s">
        <v>1707</v>
      </c>
      <c r="E21">
        <v>18</v>
      </c>
      <c r="K21" s="10" t="s">
        <v>1706</v>
      </c>
      <c r="L21">
        <v>2863</v>
      </c>
      <c r="Q21" s="9" t="s">
        <v>1699</v>
      </c>
      <c r="R21" t="s">
        <v>168</v>
      </c>
      <c r="S21" t="s">
        <v>164</v>
      </c>
      <c r="T21" t="s">
        <v>165</v>
      </c>
      <c r="U21" t="s">
        <v>166</v>
      </c>
      <c r="V21" t="s">
        <v>167</v>
      </c>
      <c r="W21" t="s">
        <v>163</v>
      </c>
      <c r="X21" t="s">
        <v>1700</v>
      </c>
    </row>
    <row r="22" spans="1:24" x14ac:dyDescent="0.25">
      <c r="D22" s="10" t="s">
        <v>1708</v>
      </c>
      <c r="E22">
        <v>7</v>
      </c>
      <c r="K22" s="10" t="s">
        <v>1707</v>
      </c>
      <c r="L22">
        <v>5908</v>
      </c>
      <c r="Q22" s="10" t="s">
        <v>1705</v>
      </c>
      <c r="S22">
        <v>83</v>
      </c>
      <c r="T22">
        <v>1459</v>
      </c>
      <c r="U22">
        <v>1992</v>
      </c>
      <c r="V22">
        <v>878</v>
      </c>
      <c r="W22">
        <v>1029</v>
      </c>
      <c r="X22">
        <v>5441</v>
      </c>
    </row>
    <row r="23" spans="1:24" x14ac:dyDescent="0.25">
      <c r="D23" s="10" t="s">
        <v>1709</v>
      </c>
      <c r="E23">
        <v>12</v>
      </c>
      <c r="K23" s="10" t="s">
        <v>1708</v>
      </c>
      <c r="L23">
        <v>2262</v>
      </c>
      <c r="Q23" s="10" t="s">
        <v>1706</v>
      </c>
      <c r="S23">
        <v>266</v>
      </c>
      <c r="T23">
        <v>598</v>
      </c>
      <c r="U23">
        <v>1025</v>
      </c>
      <c r="W23">
        <v>974</v>
      </c>
      <c r="X23">
        <v>2863</v>
      </c>
    </row>
    <row r="24" spans="1:24" x14ac:dyDescent="0.25">
      <c r="D24" s="10" t="s">
        <v>1710</v>
      </c>
      <c r="E24">
        <v>6</v>
      </c>
      <c r="K24" s="10" t="s">
        <v>1709</v>
      </c>
      <c r="L24">
        <v>4835</v>
      </c>
      <c r="Q24" s="10" t="s">
        <v>1707</v>
      </c>
      <c r="S24">
        <v>1115</v>
      </c>
      <c r="T24">
        <v>2214</v>
      </c>
      <c r="U24">
        <v>1103</v>
      </c>
      <c r="V24">
        <v>253</v>
      </c>
      <c r="W24">
        <v>1223</v>
      </c>
      <c r="X24">
        <v>5908</v>
      </c>
    </row>
    <row r="25" spans="1:24" x14ac:dyDescent="0.25">
      <c r="D25" s="10" t="s">
        <v>1711</v>
      </c>
      <c r="E25">
        <v>13</v>
      </c>
      <c r="K25" s="10" t="s">
        <v>1710</v>
      </c>
      <c r="L25">
        <v>2616</v>
      </c>
      <c r="Q25" s="10" t="s">
        <v>1708</v>
      </c>
      <c r="S25">
        <v>715</v>
      </c>
      <c r="T25">
        <v>161</v>
      </c>
      <c r="U25">
        <v>325</v>
      </c>
      <c r="W25">
        <v>1061</v>
      </c>
      <c r="X25">
        <v>2262</v>
      </c>
    </row>
    <row r="26" spans="1:24" x14ac:dyDescent="0.25">
      <c r="D26" s="10" t="s">
        <v>1712</v>
      </c>
      <c r="E26">
        <v>8</v>
      </c>
      <c r="K26" s="10" t="s">
        <v>1711</v>
      </c>
      <c r="L26">
        <v>4538</v>
      </c>
      <c r="Q26" s="10" t="s">
        <v>1709</v>
      </c>
      <c r="S26">
        <v>494</v>
      </c>
      <c r="T26">
        <v>2687</v>
      </c>
      <c r="U26">
        <v>934</v>
      </c>
      <c r="V26">
        <v>289</v>
      </c>
      <c r="W26">
        <v>431</v>
      </c>
      <c r="X26">
        <v>4835</v>
      </c>
    </row>
    <row r="27" spans="1:24" x14ac:dyDescent="0.25">
      <c r="D27" s="10" t="s">
        <v>1713</v>
      </c>
      <c r="E27">
        <v>7</v>
      </c>
      <c r="K27" s="10" t="s">
        <v>1712</v>
      </c>
      <c r="L27">
        <v>2781</v>
      </c>
      <c r="Q27" s="10" t="s">
        <v>1710</v>
      </c>
      <c r="S27">
        <v>551</v>
      </c>
      <c r="T27">
        <v>61</v>
      </c>
      <c r="U27">
        <v>477</v>
      </c>
      <c r="V27">
        <v>761</v>
      </c>
      <c r="W27">
        <v>766</v>
      </c>
      <c r="X27">
        <v>2616</v>
      </c>
    </row>
    <row r="28" spans="1:24" x14ac:dyDescent="0.25">
      <c r="D28" s="10" t="s">
        <v>1714</v>
      </c>
      <c r="E28">
        <v>34</v>
      </c>
      <c r="K28" s="10" t="s">
        <v>1713</v>
      </c>
      <c r="L28">
        <v>1952</v>
      </c>
      <c r="Q28" s="10" t="s">
        <v>1711</v>
      </c>
      <c r="R28">
        <v>1223</v>
      </c>
      <c r="S28">
        <v>551</v>
      </c>
      <c r="T28">
        <v>987</v>
      </c>
      <c r="U28">
        <v>777</v>
      </c>
      <c r="V28">
        <v>263</v>
      </c>
      <c r="W28">
        <v>737</v>
      </c>
      <c r="X28">
        <v>4538</v>
      </c>
    </row>
    <row r="29" spans="1:24" x14ac:dyDescent="0.25">
      <c r="D29" s="10" t="s">
        <v>1715</v>
      </c>
      <c r="E29">
        <v>29</v>
      </c>
      <c r="K29" s="10" t="s">
        <v>1714</v>
      </c>
      <c r="L29">
        <v>12607</v>
      </c>
      <c r="Q29" s="10" t="s">
        <v>1712</v>
      </c>
      <c r="R29">
        <v>3</v>
      </c>
      <c r="S29">
        <v>33</v>
      </c>
      <c r="U29">
        <v>1464</v>
      </c>
      <c r="V29">
        <v>868</v>
      </c>
      <c r="W29">
        <v>413</v>
      </c>
      <c r="X29">
        <v>2781</v>
      </c>
    </row>
    <row r="30" spans="1:24" x14ac:dyDescent="0.25">
      <c r="D30" s="10" t="s">
        <v>1716</v>
      </c>
      <c r="E30">
        <v>13</v>
      </c>
      <c r="K30" s="10" t="s">
        <v>1715</v>
      </c>
      <c r="L30">
        <v>7339</v>
      </c>
      <c r="Q30" s="10" t="s">
        <v>1713</v>
      </c>
      <c r="S30">
        <v>243</v>
      </c>
      <c r="T30">
        <v>79</v>
      </c>
      <c r="U30">
        <v>770</v>
      </c>
      <c r="W30">
        <v>860</v>
      </c>
      <c r="X30">
        <v>1952</v>
      </c>
    </row>
    <row r="31" spans="1:24" x14ac:dyDescent="0.25">
      <c r="D31" s="10" t="s">
        <v>1717</v>
      </c>
      <c r="E31">
        <v>26</v>
      </c>
      <c r="K31" s="10" t="s">
        <v>1716</v>
      </c>
      <c r="L31">
        <v>3497</v>
      </c>
      <c r="Q31" s="10" t="s">
        <v>1714</v>
      </c>
      <c r="R31">
        <v>1385</v>
      </c>
      <c r="S31">
        <v>2152</v>
      </c>
      <c r="T31">
        <v>2332</v>
      </c>
      <c r="U31">
        <v>2839</v>
      </c>
      <c r="V31">
        <v>1388</v>
      </c>
      <c r="W31">
        <v>2511</v>
      </c>
      <c r="X31">
        <v>12607</v>
      </c>
    </row>
    <row r="32" spans="1:24" x14ac:dyDescent="0.25">
      <c r="D32" s="10" t="s">
        <v>1718</v>
      </c>
      <c r="E32">
        <v>17</v>
      </c>
      <c r="K32" s="10" t="s">
        <v>1717</v>
      </c>
      <c r="L32">
        <v>8252</v>
      </c>
      <c r="Q32" s="10" t="s">
        <v>1715</v>
      </c>
      <c r="R32">
        <v>827</v>
      </c>
      <c r="S32">
        <v>1124</v>
      </c>
      <c r="T32">
        <v>2132</v>
      </c>
      <c r="U32">
        <v>650</v>
      </c>
      <c r="V32">
        <v>405</v>
      </c>
      <c r="W32">
        <v>2201</v>
      </c>
      <c r="X32">
        <v>7339</v>
      </c>
    </row>
    <row r="33" spans="4:24" x14ac:dyDescent="0.25">
      <c r="D33" s="10" t="s">
        <v>1719</v>
      </c>
      <c r="E33">
        <v>11</v>
      </c>
      <c r="K33" s="10" t="s">
        <v>1718</v>
      </c>
      <c r="L33">
        <v>7422</v>
      </c>
      <c r="Q33" s="10" t="s">
        <v>1716</v>
      </c>
      <c r="S33">
        <v>490</v>
      </c>
      <c r="T33">
        <v>985</v>
      </c>
      <c r="U33">
        <v>825</v>
      </c>
      <c r="V33">
        <v>415</v>
      </c>
      <c r="W33">
        <v>782</v>
      </c>
      <c r="X33">
        <v>3497</v>
      </c>
    </row>
    <row r="34" spans="4:24" x14ac:dyDescent="0.25">
      <c r="D34" s="10" t="s">
        <v>1720</v>
      </c>
      <c r="E34">
        <v>27</v>
      </c>
      <c r="K34" s="10" t="s">
        <v>1719</v>
      </c>
      <c r="L34">
        <v>3528</v>
      </c>
      <c r="Q34" s="10" t="s">
        <v>1717</v>
      </c>
      <c r="S34">
        <v>664</v>
      </c>
      <c r="T34">
        <v>2753</v>
      </c>
      <c r="U34">
        <v>1184</v>
      </c>
      <c r="V34">
        <v>919</v>
      </c>
      <c r="W34">
        <v>2732</v>
      </c>
      <c r="X34">
        <v>8252</v>
      </c>
    </row>
    <row r="35" spans="4:24" x14ac:dyDescent="0.25">
      <c r="D35" s="10" t="s">
        <v>1721</v>
      </c>
      <c r="E35">
        <v>10</v>
      </c>
      <c r="K35" s="10" t="s">
        <v>1720</v>
      </c>
      <c r="L35">
        <v>6913</v>
      </c>
      <c r="Q35" s="10" t="s">
        <v>1718</v>
      </c>
      <c r="R35">
        <v>564</v>
      </c>
      <c r="S35">
        <v>635</v>
      </c>
      <c r="T35">
        <v>1577</v>
      </c>
      <c r="U35">
        <v>2109</v>
      </c>
      <c r="V35">
        <v>1275</v>
      </c>
      <c r="W35">
        <v>1262</v>
      </c>
      <c r="X35">
        <v>7422</v>
      </c>
    </row>
    <row r="36" spans="4:24" x14ac:dyDescent="0.25">
      <c r="D36" s="10" t="s">
        <v>1722</v>
      </c>
      <c r="E36">
        <v>10</v>
      </c>
      <c r="K36" s="10" t="s">
        <v>1721</v>
      </c>
      <c r="L36">
        <v>2461</v>
      </c>
      <c r="Q36" s="10" t="s">
        <v>1719</v>
      </c>
      <c r="R36">
        <v>39</v>
      </c>
      <c r="S36">
        <v>1057</v>
      </c>
      <c r="T36">
        <v>1117</v>
      </c>
      <c r="U36">
        <v>159</v>
      </c>
      <c r="V36">
        <v>348</v>
      </c>
      <c r="W36">
        <v>808</v>
      </c>
      <c r="X36">
        <v>3528</v>
      </c>
    </row>
    <row r="37" spans="4:24" x14ac:dyDescent="0.25">
      <c r="D37" s="10" t="s">
        <v>1723</v>
      </c>
      <c r="E37">
        <v>15</v>
      </c>
      <c r="K37" s="10" t="s">
        <v>1722</v>
      </c>
      <c r="L37">
        <v>2406</v>
      </c>
      <c r="Q37" s="10" t="s">
        <v>1720</v>
      </c>
      <c r="R37">
        <v>335</v>
      </c>
      <c r="S37">
        <v>1088</v>
      </c>
      <c r="T37">
        <v>2003</v>
      </c>
      <c r="U37">
        <v>1222</v>
      </c>
      <c r="V37">
        <v>429</v>
      </c>
      <c r="W37">
        <v>1836</v>
      </c>
      <c r="X37">
        <v>6913</v>
      </c>
    </row>
    <row r="38" spans="4:24" x14ac:dyDescent="0.25">
      <c r="D38" s="10" t="s">
        <v>1724</v>
      </c>
      <c r="E38">
        <v>5</v>
      </c>
      <c r="K38" s="10" t="s">
        <v>1723</v>
      </c>
      <c r="L38">
        <v>3632</v>
      </c>
      <c r="Q38" s="10" t="s">
        <v>1721</v>
      </c>
      <c r="S38">
        <v>347</v>
      </c>
      <c r="T38">
        <v>619</v>
      </c>
      <c r="U38">
        <v>174</v>
      </c>
      <c r="V38">
        <v>346</v>
      </c>
      <c r="W38">
        <v>975</v>
      </c>
      <c r="X38">
        <v>2461</v>
      </c>
    </row>
    <row r="39" spans="4:24" x14ac:dyDescent="0.25">
      <c r="D39" s="10" t="s">
        <v>1725</v>
      </c>
      <c r="E39">
        <v>16</v>
      </c>
      <c r="K39" s="10" t="s">
        <v>1724</v>
      </c>
      <c r="L39">
        <v>1891</v>
      </c>
      <c r="Q39" s="10" t="s">
        <v>1722</v>
      </c>
      <c r="S39">
        <v>730</v>
      </c>
      <c r="T39">
        <v>245</v>
      </c>
      <c r="U39">
        <v>837</v>
      </c>
      <c r="V39">
        <v>198</v>
      </c>
      <c r="W39">
        <v>396</v>
      </c>
      <c r="X39">
        <v>2406</v>
      </c>
    </row>
    <row r="40" spans="4:24" x14ac:dyDescent="0.25">
      <c r="D40" s="10" t="s">
        <v>1726</v>
      </c>
      <c r="E40">
        <v>10</v>
      </c>
      <c r="K40" s="10" t="s">
        <v>1725</v>
      </c>
      <c r="L40">
        <v>3363</v>
      </c>
      <c r="Q40" s="10" t="s">
        <v>1723</v>
      </c>
      <c r="R40">
        <v>160</v>
      </c>
      <c r="S40">
        <v>944</v>
      </c>
      <c r="T40">
        <v>898</v>
      </c>
      <c r="U40">
        <v>1093</v>
      </c>
      <c r="W40">
        <v>537</v>
      </c>
      <c r="X40">
        <v>3632</v>
      </c>
    </row>
    <row r="41" spans="4:24" x14ac:dyDescent="0.25">
      <c r="D41" s="10" t="s">
        <v>1727</v>
      </c>
      <c r="E41">
        <v>10</v>
      </c>
      <c r="K41" s="10" t="s">
        <v>1726</v>
      </c>
      <c r="L41">
        <v>3308</v>
      </c>
      <c r="Q41" s="10" t="s">
        <v>1724</v>
      </c>
      <c r="S41">
        <v>874</v>
      </c>
      <c r="T41">
        <v>156</v>
      </c>
      <c r="V41">
        <v>389</v>
      </c>
      <c r="W41">
        <v>472</v>
      </c>
      <c r="X41">
        <v>1891</v>
      </c>
    </row>
    <row r="42" spans="4:24" x14ac:dyDescent="0.25">
      <c r="D42" s="10" t="s">
        <v>1728</v>
      </c>
      <c r="E42">
        <v>10</v>
      </c>
      <c r="K42" s="10" t="s">
        <v>1727</v>
      </c>
      <c r="L42">
        <v>3383</v>
      </c>
      <c r="Q42" s="10" t="s">
        <v>1725</v>
      </c>
      <c r="S42">
        <v>1712</v>
      </c>
      <c r="T42">
        <v>482</v>
      </c>
      <c r="U42">
        <v>531</v>
      </c>
      <c r="W42">
        <v>638</v>
      </c>
      <c r="X42">
        <v>3363</v>
      </c>
    </row>
    <row r="43" spans="4:24" x14ac:dyDescent="0.25">
      <c r="D43" s="10" t="s">
        <v>1729</v>
      </c>
      <c r="E43">
        <v>10</v>
      </c>
      <c r="K43" s="10" t="s">
        <v>1728</v>
      </c>
      <c r="L43">
        <v>3319</v>
      </c>
      <c r="Q43" s="10" t="s">
        <v>1726</v>
      </c>
      <c r="S43">
        <v>507</v>
      </c>
      <c r="T43">
        <v>523</v>
      </c>
      <c r="U43">
        <v>1449</v>
      </c>
      <c r="V43">
        <v>151</v>
      </c>
      <c r="W43">
        <v>678</v>
      </c>
      <c r="X43">
        <v>3308</v>
      </c>
    </row>
    <row r="44" spans="4:24" x14ac:dyDescent="0.25">
      <c r="D44" s="10" t="s">
        <v>1730</v>
      </c>
      <c r="E44">
        <v>10</v>
      </c>
      <c r="K44" s="10" t="s">
        <v>1729</v>
      </c>
      <c r="L44">
        <v>4021</v>
      </c>
      <c r="Q44" s="10" t="s">
        <v>1727</v>
      </c>
      <c r="R44">
        <v>637</v>
      </c>
      <c r="S44">
        <v>424</v>
      </c>
      <c r="T44">
        <v>290</v>
      </c>
      <c r="U44">
        <v>166</v>
      </c>
      <c r="V44">
        <v>585</v>
      </c>
      <c r="W44">
        <v>1281</v>
      </c>
      <c r="X44">
        <v>3383</v>
      </c>
    </row>
    <row r="45" spans="4:24" x14ac:dyDescent="0.25">
      <c r="D45" s="10" t="s">
        <v>1731</v>
      </c>
      <c r="E45">
        <v>15</v>
      </c>
      <c r="K45" s="10" t="s">
        <v>1730</v>
      </c>
      <c r="L45">
        <v>2916</v>
      </c>
      <c r="Q45" s="10" t="s">
        <v>1728</v>
      </c>
      <c r="S45">
        <v>1598</v>
      </c>
      <c r="T45">
        <v>973</v>
      </c>
      <c r="U45">
        <v>526</v>
      </c>
      <c r="W45">
        <v>222</v>
      </c>
      <c r="X45">
        <v>3319</v>
      </c>
    </row>
    <row r="46" spans="4:24" x14ac:dyDescent="0.25">
      <c r="D46" s="10" t="s">
        <v>1732</v>
      </c>
      <c r="E46">
        <v>20</v>
      </c>
      <c r="K46" s="10" t="s">
        <v>1731</v>
      </c>
      <c r="L46">
        <v>4126</v>
      </c>
      <c r="Q46" s="10" t="s">
        <v>1729</v>
      </c>
      <c r="S46">
        <v>981</v>
      </c>
      <c r="T46">
        <v>1132</v>
      </c>
      <c r="U46">
        <v>1860</v>
      </c>
      <c r="V46">
        <v>48</v>
      </c>
      <c r="X46">
        <v>4021</v>
      </c>
    </row>
    <row r="47" spans="4:24" x14ac:dyDescent="0.25">
      <c r="D47" s="10" t="s">
        <v>1733</v>
      </c>
      <c r="E47">
        <v>10</v>
      </c>
      <c r="K47" s="10" t="s">
        <v>1732</v>
      </c>
      <c r="L47">
        <v>7738</v>
      </c>
      <c r="Q47" s="10" t="s">
        <v>1730</v>
      </c>
      <c r="S47">
        <v>323</v>
      </c>
      <c r="T47">
        <v>837</v>
      </c>
      <c r="U47">
        <v>882</v>
      </c>
      <c r="W47">
        <v>874</v>
      </c>
      <c r="X47">
        <v>2916</v>
      </c>
    </row>
    <row r="48" spans="4:24" x14ac:dyDescent="0.25">
      <c r="D48" s="10" t="s">
        <v>1734</v>
      </c>
      <c r="E48">
        <v>26</v>
      </c>
      <c r="K48" s="10" t="s">
        <v>1733</v>
      </c>
      <c r="L48">
        <v>2436</v>
      </c>
      <c r="Q48" s="10" t="s">
        <v>1731</v>
      </c>
      <c r="R48">
        <v>397</v>
      </c>
      <c r="S48">
        <v>887</v>
      </c>
      <c r="T48">
        <v>433</v>
      </c>
      <c r="U48">
        <v>1704</v>
      </c>
      <c r="V48">
        <v>705</v>
      </c>
      <c r="X48">
        <v>4126</v>
      </c>
    </row>
    <row r="49" spans="4:24" x14ac:dyDescent="0.25">
      <c r="D49" s="10" t="s">
        <v>1735</v>
      </c>
      <c r="E49">
        <v>14</v>
      </c>
      <c r="K49" s="10" t="s">
        <v>1734</v>
      </c>
      <c r="L49">
        <v>6623</v>
      </c>
      <c r="Q49" s="10" t="s">
        <v>1732</v>
      </c>
      <c r="S49">
        <v>1634</v>
      </c>
      <c r="T49">
        <v>1018</v>
      </c>
      <c r="U49">
        <v>3139</v>
      </c>
      <c r="V49">
        <v>1028</v>
      </c>
      <c r="W49">
        <v>919</v>
      </c>
      <c r="X49">
        <v>7738</v>
      </c>
    </row>
    <row r="50" spans="4:24" x14ac:dyDescent="0.25">
      <c r="D50" s="10" t="s">
        <v>1736</v>
      </c>
      <c r="E50">
        <v>14</v>
      </c>
      <c r="K50" s="10" t="s">
        <v>1735</v>
      </c>
      <c r="L50">
        <v>4611</v>
      </c>
      <c r="Q50" s="10" t="s">
        <v>1733</v>
      </c>
      <c r="S50">
        <v>1008</v>
      </c>
      <c r="T50">
        <v>202</v>
      </c>
      <c r="U50">
        <v>909</v>
      </c>
      <c r="V50">
        <v>109</v>
      </c>
      <c r="W50">
        <v>208</v>
      </c>
      <c r="X50">
        <v>2436</v>
      </c>
    </row>
    <row r="51" spans="4:24" x14ac:dyDescent="0.25">
      <c r="D51" s="10" t="s">
        <v>1737</v>
      </c>
      <c r="E51">
        <v>7</v>
      </c>
      <c r="K51" s="10" t="s">
        <v>1736</v>
      </c>
      <c r="L51">
        <v>3904</v>
      </c>
      <c r="Q51" s="10" t="s">
        <v>1734</v>
      </c>
      <c r="R51">
        <v>900</v>
      </c>
      <c r="S51">
        <v>740</v>
      </c>
      <c r="T51">
        <v>2332</v>
      </c>
      <c r="U51">
        <v>1583</v>
      </c>
      <c r="V51">
        <v>104</v>
      </c>
      <c r="W51">
        <v>964</v>
      </c>
      <c r="X51">
        <v>6623</v>
      </c>
    </row>
    <row r="52" spans="4:24" x14ac:dyDescent="0.25">
      <c r="D52" s="10" t="s">
        <v>1738</v>
      </c>
      <c r="E52">
        <v>16</v>
      </c>
      <c r="K52" s="10" t="s">
        <v>1737</v>
      </c>
      <c r="L52">
        <v>1967</v>
      </c>
      <c r="Q52" s="10" t="s">
        <v>1735</v>
      </c>
      <c r="R52">
        <v>324</v>
      </c>
      <c r="S52">
        <v>1721</v>
      </c>
      <c r="T52">
        <v>441</v>
      </c>
      <c r="U52">
        <v>858</v>
      </c>
      <c r="V52">
        <v>402</v>
      </c>
      <c r="W52">
        <v>865</v>
      </c>
      <c r="X52">
        <v>4611</v>
      </c>
    </row>
    <row r="53" spans="4:24" x14ac:dyDescent="0.25">
      <c r="D53" s="10" t="s">
        <v>1739</v>
      </c>
      <c r="E53">
        <v>14</v>
      </c>
      <c r="K53" s="10" t="s">
        <v>1738</v>
      </c>
      <c r="L53">
        <v>4346</v>
      </c>
      <c r="Q53" s="10" t="s">
        <v>1736</v>
      </c>
      <c r="S53">
        <v>1581</v>
      </c>
      <c r="T53">
        <v>165</v>
      </c>
      <c r="U53">
        <v>1422</v>
      </c>
      <c r="W53">
        <v>736</v>
      </c>
      <c r="X53">
        <v>3904</v>
      </c>
    </row>
    <row r="54" spans="4:24" x14ac:dyDescent="0.25">
      <c r="D54" s="10" t="s">
        <v>1740</v>
      </c>
      <c r="E54">
        <v>12</v>
      </c>
      <c r="K54" s="10" t="s">
        <v>1739</v>
      </c>
      <c r="L54">
        <v>4881</v>
      </c>
      <c r="Q54" s="10" t="s">
        <v>1737</v>
      </c>
      <c r="R54">
        <v>415</v>
      </c>
      <c r="S54">
        <v>124</v>
      </c>
      <c r="T54">
        <v>281</v>
      </c>
      <c r="U54">
        <v>508</v>
      </c>
      <c r="W54">
        <v>639</v>
      </c>
      <c r="X54">
        <v>1967</v>
      </c>
    </row>
    <row r="55" spans="4:24" x14ac:dyDescent="0.25">
      <c r="D55" s="10" t="s">
        <v>1741</v>
      </c>
      <c r="E55">
        <v>13</v>
      </c>
      <c r="K55" s="10" t="s">
        <v>1740</v>
      </c>
      <c r="L55">
        <v>4877</v>
      </c>
      <c r="Q55" s="10" t="s">
        <v>1738</v>
      </c>
      <c r="R55">
        <v>644</v>
      </c>
      <c r="S55">
        <v>555</v>
      </c>
      <c r="T55">
        <v>1321</v>
      </c>
      <c r="U55">
        <v>238</v>
      </c>
      <c r="V55">
        <v>634</v>
      </c>
      <c r="W55">
        <v>954</v>
      </c>
      <c r="X55">
        <v>4346</v>
      </c>
    </row>
    <row r="56" spans="4:24" x14ac:dyDescent="0.25">
      <c r="D56" s="10" t="s">
        <v>1742</v>
      </c>
      <c r="E56">
        <v>19</v>
      </c>
      <c r="K56" s="10" t="s">
        <v>1741</v>
      </c>
      <c r="L56">
        <v>4089</v>
      </c>
      <c r="Q56" s="10" t="s">
        <v>1739</v>
      </c>
      <c r="S56">
        <v>314</v>
      </c>
      <c r="T56">
        <v>2072</v>
      </c>
      <c r="U56">
        <v>834</v>
      </c>
      <c r="V56">
        <v>23</v>
      </c>
      <c r="W56">
        <v>1638</v>
      </c>
      <c r="X56">
        <v>4881</v>
      </c>
    </row>
    <row r="57" spans="4:24" x14ac:dyDescent="0.25">
      <c r="D57" s="10" t="s">
        <v>1743</v>
      </c>
      <c r="E57">
        <v>16</v>
      </c>
      <c r="K57" s="10" t="s">
        <v>1742</v>
      </c>
      <c r="L57">
        <v>4507</v>
      </c>
      <c r="Q57" s="10" t="s">
        <v>1740</v>
      </c>
      <c r="S57">
        <v>776</v>
      </c>
      <c r="T57">
        <v>237</v>
      </c>
      <c r="U57">
        <v>971</v>
      </c>
      <c r="V57">
        <v>1007</v>
      </c>
      <c r="W57">
        <v>1886</v>
      </c>
      <c r="X57">
        <v>4877</v>
      </c>
    </row>
    <row r="58" spans="4:24" x14ac:dyDescent="0.25">
      <c r="D58" s="10" t="s">
        <v>1744</v>
      </c>
      <c r="E58">
        <v>7</v>
      </c>
      <c r="K58" s="10" t="s">
        <v>1743</v>
      </c>
      <c r="L58">
        <v>4192</v>
      </c>
      <c r="Q58" s="10" t="s">
        <v>1741</v>
      </c>
      <c r="S58">
        <v>494</v>
      </c>
      <c r="T58">
        <v>274</v>
      </c>
      <c r="U58">
        <v>603</v>
      </c>
      <c r="V58">
        <v>365</v>
      </c>
      <c r="W58">
        <v>2353</v>
      </c>
      <c r="X58">
        <v>4089</v>
      </c>
    </row>
    <row r="59" spans="4:24" x14ac:dyDescent="0.25">
      <c r="D59" s="10" t="s">
        <v>1745</v>
      </c>
      <c r="E59">
        <v>5</v>
      </c>
      <c r="K59" s="10" t="s">
        <v>1744</v>
      </c>
      <c r="L59">
        <v>2285</v>
      </c>
      <c r="Q59" s="10" t="s">
        <v>1742</v>
      </c>
      <c r="R59">
        <v>274</v>
      </c>
      <c r="S59">
        <v>1703</v>
      </c>
      <c r="T59">
        <v>509</v>
      </c>
      <c r="U59">
        <v>426</v>
      </c>
      <c r="W59">
        <v>1595</v>
      </c>
      <c r="X59">
        <v>4507</v>
      </c>
    </row>
    <row r="60" spans="4:24" x14ac:dyDescent="0.25">
      <c r="D60" s="10" t="s">
        <v>1746</v>
      </c>
      <c r="E60">
        <v>3</v>
      </c>
      <c r="K60" s="10" t="s">
        <v>1745</v>
      </c>
      <c r="L60">
        <v>1339</v>
      </c>
      <c r="Q60" s="10" t="s">
        <v>1743</v>
      </c>
      <c r="S60">
        <v>611</v>
      </c>
      <c r="T60">
        <v>788</v>
      </c>
      <c r="U60">
        <v>1048</v>
      </c>
      <c r="V60">
        <v>1035</v>
      </c>
      <c r="W60">
        <v>710</v>
      </c>
      <c r="X60">
        <v>4192</v>
      </c>
    </row>
    <row r="61" spans="4:24" x14ac:dyDescent="0.25">
      <c r="D61" s="10" t="s">
        <v>1747</v>
      </c>
      <c r="E61">
        <v>9</v>
      </c>
      <c r="K61" s="10" t="s">
        <v>1746</v>
      </c>
      <c r="L61">
        <v>611</v>
      </c>
      <c r="Q61" s="10" t="s">
        <v>1744</v>
      </c>
      <c r="S61">
        <v>363</v>
      </c>
      <c r="T61">
        <v>1086</v>
      </c>
      <c r="U61">
        <v>573</v>
      </c>
      <c r="V61">
        <v>262</v>
      </c>
      <c r="W61">
        <v>1</v>
      </c>
      <c r="X61">
        <v>2285</v>
      </c>
    </row>
    <row r="62" spans="4:24" x14ac:dyDescent="0.25">
      <c r="D62" s="10" t="s">
        <v>1748</v>
      </c>
      <c r="E62">
        <v>10</v>
      </c>
      <c r="K62" s="10" t="s">
        <v>1747</v>
      </c>
      <c r="L62">
        <v>2052</v>
      </c>
      <c r="Q62" s="10" t="s">
        <v>1745</v>
      </c>
      <c r="S62">
        <v>152</v>
      </c>
      <c r="T62">
        <v>48</v>
      </c>
      <c r="W62">
        <v>1139</v>
      </c>
      <c r="X62">
        <v>1339</v>
      </c>
    </row>
    <row r="63" spans="4:24" x14ac:dyDescent="0.25">
      <c r="D63" s="10" t="s">
        <v>1749</v>
      </c>
      <c r="E63">
        <v>4</v>
      </c>
      <c r="K63" s="10" t="s">
        <v>1748</v>
      </c>
      <c r="L63">
        <v>2800</v>
      </c>
      <c r="Q63" s="10" t="s">
        <v>1746</v>
      </c>
      <c r="S63">
        <v>399</v>
      </c>
      <c r="W63">
        <v>212</v>
      </c>
      <c r="X63">
        <v>611</v>
      </c>
    </row>
    <row r="64" spans="4:24" x14ac:dyDescent="0.25">
      <c r="D64" s="10" t="s">
        <v>1750</v>
      </c>
      <c r="E64">
        <v>6</v>
      </c>
      <c r="K64" s="10" t="s">
        <v>1749</v>
      </c>
      <c r="L64">
        <v>2114</v>
      </c>
      <c r="Q64" s="10" t="s">
        <v>1747</v>
      </c>
      <c r="R64">
        <v>73</v>
      </c>
      <c r="T64">
        <v>1127</v>
      </c>
      <c r="W64">
        <v>852</v>
      </c>
      <c r="X64">
        <v>2052</v>
      </c>
    </row>
    <row r="65" spans="4:24" x14ac:dyDescent="0.25">
      <c r="D65" s="10" t="s">
        <v>1751</v>
      </c>
      <c r="E65">
        <v>2</v>
      </c>
      <c r="K65" s="10" t="s">
        <v>1750</v>
      </c>
      <c r="L65">
        <v>1416</v>
      </c>
      <c r="Q65" s="10" t="s">
        <v>1748</v>
      </c>
      <c r="R65">
        <v>271</v>
      </c>
      <c r="S65">
        <v>1090</v>
      </c>
      <c r="T65">
        <v>110</v>
      </c>
      <c r="U65">
        <v>196</v>
      </c>
      <c r="W65">
        <v>1133</v>
      </c>
      <c r="X65">
        <v>2800</v>
      </c>
    </row>
    <row r="66" spans="4:24" x14ac:dyDescent="0.25">
      <c r="D66" s="10" t="s">
        <v>1752</v>
      </c>
      <c r="E66">
        <v>8</v>
      </c>
      <c r="K66" s="10" t="s">
        <v>1751</v>
      </c>
      <c r="L66">
        <v>460</v>
      </c>
      <c r="Q66" s="10" t="s">
        <v>1749</v>
      </c>
      <c r="S66">
        <v>610</v>
      </c>
      <c r="W66">
        <v>1504</v>
      </c>
      <c r="X66">
        <v>2114</v>
      </c>
    </row>
    <row r="67" spans="4:24" x14ac:dyDescent="0.25">
      <c r="D67" s="10" t="s">
        <v>1753</v>
      </c>
      <c r="E67">
        <v>3</v>
      </c>
      <c r="K67" s="10" t="s">
        <v>1752</v>
      </c>
      <c r="L67">
        <v>3081</v>
      </c>
      <c r="Q67" s="10" t="s">
        <v>1750</v>
      </c>
      <c r="S67">
        <v>111</v>
      </c>
      <c r="T67">
        <v>394</v>
      </c>
      <c r="U67">
        <v>23</v>
      </c>
      <c r="V67">
        <v>384</v>
      </c>
      <c r="W67">
        <v>504</v>
      </c>
      <c r="X67">
        <v>1416</v>
      </c>
    </row>
    <row r="68" spans="4:24" x14ac:dyDescent="0.25">
      <c r="D68" s="10" t="s">
        <v>1754</v>
      </c>
      <c r="E68">
        <v>4</v>
      </c>
      <c r="K68" s="10" t="s">
        <v>1753</v>
      </c>
      <c r="L68">
        <v>781</v>
      </c>
      <c r="Q68" s="10" t="s">
        <v>1751</v>
      </c>
      <c r="T68">
        <v>246</v>
      </c>
      <c r="V68">
        <v>214</v>
      </c>
      <c r="X68">
        <v>460</v>
      </c>
    </row>
    <row r="69" spans="4:24" x14ac:dyDescent="0.25">
      <c r="D69" s="10" t="s">
        <v>1755</v>
      </c>
      <c r="E69">
        <v>4</v>
      </c>
      <c r="K69" s="10" t="s">
        <v>1754</v>
      </c>
      <c r="L69">
        <v>1609</v>
      </c>
      <c r="Q69" s="10" t="s">
        <v>1752</v>
      </c>
      <c r="R69">
        <v>638</v>
      </c>
      <c r="T69">
        <v>562</v>
      </c>
      <c r="U69">
        <v>490</v>
      </c>
      <c r="V69">
        <v>1111</v>
      </c>
      <c r="W69">
        <v>280</v>
      </c>
      <c r="X69">
        <v>3081</v>
      </c>
    </row>
    <row r="70" spans="4:24" x14ac:dyDescent="0.25">
      <c r="D70" s="10" t="s">
        <v>1756</v>
      </c>
      <c r="E70">
        <v>5</v>
      </c>
      <c r="K70" s="10" t="s">
        <v>1755</v>
      </c>
      <c r="L70">
        <v>517</v>
      </c>
      <c r="Q70" s="10" t="s">
        <v>1753</v>
      </c>
      <c r="S70">
        <v>480</v>
      </c>
      <c r="T70">
        <v>301</v>
      </c>
      <c r="X70">
        <v>781</v>
      </c>
    </row>
    <row r="71" spans="4:24" x14ac:dyDescent="0.25">
      <c r="D71" s="10" t="s">
        <v>1757</v>
      </c>
      <c r="E71">
        <v>3</v>
      </c>
      <c r="K71" s="10" t="s">
        <v>1756</v>
      </c>
      <c r="L71">
        <v>701</v>
      </c>
      <c r="Q71" s="10" t="s">
        <v>1754</v>
      </c>
      <c r="S71">
        <v>251</v>
      </c>
      <c r="T71">
        <v>203</v>
      </c>
      <c r="U71">
        <v>389</v>
      </c>
      <c r="W71">
        <v>766</v>
      </c>
      <c r="X71">
        <v>1609</v>
      </c>
    </row>
    <row r="72" spans="4:24" x14ac:dyDescent="0.25">
      <c r="D72" s="10" t="s">
        <v>1758</v>
      </c>
      <c r="E72">
        <v>3</v>
      </c>
      <c r="K72" s="10" t="s">
        <v>1757</v>
      </c>
      <c r="L72">
        <v>745</v>
      </c>
      <c r="Q72" s="10" t="s">
        <v>1755</v>
      </c>
      <c r="S72">
        <v>13</v>
      </c>
      <c r="T72">
        <v>44</v>
      </c>
      <c r="U72">
        <v>460</v>
      </c>
      <c r="X72">
        <v>517</v>
      </c>
    </row>
    <row r="73" spans="4:24" x14ac:dyDescent="0.25">
      <c r="D73" s="10" t="s">
        <v>1759</v>
      </c>
      <c r="E73">
        <v>2</v>
      </c>
      <c r="K73" s="10" t="s">
        <v>1758</v>
      </c>
      <c r="L73">
        <v>977</v>
      </c>
      <c r="Q73" s="10" t="s">
        <v>1756</v>
      </c>
      <c r="T73">
        <v>196</v>
      </c>
      <c r="U73">
        <v>238</v>
      </c>
      <c r="V73">
        <v>30</v>
      </c>
      <c r="W73">
        <v>237</v>
      </c>
      <c r="X73">
        <v>701</v>
      </c>
    </row>
    <row r="74" spans="4:24" x14ac:dyDescent="0.25">
      <c r="D74" s="10" t="s">
        <v>1760</v>
      </c>
      <c r="E74">
        <v>8</v>
      </c>
      <c r="K74" s="10" t="s">
        <v>1759</v>
      </c>
      <c r="L74">
        <v>428</v>
      </c>
      <c r="Q74" s="10" t="s">
        <v>1757</v>
      </c>
      <c r="R74">
        <v>359</v>
      </c>
      <c r="S74">
        <v>386</v>
      </c>
      <c r="X74">
        <v>745</v>
      </c>
    </row>
    <row r="75" spans="4:24" x14ac:dyDescent="0.25">
      <c r="D75" s="10" t="s">
        <v>1761</v>
      </c>
      <c r="E75">
        <v>3</v>
      </c>
      <c r="K75" s="10" t="s">
        <v>1760</v>
      </c>
      <c r="L75">
        <v>2484</v>
      </c>
      <c r="Q75" s="10" t="s">
        <v>1758</v>
      </c>
      <c r="R75">
        <v>142</v>
      </c>
      <c r="T75">
        <v>509</v>
      </c>
      <c r="V75">
        <v>326</v>
      </c>
      <c r="X75">
        <v>977</v>
      </c>
    </row>
    <row r="76" spans="4:24" x14ac:dyDescent="0.25">
      <c r="D76" s="10" t="s">
        <v>1762</v>
      </c>
      <c r="E76">
        <v>3</v>
      </c>
      <c r="K76" s="10" t="s">
        <v>1761</v>
      </c>
      <c r="L76">
        <v>574</v>
      </c>
      <c r="Q76" s="10" t="s">
        <v>1759</v>
      </c>
      <c r="T76">
        <v>251</v>
      </c>
      <c r="U76">
        <v>177</v>
      </c>
      <c r="X76">
        <v>428</v>
      </c>
    </row>
    <row r="77" spans="4:24" x14ac:dyDescent="0.25">
      <c r="D77" s="10" t="s">
        <v>1763</v>
      </c>
      <c r="E77">
        <v>6</v>
      </c>
      <c r="K77" s="10" t="s">
        <v>1762</v>
      </c>
      <c r="L77">
        <v>1451</v>
      </c>
      <c r="Q77" s="10" t="s">
        <v>1760</v>
      </c>
      <c r="S77">
        <v>92</v>
      </c>
      <c r="T77">
        <v>871</v>
      </c>
      <c r="U77">
        <v>871</v>
      </c>
      <c r="W77">
        <v>650</v>
      </c>
      <c r="X77">
        <v>2484</v>
      </c>
    </row>
    <row r="78" spans="4:24" x14ac:dyDescent="0.25">
      <c r="D78" s="10" t="s">
        <v>1764</v>
      </c>
      <c r="E78">
        <v>3</v>
      </c>
      <c r="K78" s="10" t="s">
        <v>1763</v>
      </c>
      <c r="L78">
        <v>2441</v>
      </c>
      <c r="Q78" s="10" t="s">
        <v>1761</v>
      </c>
      <c r="T78">
        <v>43</v>
      </c>
      <c r="U78">
        <v>531</v>
      </c>
      <c r="X78">
        <v>574</v>
      </c>
    </row>
    <row r="79" spans="4:24" x14ac:dyDescent="0.25">
      <c r="D79" s="10" t="s">
        <v>1765</v>
      </c>
      <c r="E79">
        <v>6</v>
      </c>
      <c r="K79" s="10" t="s">
        <v>1764</v>
      </c>
      <c r="L79">
        <v>856</v>
      </c>
      <c r="Q79" s="10" t="s">
        <v>1762</v>
      </c>
      <c r="S79">
        <v>132</v>
      </c>
      <c r="T79">
        <v>411</v>
      </c>
      <c r="U79">
        <v>908</v>
      </c>
      <c r="X79">
        <v>1451</v>
      </c>
    </row>
    <row r="80" spans="4:24" x14ac:dyDescent="0.25">
      <c r="D80" s="10" t="s">
        <v>1766</v>
      </c>
      <c r="E80">
        <v>5</v>
      </c>
      <c r="K80" s="10" t="s">
        <v>1765</v>
      </c>
      <c r="L80">
        <v>2203</v>
      </c>
      <c r="Q80" s="10" t="s">
        <v>1763</v>
      </c>
      <c r="R80">
        <v>236</v>
      </c>
      <c r="S80">
        <v>542</v>
      </c>
      <c r="T80">
        <v>197</v>
      </c>
      <c r="U80">
        <v>496</v>
      </c>
      <c r="V80">
        <v>680</v>
      </c>
      <c r="W80">
        <v>290</v>
      </c>
      <c r="X80">
        <v>2441</v>
      </c>
    </row>
    <row r="81" spans="4:24" x14ac:dyDescent="0.25">
      <c r="D81" s="10" t="s">
        <v>1767</v>
      </c>
      <c r="E81">
        <v>5</v>
      </c>
      <c r="K81" s="10" t="s">
        <v>1766</v>
      </c>
      <c r="L81">
        <v>1111</v>
      </c>
      <c r="Q81" s="10" t="s">
        <v>1764</v>
      </c>
      <c r="T81">
        <v>737</v>
      </c>
      <c r="U81">
        <v>119</v>
      </c>
      <c r="X81">
        <v>856</v>
      </c>
    </row>
    <row r="82" spans="4:24" x14ac:dyDescent="0.25">
      <c r="D82" s="10" t="s">
        <v>1768</v>
      </c>
      <c r="E82">
        <v>6</v>
      </c>
      <c r="K82" s="10" t="s">
        <v>1767</v>
      </c>
      <c r="L82">
        <v>2262</v>
      </c>
      <c r="Q82" s="10" t="s">
        <v>1765</v>
      </c>
      <c r="S82">
        <v>256</v>
      </c>
      <c r="T82">
        <v>616</v>
      </c>
      <c r="U82">
        <v>244</v>
      </c>
      <c r="V82">
        <v>339</v>
      </c>
      <c r="W82">
        <v>748</v>
      </c>
      <c r="X82">
        <v>2203</v>
      </c>
    </row>
    <row r="83" spans="4:24" x14ac:dyDescent="0.25">
      <c r="D83" s="10" t="s">
        <v>1769</v>
      </c>
      <c r="E83">
        <v>7</v>
      </c>
      <c r="K83" s="10" t="s">
        <v>1768</v>
      </c>
      <c r="L83">
        <v>1546</v>
      </c>
      <c r="Q83" s="10" t="s">
        <v>1766</v>
      </c>
      <c r="S83">
        <v>558</v>
      </c>
      <c r="U83">
        <v>179</v>
      </c>
      <c r="W83">
        <v>374</v>
      </c>
      <c r="X83">
        <v>1111</v>
      </c>
    </row>
    <row r="84" spans="4:24" x14ac:dyDescent="0.25">
      <c r="D84" s="10" t="s">
        <v>1770</v>
      </c>
      <c r="E84">
        <v>4</v>
      </c>
      <c r="K84" s="10" t="s">
        <v>1769</v>
      </c>
      <c r="L84">
        <v>1286</v>
      </c>
      <c r="Q84" s="10" t="s">
        <v>1767</v>
      </c>
      <c r="R84">
        <v>745</v>
      </c>
      <c r="S84">
        <v>398</v>
      </c>
      <c r="U84">
        <v>774</v>
      </c>
      <c r="V84">
        <v>155</v>
      </c>
      <c r="W84">
        <v>190</v>
      </c>
      <c r="X84">
        <v>2262</v>
      </c>
    </row>
    <row r="85" spans="4:24" x14ac:dyDescent="0.25">
      <c r="D85" s="10" t="s">
        <v>1771</v>
      </c>
      <c r="E85">
        <v>8</v>
      </c>
      <c r="K85" s="10" t="s">
        <v>1770</v>
      </c>
      <c r="L85">
        <v>971</v>
      </c>
      <c r="Q85" s="10" t="s">
        <v>1768</v>
      </c>
      <c r="R85">
        <v>541</v>
      </c>
      <c r="S85">
        <v>225</v>
      </c>
      <c r="U85">
        <v>72</v>
      </c>
      <c r="V85">
        <v>442</v>
      </c>
      <c r="W85">
        <v>266</v>
      </c>
      <c r="X85">
        <v>1546</v>
      </c>
    </row>
    <row r="86" spans="4:24" x14ac:dyDescent="0.25">
      <c r="D86" s="10" t="s">
        <v>1772</v>
      </c>
      <c r="E86">
        <v>7</v>
      </c>
      <c r="K86" s="10" t="s">
        <v>1771</v>
      </c>
      <c r="L86">
        <v>1104</v>
      </c>
      <c r="Q86" s="10" t="s">
        <v>1769</v>
      </c>
      <c r="S86">
        <v>1043</v>
      </c>
      <c r="T86">
        <v>55</v>
      </c>
      <c r="W86">
        <v>188</v>
      </c>
      <c r="X86">
        <v>1286</v>
      </c>
    </row>
    <row r="87" spans="4:24" x14ac:dyDescent="0.25">
      <c r="D87" s="10" t="s">
        <v>1773</v>
      </c>
      <c r="E87">
        <v>6</v>
      </c>
      <c r="K87" s="10" t="s">
        <v>1772</v>
      </c>
      <c r="L87">
        <v>1773</v>
      </c>
      <c r="Q87" s="10" t="s">
        <v>1770</v>
      </c>
      <c r="S87">
        <v>173</v>
      </c>
      <c r="T87">
        <v>249</v>
      </c>
      <c r="U87">
        <v>549</v>
      </c>
      <c r="X87">
        <v>971</v>
      </c>
    </row>
    <row r="88" spans="4:24" x14ac:dyDescent="0.25">
      <c r="D88" s="10" t="s">
        <v>1774</v>
      </c>
      <c r="E88">
        <v>6</v>
      </c>
      <c r="K88" s="10" t="s">
        <v>1773</v>
      </c>
      <c r="L88">
        <v>2001</v>
      </c>
      <c r="Q88" s="10" t="s">
        <v>1771</v>
      </c>
      <c r="S88">
        <v>172</v>
      </c>
      <c r="T88">
        <v>400</v>
      </c>
      <c r="U88">
        <v>123</v>
      </c>
      <c r="V88">
        <v>45</v>
      </c>
      <c r="W88">
        <v>364</v>
      </c>
      <c r="X88">
        <v>1104</v>
      </c>
    </row>
    <row r="89" spans="4:24" x14ac:dyDescent="0.25">
      <c r="D89" s="10" t="s">
        <v>1775</v>
      </c>
      <c r="E89">
        <v>4</v>
      </c>
      <c r="K89" s="10" t="s">
        <v>1774</v>
      </c>
      <c r="L89">
        <v>1173</v>
      </c>
      <c r="Q89" s="10" t="s">
        <v>1772</v>
      </c>
      <c r="S89">
        <v>669</v>
      </c>
      <c r="T89">
        <v>504</v>
      </c>
      <c r="U89">
        <v>186</v>
      </c>
      <c r="W89">
        <v>414</v>
      </c>
      <c r="X89">
        <v>1773</v>
      </c>
    </row>
    <row r="90" spans="4:24" x14ac:dyDescent="0.25">
      <c r="D90" s="10" t="s">
        <v>1776</v>
      </c>
      <c r="E90">
        <v>5</v>
      </c>
      <c r="K90" s="10" t="s">
        <v>1775</v>
      </c>
      <c r="L90">
        <v>854</v>
      </c>
      <c r="Q90" s="10" t="s">
        <v>1773</v>
      </c>
      <c r="U90">
        <v>962</v>
      </c>
      <c r="V90">
        <v>735</v>
      </c>
      <c r="W90">
        <v>304</v>
      </c>
      <c r="X90">
        <v>2001</v>
      </c>
    </row>
    <row r="91" spans="4:24" x14ac:dyDescent="0.25">
      <c r="D91" s="10" t="s">
        <v>1777</v>
      </c>
      <c r="E91">
        <v>9</v>
      </c>
      <c r="K91" s="10" t="s">
        <v>1776</v>
      </c>
      <c r="L91">
        <v>1208</v>
      </c>
      <c r="Q91" s="10" t="s">
        <v>1774</v>
      </c>
      <c r="T91">
        <v>674</v>
      </c>
      <c r="U91">
        <v>439</v>
      </c>
      <c r="W91">
        <v>60</v>
      </c>
      <c r="X91">
        <v>1173</v>
      </c>
    </row>
    <row r="92" spans="4:24" x14ac:dyDescent="0.25">
      <c r="D92" s="10" t="s">
        <v>1778</v>
      </c>
      <c r="E92">
        <v>10</v>
      </c>
      <c r="K92" s="10" t="s">
        <v>1777</v>
      </c>
      <c r="L92">
        <v>3314</v>
      </c>
      <c r="Q92" s="10" t="s">
        <v>1775</v>
      </c>
      <c r="S92">
        <v>130</v>
      </c>
      <c r="T92">
        <v>724</v>
      </c>
      <c r="X92">
        <v>854</v>
      </c>
    </row>
    <row r="93" spans="4:24" x14ac:dyDescent="0.25">
      <c r="D93" s="10" t="s">
        <v>1779</v>
      </c>
      <c r="E93">
        <v>6</v>
      </c>
      <c r="K93" s="10" t="s">
        <v>1778</v>
      </c>
      <c r="L93">
        <v>2741</v>
      </c>
      <c r="Q93" s="10" t="s">
        <v>1776</v>
      </c>
      <c r="S93">
        <v>371</v>
      </c>
      <c r="T93">
        <v>232</v>
      </c>
      <c r="U93">
        <v>339</v>
      </c>
      <c r="W93">
        <v>266</v>
      </c>
      <c r="X93">
        <v>1208</v>
      </c>
    </row>
    <row r="94" spans="4:24" x14ac:dyDescent="0.25">
      <c r="D94" s="10" t="s">
        <v>1780</v>
      </c>
      <c r="E94">
        <v>7</v>
      </c>
      <c r="K94" s="10" t="s">
        <v>1779</v>
      </c>
      <c r="L94">
        <v>1420</v>
      </c>
      <c r="Q94" s="10" t="s">
        <v>1777</v>
      </c>
      <c r="R94">
        <v>135</v>
      </c>
      <c r="S94">
        <v>2153</v>
      </c>
      <c r="T94">
        <v>428</v>
      </c>
      <c r="U94">
        <v>206</v>
      </c>
      <c r="V94">
        <v>273</v>
      </c>
      <c r="W94">
        <v>119</v>
      </c>
      <c r="X94">
        <v>3314</v>
      </c>
    </row>
    <row r="95" spans="4:24" x14ac:dyDescent="0.25">
      <c r="D95" s="10" t="s">
        <v>1781</v>
      </c>
      <c r="E95">
        <v>5</v>
      </c>
      <c r="K95" s="10" t="s">
        <v>1780</v>
      </c>
      <c r="L95">
        <v>2086</v>
      </c>
      <c r="Q95" s="10" t="s">
        <v>1778</v>
      </c>
      <c r="S95">
        <v>692</v>
      </c>
      <c r="T95">
        <v>131</v>
      </c>
      <c r="U95">
        <v>161</v>
      </c>
      <c r="V95">
        <v>390</v>
      </c>
      <c r="W95">
        <v>1367</v>
      </c>
      <c r="X95">
        <v>2741</v>
      </c>
    </row>
    <row r="96" spans="4:24" x14ac:dyDescent="0.25">
      <c r="D96" s="10" t="s">
        <v>1782</v>
      </c>
      <c r="E96">
        <v>1</v>
      </c>
      <c r="K96" s="10" t="s">
        <v>1781</v>
      </c>
      <c r="L96">
        <v>1281</v>
      </c>
      <c r="Q96" s="10" t="s">
        <v>1779</v>
      </c>
      <c r="S96">
        <v>73</v>
      </c>
      <c r="U96">
        <v>1003</v>
      </c>
      <c r="V96">
        <v>166</v>
      </c>
      <c r="W96">
        <v>178</v>
      </c>
      <c r="X96">
        <v>1420</v>
      </c>
    </row>
    <row r="97" spans="4:24" x14ac:dyDescent="0.25">
      <c r="D97" s="10" t="s">
        <v>1783</v>
      </c>
      <c r="E97">
        <v>2</v>
      </c>
      <c r="K97" s="10" t="s">
        <v>1782</v>
      </c>
      <c r="L97">
        <v>301</v>
      </c>
      <c r="Q97" s="10" t="s">
        <v>1780</v>
      </c>
      <c r="S97">
        <v>194</v>
      </c>
      <c r="T97">
        <v>559</v>
      </c>
      <c r="U97">
        <v>824</v>
      </c>
      <c r="V97">
        <v>15</v>
      </c>
      <c r="W97">
        <v>494</v>
      </c>
      <c r="X97">
        <v>2086</v>
      </c>
    </row>
    <row r="98" spans="4:24" x14ac:dyDescent="0.25">
      <c r="D98" s="10" t="s">
        <v>1784</v>
      </c>
      <c r="E98">
        <v>4</v>
      </c>
      <c r="K98" s="10" t="s">
        <v>1783</v>
      </c>
      <c r="L98">
        <v>252</v>
      </c>
      <c r="Q98" s="10" t="s">
        <v>1781</v>
      </c>
      <c r="T98">
        <v>408</v>
      </c>
      <c r="W98">
        <v>873</v>
      </c>
      <c r="X98">
        <v>1281</v>
      </c>
    </row>
    <row r="99" spans="4:24" x14ac:dyDescent="0.25">
      <c r="D99" s="10" t="s">
        <v>1785</v>
      </c>
      <c r="E99">
        <v>6</v>
      </c>
      <c r="K99" s="10" t="s">
        <v>1784</v>
      </c>
      <c r="L99">
        <v>989</v>
      </c>
      <c r="Q99" s="10" t="s">
        <v>1782</v>
      </c>
      <c r="U99">
        <v>301</v>
      </c>
      <c r="X99">
        <v>301</v>
      </c>
    </row>
    <row r="100" spans="4:24" x14ac:dyDescent="0.25">
      <c r="D100" s="10" t="s">
        <v>1786</v>
      </c>
      <c r="E100">
        <v>9</v>
      </c>
      <c r="K100" s="10" t="s">
        <v>1785</v>
      </c>
      <c r="L100">
        <v>1664</v>
      </c>
      <c r="Q100" s="10" t="s">
        <v>1783</v>
      </c>
      <c r="S100">
        <v>208</v>
      </c>
      <c r="U100">
        <v>44</v>
      </c>
      <c r="X100">
        <v>252</v>
      </c>
    </row>
    <row r="101" spans="4:24" x14ac:dyDescent="0.25">
      <c r="D101" s="10" t="s">
        <v>1787</v>
      </c>
      <c r="E101">
        <v>6</v>
      </c>
      <c r="K101" s="10" t="s">
        <v>1786</v>
      </c>
      <c r="L101">
        <v>2330</v>
      </c>
      <c r="Q101" s="10" t="s">
        <v>1784</v>
      </c>
      <c r="T101">
        <v>253</v>
      </c>
      <c r="U101">
        <v>736</v>
      </c>
      <c r="X101">
        <v>989</v>
      </c>
    </row>
    <row r="102" spans="4:24" x14ac:dyDescent="0.25">
      <c r="D102" s="10" t="s">
        <v>1788</v>
      </c>
      <c r="E102">
        <v>5</v>
      </c>
      <c r="K102" s="10" t="s">
        <v>1787</v>
      </c>
      <c r="L102">
        <v>1535</v>
      </c>
      <c r="Q102" s="10" t="s">
        <v>1785</v>
      </c>
      <c r="R102">
        <v>281</v>
      </c>
      <c r="T102">
        <v>468</v>
      </c>
      <c r="U102">
        <v>391</v>
      </c>
      <c r="W102">
        <v>524</v>
      </c>
      <c r="X102">
        <v>1664</v>
      </c>
    </row>
    <row r="103" spans="4:24" x14ac:dyDescent="0.25">
      <c r="D103" s="10" t="s">
        <v>1700</v>
      </c>
      <c r="E103">
        <v>794</v>
      </c>
      <c r="K103" s="10" t="s">
        <v>1788</v>
      </c>
      <c r="L103">
        <v>1585</v>
      </c>
      <c r="Q103" s="10" t="s">
        <v>1786</v>
      </c>
      <c r="S103">
        <v>665</v>
      </c>
      <c r="T103">
        <v>930</v>
      </c>
      <c r="V103">
        <v>138</v>
      </c>
      <c r="W103">
        <v>597</v>
      </c>
      <c r="X103">
        <v>2330</v>
      </c>
    </row>
    <row r="104" spans="4:24" x14ac:dyDescent="0.25">
      <c r="K104" s="10" t="s">
        <v>1700</v>
      </c>
      <c r="L104">
        <v>238463</v>
      </c>
      <c r="Q104" s="10" t="s">
        <v>1787</v>
      </c>
      <c r="R104">
        <v>145</v>
      </c>
      <c r="T104">
        <v>568</v>
      </c>
      <c r="U104">
        <v>414</v>
      </c>
      <c r="V104">
        <v>164</v>
      </c>
      <c r="W104">
        <v>244</v>
      </c>
      <c r="X104">
        <v>1535</v>
      </c>
    </row>
    <row r="105" spans="4:24" x14ac:dyDescent="0.25">
      <c r="Q105" s="10" t="s">
        <v>1788</v>
      </c>
      <c r="S105">
        <v>260</v>
      </c>
      <c r="T105">
        <v>623</v>
      </c>
      <c r="W105">
        <v>702</v>
      </c>
      <c r="X105">
        <v>1585</v>
      </c>
    </row>
    <row r="106" spans="4:24" x14ac:dyDescent="0.25">
      <c r="Q106" s="10" t="s">
        <v>1700</v>
      </c>
      <c r="R106">
        <v>11693</v>
      </c>
      <c r="S106">
        <v>44710</v>
      </c>
      <c r="T106">
        <v>52531</v>
      </c>
      <c r="U106">
        <v>53034</v>
      </c>
      <c r="V106">
        <v>21489</v>
      </c>
      <c r="W106">
        <v>55006</v>
      </c>
      <c r="X106">
        <v>238463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8E3DC-4B7A-46B8-9EDD-480E8A7B9109}">
  <dimension ref="A1:AE53"/>
  <sheetViews>
    <sheetView showGridLines="0" showRowColHeaders="0" zoomScale="65" zoomScaleNormal="65" workbookViewId="0">
      <selection activeCell="AE9" sqref="AE9"/>
    </sheetView>
  </sheetViews>
  <sheetFormatPr defaultRowHeight="15" x14ac:dyDescent="0.25"/>
  <sheetData>
    <row r="1" spans="1:3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row>
    <row r="2" spans="1:31"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row>
    <row r="3" spans="1:31"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row>
    <row r="4" spans="1:31"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row>
    <row r="5" spans="1:3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row>
    <row r="6" spans="1:3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row>
    <row r="7" spans="1:31"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row>
    <row r="8" spans="1:31"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row>
    <row r="9" spans="1:31"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row>
    <row r="10" spans="1:31"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row>
    <row r="11" spans="1:31"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row>
    <row r="12" spans="1:31"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row>
    <row r="13" spans="1:31"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row>
    <row r="14" spans="1:31"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row>
    <row r="15" spans="1:31"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row>
    <row r="16" spans="1:31"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row>
    <row r="17" spans="1:31"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row>
    <row r="18" spans="1:31"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row>
    <row r="19" spans="1:31"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row>
    <row r="20" spans="1:31"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row>
    <row r="21" spans="1:31"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row>
    <row r="22" spans="1:31"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row>
    <row r="23" spans="1:3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row>
    <row r="24" spans="1:31"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row>
    <row r="25" spans="1:31"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row>
    <row r="26" spans="1:31"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row>
    <row r="27" spans="1:31"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row>
    <row r="28" spans="1:31"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row>
    <row r="29" spans="1:31"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row>
    <row r="30" spans="1:31"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row>
    <row r="31" spans="1:31"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row>
    <row r="32" spans="1:31"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row>
    <row r="33" spans="1:31"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row>
    <row r="34" spans="1:31"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row>
    <row r="35" spans="1:31"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row>
    <row r="36" spans="1:31"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row>
    <row r="37" spans="1:31"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row>
    <row r="38" spans="1:31"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row>
    <row r="39" spans="1:31"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row>
    <row r="40" spans="1:31"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row>
    <row r="41" spans="1:31"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row>
    <row r="42" spans="1:31"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row>
    <row r="43" spans="1:3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row>
    <row r="44" spans="1:3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row>
    <row r="45" spans="1:3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row>
    <row r="46" spans="1:3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row>
    <row r="47" spans="1:3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row>
    <row r="48" spans="1:3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row>
    <row r="49" spans="1:3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row>
    <row r="50" spans="1:3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row>
    <row r="51" spans="1:3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row>
    <row r="52" spans="1:3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row>
    <row r="53" spans="1:3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2F43E-868B-480E-BDD5-35379504E7E2}">
  <dimension ref="A1"/>
  <sheetViews>
    <sheetView showGridLines="0" showRowColHeaders="0" zoomScale="70" zoomScaleNormal="70" workbookViewId="0">
      <selection activeCell="U13" sqref="U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925B-7FC0-46A8-A5F3-D381C182FEB9}">
  <dimension ref="A1:B217"/>
  <sheetViews>
    <sheetView zoomScale="140" zoomScaleNormal="140" workbookViewId="0">
      <selection activeCell="A30" sqref="A30"/>
    </sheetView>
  </sheetViews>
  <sheetFormatPr defaultRowHeight="15" x14ac:dyDescent="0.25"/>
  <cols>
    <col min="1" max="1" width="7.140625" bestFit="1" customWidth="1"/>
    <col min="2" max="2" width="9.28515625" bestFit="1" customWidth="1"/>
  </cols>
  <sheetData>
    <row r="1" spans="1:2" x14ac:dyDescent="0.25">
      <c r="A1" t="s">
        <v>1675</v>
      </c>
    </row>
    <row r="2" spans="1:2" x14ac:dyDescent="0.25">
      <c r="A2" s="9" t="s">
        <v>173</v>
      </c>
      <c r="B2" t="s">
        <v>1822</v>
      </c>
    </row>
    <row r="3" spans="1:2" x14ac:dyDescent="0.25">
      <c r="A3" s="10" t="s">
        <v>104</v>
      </c>
      <c r="B3" s="12">
        <v>7.2980392156862743</v>
      </c>
    </row>
    <row r="4" spans="1:2" x14ac:dyDescent="0.25">
      <c r="A4" s="10" t="s">
        <v>105</v>
      </c>
      <c r="B4" s="12">
        <v>6.8976377952755907</v>
      </c>
    </row>
    <row r="5" spans="1:2" x14ac:dyDescent="0.25">
      <c r="A5" s="10" t="s">
        <v>103</v>
      </c>
      <c r="B5" s="12">
        <v>6.9087719298245611</v>
      </c>
    </row>
    <row r="6" spans="1:2" x14ac:dyDescent="0.25">
      <c r="A6" s="10" t="s">
        <v>1700</v>
      </c>
      <c r="B6" s="12">
        <v>7.0302267002518892</v>
      </c>
    </row>
    <row r="10" spans="1:2" x14ac:dyDescent="0.25">
      <c r="A10" t="s">
        <v>1677</v>
      </c>
    </row>
    <row r="12" spans="1:2" x14ac:dyDescent="0.25">
      <c r="A12" s="9" t="s">
        <v>173</v>
      </c>
      <c r="B12" t="s">
        <v>1823</v>
      </c>
    </row>
    <row r="13" spans="1:2" x14ac:dyDescent="0.25">
      <c r="A13" s="10" t="s">
        <v>104</v>
      </c>
      <c r="B13">
        <v>255</v>
      </c>
    </row>
    <row r="14" spans="1:2" x14ac:dyDescent="0.25">
      <c r="A14" s="10" t="s">
        <v>105</v>
      </c>
      <c r="B14">
        <v>254</v>
      </c>
    </row>
    <row r="15" spans="1:2" x14ac:dyDescent="0.25">
      <c r="A15" s="10" t="s">
        <v>103</v>
      </c>
      <c r="B15">
        <v>285</v>
      </c>
    </row>
    <row r="16" spans="1:2" x14ac:dyDescent="0.25">
      <c r="A16" s="10" t="s">
        <v>1700</v>
      </c>
      <c r="B16">
        <v>794</v>
      </c>
    </row>
    <row r="19" spans="1:2" x14ac:dyDescent="0.25">
      <c r="A19" t="s">
        <v>1679</v>
      </c>
    </row>
    <row r="20" spans="1:2" x14ac:dyDescent="0.25">
      <c r="A20" s="9" t="s">
        <v>1825</v>
      </c>
      <c r="B20" t="s">
        <v>1823</v>
      </c>
    </row>
    <row r="21" spans="1:2" x14ac:dyDescent="0.25">
      <c r="A21" s="10" t="s">
        <v>50</v>
      </c>
      <c r="B21">
        <v>72</v>
      </c>
    </row>
    <row r="22" spans="1:2" x14ac:dyDescent="0.25">
      <c r="A22" s="10" t="s">
        <v>47</v>
      </c>
      <c r="B22">
        <v>300</v>
      </c>
    </row>
    <row r="23" spans="1:2" x14ac:dyDescent="0.25">
      <c r="A23" s="10" t="s">
        <v>48</v>
      </c>
      <c r="B23">
        <v>422</v>
      </c>
    </row>
    <row r="24" spans="1:2" x14ac:dyDescent="0.25">
      <c r="A24" s="10" t="s">
        <v>1700</v>
      </c>
      <c r="B24">
        <v>794</v>
      </c>
    </row>
    <row r="28" spans="1:2" x14ac:dyDescent="0.25">
      <c r="A28" t="s">
        <v>1681</v>
      </c>
    </row>
    <row r="30" spans="1:2" x14ac:dyDescent="0.25">
      <c r="A30" s="9" t="s">
        <v>3</v>
      </c>
      <c r="B30" t="s">
        <v>1824</v>
      </c>
    </row>
    <row r="31" spans="1:2" x14ac:dyDescent="0.25">
      <c r="A31" s="10" t="s">
        <v>50</v>
      </c>
      <c r="B31" s="12">
        <v>6.625</v>
      </c>
    </row>
    <row r="32" spans="1:2" x14ac:dyDescent="0.25">
      <c r="A32" s="10" t="s">
        <v>47</v>
      </c>
      <c r="B32" s="12">
        <v>6.9133333333333331</v>
      </c>
    </row>
    <row r="33" spans="1:2" x14ac:dyDescent="0.25">
      <c r="A33" s="10" t="s">
        <v>48</v>
      </c>
      <c r="B33" s="12">
        <v>7.1824644549763033</v>
      </c>
    </row>
    <row r="34" spans="1:2" x14ac:dyDescent="0.25">
      <c r="A34" s="10" t="s">
        <v>1700</v>
      </c>
      <c r="B34" s="12">
        <v>7.0302267002518892</v>
      </c>
    </row>
    <row r="38" spans="1:2" x14ac:dyDescent="0.25">
      <c r="A38" t="s">
        <v>1683</v>
      </c>
    </row>
    <row r="40" spans="1:2" x14ac:dyDescent="0.25">
      <c r="A40" s="9" t="s">
        <v>1789</v>
      </c>
      <c r="B40" t="s">
        <v>1701</v>
      </c>
    </row>
    <row r="41" spans="1:2" x14ac:dyDescent="0.25">
      <c r="A41" s="10" t="s">
        <v>1705</v>
      </c>
      <c r="B41" s="12">
        <v>6.5384615384615383</v>
      </c>
    </row>
    <row r="42" spans="1:2" x14ac:dyDescent="0.25">
      <c r="A42" s="10" t="s">
        <v>1706</v>
      </c>
      <c r="B42" s="12">
        <v>8.0909090909090917</v>
      </c>
    </row>
    <row r="43" spans="1:2" x14ac:dyDescent="0.25">
      <c r="A43" s="10" t="s">
        <v>1707</v>
      </c>
      <c r="B43" s="12">
        <v>7.333333333333333</v>
      </c>
    </row>
    <row r="44" spans="1:2" x14ac:dyDescent="0.25">
      <c r="A44" s="10" t="s">
        <v>1708</v>
      </c>
      <c r="B44" s="12">
        <v>6.2857142857142856</v>
      </c>
    </row>
    <row r="45" spans="1:2" x14ac:dyDescent="0.25">
      <c r="A45" s="10" t="s">
        <v>1709</v>
      </c>
      <c r="B45" s="12">
        <v>8.3333333333333339</v>
      </c>
    </row>
    <row r="46" spans="1:2" x14ac:dyDescent="0.25">
      <c r="A46" s="10" t="s">
        <v>1710</v>
      </c>
      <c r="B46" s="12">
        <v>4.833333333333333</v>
      </c>
    </row>
    <row r="47" spans="1:2" x14ac:dyDescent="0.25">
      <c r="A47" s="10" t="s">
        <v>1711</v>
      </c>
      <c r="B47" s="12">
        <v>7.7692307692307692</v>
      </c>
    </row>
    <row r="48" spans="1:2" x14ac:dyDescent="0.25">
      <c r="A48" s="10" t="s">
        <v>1712</v>
      </c>
      <c r="B48" s="12">
        <v>4.875</v>
      </c>
    </row>
    <row r="49" spans="1:2" x14ac:dyDescent="0.25">
      <c r="A49" s="10" t="s">
        <v>1713</v>
      </c>
      <c r="B49" s="12">
        <v>5.8571428571428568</v>
      </c>
    </row>
    <row r="50" spans="1:2" x14ac:dyDescent="0.25">
      <c r="A50" s="10" t="s">
        <v>1714</v>
      </c>
      <c r="B50" s="12">
        <v>8.0294117647058822</v>
      </c>
    </row>
    <row r="51" spans="1:2" x14ac:dyDescent="0.25">
      <c r="A51" s="10" t="s">
        <v>1715</v>
      </c>
      <c r="B51" s="12">
        <v>6.4827586206896548</v>
      </c>
    </row>
    <row r="52" spans="1:2" x14ac:dyDescent="0.25">
      <c r="A52" s="10" t="s">
        <v>1716</v>
      </c>
      <c r="B52" s="12">
        <v>6.7692307692307692</v>
      </c>
    </row>
    <row r="53" spans="1:2" x14ac:dyDescent="0.25">
      <c r="A53" s="10" t="s">
        <v>1717</v>
      </c>
      <c r="B53" s="12">
        <v>7.5769230769230766</v>
      </c>
    </row>
    <row r="54" spans="1:2" x14ac:dyDescent="0.25">
      <c r="A54" s="10" t="s">
        <v>1718</v>
      </c>
      <c r="B54" s="12">
        <v>6.3529411764705879</v>
      </c>
    </row>
    <row r="55" spans="1:2" x14ac:dyDescent="0.25">
      <c r="A55" s="10" t="s">
        <v>1719</v>
      </c>
      <c r="B55" s="12">
        <v>7.8181818181818183</v>
      </c>
    </row>
    <row r="56" spans="1:2" x14ac:dyDescent="0.25">
      <c r="A56" s="10" t="s">
        <v>1720</v>
      </c>
      <c r="B56" s="12">
        <v>7.3703703703703702</v>
      </c>
    </row>
    <row r="57" spans="1:2" x14ac:dyDescent="0.25">
      <c r="A57" s="10" t="s">
        <v>1721</v>
      </c>
      <c r="B57" s="12">
        <v>7.7</v>
      </c>
    </row>
    <row r="58" spans="1:2" x14ac:dyDescent="0.25">
      <c r="A58" s="10" t="s">
        <v>1722</v>
      </c>
      <c r="B58" s="12">
        <v>7.3</v>
      </c>
    </row>
    <row r="59" spans="1:2" x14ac:dyDescent="0.25">
      <c r="A59" s="10" t="s">
        <v>1723</v>
      </c>
      <c r="B59" s="12">
        <v>6.6</v>
      </c>
    </row>
    <row r="60" spans="1:2" x14ac:dyDescent="0.25">
      <c r="A60" s="10" t="s">
        <v>1724</v>
      </c>
      <c r="B60" s="12">
        <v>6.4</v>
      </c>
    </row>
    <row r="61" spans="1:2" x14ac:dyDescent="0.25">
      <c r="A61" s="10" t="s">
        <v>1725</v>
      </c>
      <c r="B61" s="12">
        <v>7.3125</v>
      </c>
    </row>
    <row r="62" spans="1:2" x14ac:dyDescent="0.25">
      <c r="A62" s="10" t="s">
        <v>1726</v>
      </c>
      <c r="B62" s="12">
        <v>7.6</v>
      </c>
    </row>
    <row r="63" spans="1:2" x14ac:dyDescent="0.25">
      <c r="A63" s="10" t="s">
        <v>1727</v>
      </c>
      <c r="B63" s="12">
        <v>6.9</v>
      </c>
    </row>
    <row r="64" spans="1:2" x14ac:dyDescent="0.25">
      <c r="A64" s="10" t="s">
        <v>1728</v>
      </c>
      <c r="B64" s="12">
        <v>7.3</v>
      </c>
    </row>
    <row r="65" spans="1:2" x14ac:dyDescent="0.25">
      <c r="A65" s="10" t="s">
        <v>1729</v>
      </c>
      <c r="B65" s="12">
        <v>7.3</v>
      </c>
    </row>
    <row r="66" spans="1:2" x14ac:dyDescent="0.25">
      <c r="A66" s="10" t="s">
        <v>1730</v>
      </c>
      <c r="B66" s="12">
        <v>6.1</v>
      </c>
    </row>
    <row r="67" spans="1:2" x14ac:dyDescent="0.25">
      <c r="A67" s="10" t="s">
        <v>1731</v>
      </c>
      <c r="B67" s="12">
        <v>6.333333333333333</v>
      </c>
    </row>
    <row r="68" spans="1:2" x14ac:dyDescent="0.25">
      <c r="A68" s="10" t="s">
        <v>1732</v>
      </c>
      <c r="B68" s="12">
        <v>7.35</v>
      </c>
    </row>
    <row r="69" spans="1:2" x14ac:dyDescent="0.25">
      <c r="A69" s="10" t="s">
        <v>1733</v>
      </c>
      <c r="B69" s="12">
        <v>8.1999999999999993</v>
      </c>
    </row>
    <row r="70" spans="1:2" x14ac:dyDescent="0.25">
      <c r="A70" s="10" t="s">
        <v>1734</v>
      </c>
      <c r="B70" s="12">
        <v>7.5769230769230766</v>
      </c>
    </row>
    <row r="71" spans="1:2" x14ac:dyDescent="0.25">
      <c r="A71" s="10" t="s">
        <v>1735</v>
      </c>
      <c r="B71" s="12">
        <v>7.2857142857142856</v>
      </c>
    </row>
    <row r="72" spans="1:2" x14ac:dyDescent="0.25">
      <c r="A72" s="10" t="s">
        <v>1736</v>
      </c>
      <c r="B72" s="12">
        <v>6.2857142857142856</v>
      </c>
    </row>
    <row r="73" spans="1:2" x14ac:dyDescent="0.25">
      <c r="A73" s="10" t="s">
        <v>1737</v>
      </c>
      <c r="B73" s="12">
        <v>6.8571428571428568</v>
      </c>
    </row>
    <row r="74" spans="1:2" x14ac:dyDescent="0.25">
      <c r="A74" s="10" t="s">
        <v>1738</v>
      </c>
      <c r="B74" s="12">
        <v>7.1875</v>
      </c>
    </row>
    <row r="75" spans="1:2" x14ac:dyDescent="0.25">
      <c r="A75" s="10" t="s">
        <v>1739</v>
      </c>
      <c r="B75" s="12">
        <v>7.2142857142857144</v>
      </c>
    </row>
    <row r="76" spans="1:2" x14ac:dyDescent="0.25">
      <c r="A76" s="10" t="s">
        <v>1740</v>
      </c>
      <c r="B76" s="12">
        <v>6.166666666666667</v>
      </c>
    </row>
    <row r="77" spans="1:2" x14ac:dyDescent="0.25">
      <c r="A77" s="10" t="s">
        <v>1741</v>
      </c>
      <c r="B77" s="12">
        <v>7.1538461538461542</v>
      </c>
    </row>
    <row r="78" spans="1:2" x14ac:dyDescent="0.25">
      <c r="A78" s="10" t="s">
        <v>1742</v>
      </c>
      <c r="B78" s="12">
        <v>7.4210526315789478</v>
      </c>
    </row>
    <row r="79" spans="1:2" x14ac:dyDescent="0.25">
      <c r="A79" s="10" t="s">
        <v>1743</v>
      </c>
      <c r="B79" s="12">
        <v>7.5</v>
      </c>
    </row>
    <row r="80" spans="1:2" x14ac:dyDescent="0.25">
      <c r="A80" s="10" t="s">
        <v>1744</v>
      </c>
      <c r="B80" s="12">
        <v>8.8571428571428577</v>
      </c>
    </row>
    <row r="81" spans="1:2" x14ac:dyDescent="0.25">
      <c r="A81" s="10" t="s">
        <v>1745</v>
      </c>
      <c r="B81" s="12">
        <v>7.2</v>
      </c>
    </row>
    <row r="82" spans="1:2" x14ac:dyDescent="0.25">
      <c r="A82" s="10" t="s">
        <v>1746</v>
      </c>
      <c r="B82" s="12">
        <v>8</v>
      </c>
    </row>
    <row r="83" spans="1:2" x14ac:dyDescent="0.25">
      <c r="A83" s="10" t="s">
        <v>1747</v>
      </c>
      <c r="B83" s="12">
        <v>8</v>
      </c>
    </row>
    <row r="84" spans="1:2" x14ac:dyDescent="0.25">
      <c r="A84" s="10" t="s">
        <v>1748</v>
      </c>
      <c r="B84" s="12">
        <v>7</v>
      </c>
    </row>
    <row r="85" spans="1:2" x14ac:dyDescent="0.25">
      <c r="A85" s="10" t="s">
        <v>1749</v>
      </c>
      <c r="B85" s="12">
        <v>5</v>
      </c>
    </row>
    <row r="86" spans="1:2" x14ac:dyDescent="0.25">
      <c r="A86" s="10" t="s">
        <v>1750</v>
      </c>
      <c r="B86" s="12">
        <v>7.666666666666667</v>
      </c>
    </row>
    <row r="87" spans="1:2" x14ac:dyDescent="0.25">
      <c r="A87" s="10" t="s">
        <v>1751</v>
      </c>
      <c r="B87" s="12">
        <v>7</v>
      </c>
    </row>
    <row r="88" spans="1:2" x14ac:dyDescent="0.25">
      <c r="A88" s="10" t="s">
        <v>1752</v>
      </c>
      <c r="B88" s="12">
        <v>5.125</v>
      </c>
    </row>
    <row r="89" spans="1:2" x14ac:dyDescent="0.25">
      <c r="A89" s="10" t="s">
        <v>1753</v>
      </c>
      <c r="B89" s="12">
        <v>7.666666666666667</v>
      </c>
    </row>
    <row r="90" spans="1:2" x14ac:dyDescent="0.25">
      <c r="A90" s="10" t="s">
        <v>1754</v>
      </c>
      <c r="B90" s="12">
        <v>7.75</v>
      </c>
    </row>
    <row r="91" spans="1:2" x14ac:dyDescent="0.25">
      <c r="A91" s="10" t="s">
        <v>1755</v>
      </c>
      <c r="B91" s="12">
        <v>8.75</v>
      </c>
    </row>
    <row r="92" spans="1:2" x14ac:dyDescent="0.25">
      <c r="A92" s="10" t="s">
        <v>1756</v>
      </c>
      <c r="B92" s="12">
        <v>7.4</v>
      </c>
    </row>
    <row r="93" spans="1:2" x14ac:dyDescent="0.25">
      <c r="A93" s="10" t="s">
        <v>1757</v>
      </c>
      <c r="B93" s="12">
        <v>4.333333333333333</v>
      </c>
    </row>
    <row r="94" spans="1:2" x14ac:dyDescent="0.25">
      <c r="A94" s="10" t="s">
        <v>1758</v>
      </c>
      <c r="B94" s="12">
        <v>6.666666666666667</v>
      </c>
    </row>
    <row r="95" spans="1:2" x14ac:dyDescent="0.25">
      <c r="A95" s="10" t="s">
        <v>1759</v>
      </c>
      <c r="B95" s="12">
        <v>8</v>
      </c>
    </row>
    <row r="96" spans="1:2" x14ac:dyDescent="0.25">
      <c r="A96" s="10" t="s">
        <v>1760</v>
      </c>
      <c r="B96" s="12">
        <v>4.25</v>
      </c>
    </row>
    <row r="97" spans="1:2" x14ac:dyDescent="0.25">
      <c r="A97" s="10" t="s">
        <v>1761</v>
      </c>
      <c r="B97" s="12">
        <v>8</v>
      </c>
    </row>
    <row r="98" spans="1:2" x14ac:dyDescent="0.25">
      <c r="A98" s="10" t="s">
        <v>1762</v>
      </c>
      <c r="B98" s="12">
        <v>6</v>
      </c>
    </row>
    <row r="99" spans="1:2" x14ac:dyDescent="0.25">
      <c r="A99" s="10" t="s">
        <v>1763</v>
      </c>
      <c r="B99" s="12">
        <v>6.333333333333333</v>
      </c>
    </row>
    <row r="100" spans="1:2" x14ac:dyDescent="0.25">
      <c r="A100" s="10" t="s">
        <v>1764</v>
      </c>
      <c r="B100" s="12">
        <v>6</v>
      </c>
    </row>
    <row r="101" spans="1:2" x14ac:dyDescent="0.25">
      <c r="A101" s="10" t="s">
        <v>1765</v>
      </c>
      <c r="B101" s="12">
        <v>6.666666666666667</v>
      </c>
    </row>
    <row r="102" spans="1:2" x14ac:dyDescent="0.25">
      <c r="A102" s="10" t="s">
        <v>1766</v>
      </c>
      <c r="B102" s="12">
        <v>3.8</v>
      </c>
    </row>
    <row r="103" spans="1:2" x14ac:dyDescent="0.25">
      <c r="A103" s="10" t="s">
        <v>1767</v>
      </c>
      <c r="B103" s="12">
        <v>5.8</v>
      </c>
    </row>
    <row r="104" spans="1:2" x14ac:dyDescent="0.25">
      <c r="A104" s="10" t="s">
        <v>1768</v>
      </c>
      <c r="B104" s="12">
        <v>5.5</v>
      </c>
    </row>
    <row r="105" spans="1:2" x14ac:dyDescent="0.25">
      <c r="A105" s="10" t="s">
        <v>1769</v>
      </c>
      <c r="B105" s="12">
        <v>6.5714285714285712</v>
      </c>
    </row>
    <row r="106" spans="1:2" x14ac:dyDescent="0.25">
      <c r="A106" s="10" t="s">
        <v>1770</v>
      </c>
      <c r="B106" s="12">
        <v>7.5</v>
      </c>
    </row>
    <row r="107" spans="1:2" x14ac:dyDescent="0.25">
      <c r="A107" s="10" t="s">
        <v>1771</v>
      </c>
      <c r="B107" s="12">
        <v>8</v>
      </c>
    </row>
    <row r="108" spans="1:2" x14ac:dyDescent="0.25">
      <c r="A108" s="10" t="s">
        <v>1772</v>
      </c>
      <c r="B108" s="12">
        <v>8.2857142857142865</v>
      </c>
    </row>
    <row r="109" spans="1:2" x14ac:dyDescent="0.25">
      <c r="A109" s="10" t="s">
        <v>1773</v>
      </c>
      <c r="B109" s="12">
        <v>5.333333333333333</v>
      </c>
    </row>
    <row r="110" spans="1:2" x14ac:dyDescent="0.25">
      <c r="A110" s="10" t="s">
        <v>1774</v>
      </c>
      <c r="B110" s="12">
        <v>7.5</v>
      </c>
    </row>
    <row r="111" spans="1:2" x14ac:dyDescent="0.25">
      <c r="A111" s="10" t="s">
        <v>1775</v>
      </c>
      <c r="B111" s="12">
        <v>6.5</v>
      </c>
    </row>
    <row r="112" spans="1:2" x14ac:dyDescent="0.25">
      <c r="A112" s="10" t="s">
        <v>1776</v>
      </c>
      <c r="B112" s="12">
        <v>5.8</v>
      </c>
    </row>
    <row r="113" spans="1:2" x14ac:dyDescent="0.25">
      <c r="A113" s="10" t="s">
        <v>1777</v>
      </c>
      <c r="B113" s="12">
        <v>7.5555555555555554</v>
      </c>
    </row>
    <row r="114" spans="1:2" x14ac:dyDescent="0.25">
      <c r="A114" s="10" t="s">
        <v>1778</v>
      </c>
      <c r="B114" s="12">
        <v>7.4</v>
      </c>
    </row>
    <row r="115" spans="1:2" x14ac:dyDescent="0.25">
      <c r="A115" s="10" t="s">
        <v>1779</v>
      </c>
      <c r="B115" s="12">
        <v>7.166666666666667</v>
      </c>
    </row>
    <row r="116" spans="1:2" x14ac:dyDescent="0.25">
      <c r="A116" s="10" t="s">
        <v>1780</v>
      </c>
      <c r="B116" s="12">
        <v>8.1428571428571423</v>
      </c>
    </row>
    <row r="117" spans="1:2" x14ac:dyDescent="0.25">
      <c r="A117" s="10" t="s">
        <v>1781</v>
      </c>
      <c r="B117" s="12">
        <v>7.8</v>
      </c>
    </row>
    <row r="118" spans="1:2" x14ac:dyDescent="0.25">
      <c r="A118" s="10" t="s">
        <v>1782</v>
      </c>
      <c r="B118" s="12">
        <v>1</v>
      </c>
    </row>
    <row r="119" spans="1:2" x14ac:dyDescent="0.25">
      <c r="A119" s="10" t="s">
        <v>1783</v>
      </c>
      <c r="B119" s="12">
        <v>3.5</v>
      </c>
    </row>
    <row r="120" spans="1:2" x14ac:dyDescent="0.25">
      <c r="A120" s="10" t="s">
        <v>1784</v>
      </c>
      <c r="B120" s="12">
        <v>8.25</v>
      </c>
    </row>
    <row r="121" spans="1:2" x14ac:dyDescent="0.25">
      <c r="A121" s="10" t="s">
        <v>1785</v>
      </c>
      <c r="B121" s="12">
        <v>5.666666666666667</v>
      </c>
    </row>
    <row r="122" spans="1:2" x14ac:dyDescent="0.25">
      <c r="A122" s="10" t="s">
        <v>1786</v>
      </c>
      <c r="B122" s="12">
        <v>5.8888888888888893</v>
      </c>
    </row>
    <row r="123" spans="1:2" x14ac:dyDescent="0.25">
      <c r="A123" s="10" t="s">
        <v>1787</v>
      </c>
      <c r="B123" s="12">
        <v>7.333333333333333</v>
      </c>
    </row>
    <row r="124" spans="1:2" x14ac:dyDescent="0.25">
      <c r="A124" s="10" t="s">
        <v>1788</v>
      </c>
      <c r="B124" s="12">
        <v>6.8</v>
      </c>
    </row>
    <row r="130" spans="1:2" x14ac:dyDescent="0.25">
      <c r="A130" t="s">
        <v>1685</v>
      </c>
    </row>
    <row r="133" spans="1:2" x14ac:dyDescent="0.25">
      <c r="A133" s="9" t="s">
        <v>1789</v>
      </c>
      <c r="B133" t="s">
        <v>1823</v>
      </c>
    </row>
    <row r="134" spans="1:2" x14ac:dyDescent="0.25">
      <c r="A134" s="10" t="s">
        <v>1705</v>
      </c>
      <c r="B134">
        <v>13</v>
      </c>
    </row>
    <row r="135" spans="1:2" x14ac:dyDescent="0.25">
      <c r="A135" s="10" t="s">
        <v>1706</v>
      </c>
      <c r="B135">
        <v>11</v>
      </c>
    </row>
    <row r="136" spans="1:2" x14ac:dyDescent="0.25">
      <c r="A136" s="10" t="s">
        <v>1707</v>
      </c>
      <c r="B136">
        <v>18</v>
      </c>
    </row>
    <row r="137" spans="1:2" x14ac:dyDescent="0.25">
      <c r="A137" s="10" t="s">
        <v>1708</v>
      </c>
      <c r="B137">
        <v>7</v>
      </c>
    </row>
    <row r="138" spans="1:2" x14ac:dyDescent="0.25">
      <c r="A138" s="10" t="s">
        <v>1709</v>
      </c>
      <c r="B138">
        <v>12</v>
      </c>
    </row>
    <row r="139" spans="1:2" x14ac:dyDescent="0.25">
      <c r="A139" s="10" t="s">
        <v>1710</v>
      </c>
      <c r="B139">
        <v>6</v>
      </c>
    </row>
    <row r="140" spans="1:2" x14ac:dyDescent="0.25">
      <c r="A140" s="10" t="s">
        <v>1711</v>
      </c>
      <c r="B140">
        <v>13</v>
      </c>
    </row>
    <row r="141" spans="1:2" x14ac:dyDescent="0.25">
      <c r="A141" s="10" t="s">
        <v>1712</v>
      </c>
      <c r="B141">
        <v>8</v>
      </c>
    </row>
    <row r="142" spans="1:2" x14ac:dyDescent="0.25">
      <c r="A142" s="10" t="s">
        <v>1713</v>
      </c>
      <c r="B142">
        <v>7</v>
      </c>
    </row>
    <row r="143" spans="1:2" x14ac:dyDescent="0.25">
      <c r="A143" s="10" t="s">
        <v>1714</v>
      </c>
      <c r="B143">
        <v>34</v>
      </c>
    </row>
    <row r="144" spans="1:2" x14ac:dyDescent="0.25">
      <c r="A144" s="10" t="s">
        <v>1715</v>
      </c>
      <c r="B144">
        <v>29</v>
      </c>
    </row>
    <row r="145" spans="1:2" x14ac:dyDescent="0.25">
      <c r="A145" s="10" t="s">
        <v>1716</v>
      </c>
      <c r="B145">
        <v>13</v>
      </c>
    </row>
    <row r="146" spans="1:2" x14ac:dyDescent="0.25">
      <c r="A146" s="10" t="s">
        <v>1717</v>
      </c>
      <c r="B146">
        <v>26</v>
      </c>
    </row>
    <row r="147" spans="1:2" x14ac:dyDescent="0.25">
      <c r="A147" s="10" t="s">
        <v>1718</v>
      </c>
      <c r="B147">
        <v>17</v>
      </c>
    </row>
    <row r="148" spans="1:2" x14ac:dyDescent="0.25">
      <c r="A148" s="10" t="s">
        <v>1719</v>
      </c>
      <c r="B148">
        <v>11</v>
      </c>
    </row>
    <row r="149" spans="1:2" x14ac:dyDescent="0.25">
      <c r="A149" s="10" t="s">
        <v>1720</v>
      </c>
      <c r="B149">
        <v>27</v>
      </c>
    </row>
    <row r="150" spans="1:2" x14ac:dyDescent="0.25">
      <c r="A150" s="10" t="s">
        <v>1721</v>
      </c>
      <c r="B150">
        <v>10</v>
      </c>
    </row>
    <row r="151" spans="1:2" x14ac:dyDescent="0.25">
      <c r="A151" s="10" t="s">
        <v>1722</v>
      </c>
      <c r="B151">
        <v>10</v>
      </c>
    </row>
    <row r="152" spans="1:2" x14ac:dyDescent="0.25">
      <c r="A152" s="10" t="s">
        <v>1723</v>
      </c>
      <c r="B152">
        <v>15</v>
      </c>
    </row>
    <row r="153" spans="1:2" x14ac:dyDescent="0.25">
      <c r="A153" s="10" t="s">
        <v>1724</v>
      </c>
      <c r="B153">
        <v>5</v>
      </c>
    </row>
    <row r="154" spans="1:2" x14ac:dyDescent="0.25">
      <c r="A154" s="10" t="s">
        <v>1725</v>
      </c>
      <c r="B154">
        <v>16</v>
      </c>
    </row>
    <row r="155" spans="1:2" x14ac:dyDescent="0.25">
      <c r="A155" s="10" t="s">
        <v>1726</v>
      </c>
      <c r="B155">
        <v>10</v>
      </c>
    </row>
    <row r="156" spans="1:2" x14ac:dyDescent="0.25">
      <c r="A156" s="10" t="s">
        <v>1727</v>
      </c>
      <c r="B156">
        <v>10</v>
      </c>
    </row>
    <row r="157" spans="1:2" x14ac:dyDescent="0.25">
      <c r="A157" s="10" t="s">
        <v>1728</v>
      </c>
      <c r="B157">
        <v>10</v>
      </c>
    </row>
    <row r="158" spans="1:2" x14ac:dyDescent="0.25">
      <c r="A158" s="10" t="s">
        <v>1729</v>
      </c>
      <c r="B158">
        <v>10</v>
      </c>
    </row>
    <row r="159" spans="1:2" x14ac:dyDescent="0.25">
      <c r="A159" s="10" t="s">
        <v>1730</v>
      </c>
      <c r="B159">
        <v>10</v>
      </c>
    </row>
    <row r="160" spans="1:2" x14ac:dyDescent="0.25">
      <c r="A160" s="10" t="s">
        <v>1731</v>
      </c>
      <c r="B160">
        <v>15</v>
      </c>
    </row>
    <row r="161" spans="1:2" x14ac:dyDescent="0.25">
      <c r="A161" s="10" t="s">
        <v>1732</v>
      </c>
      <c r="B161">
        <v>20</v>
      </c>
    </row>
    <row r="162" spans="1:2" x14ac:dyDescent="0.25">
      <c r="A162" s="10" t="s">
        <v>1733</v>
      </c>
      <c r="B162">
        <v>10</v>
      </c>
    </row>
    <row r="163" spans="1:2" x14ac:dyDescent="0.25">
      <c r="A163" s="10" t="s">
        <v>1734</v>
      </c>
      <c r="B163">
        <v>26</v>
      </c>
    </row>
    <row r="164" spans="1:2" x14ac:dyDescent="0.25">
      <c r="A164" s="10" t="s">
        <v>1735</v>
      </c>
      <c r="B164">
        <v>14</v>
      </c>
    </row>
    <row r="165" spans="1:2" x14ac:dyDescent="0.25">
      <c r="A165" s="10" t="s">
        <v>1736</v>
      </c>
      <c r="B165">
        <v>14</v>
      </c>
    </row>
    <row r="166" spans="1:2" x14ac:dyDescent="0.25">
      <c r="A166" s="10" t="s">
        <v>1737</v>
      </c>
      <c r="B166">
        <v>7</v>
      </c>
    </row>
    <row r="167" spans="1:2" x14ac:dyDescent="0.25">
      <c r="A167" s="10" t="s">
        <v>1738</v>
      </c>
      <c r="B167">
        <v>16</v>
      </c>
    </row>
    <row r="168" spans="1:2" x14ac:dyDescent="0.25">
      <c r="A168" s="10" t="s">
        <v>1739</v>
      </c>
      <c r="B168">
        <v>14</v>
      </c>
    </row>
    <row r="169" spans="1:2" x14ac:dyDescent="0.25">
      <c r="A169" s="10" t="s">
        <v>1740</v>
      </c>
      <c r="B169">
        <v>12</v>
      </c>
    </row>
    <row r="170" spans="1:2" x14ac:dyDescent="0.25">
      <c r="A170" s="10" t="s">
        <v>1741</v>
      </c>
      <c r="B170">
        <v>13</v>
      </c>
    </row>
    <row r="171" spans="1:2" x14ac:dyDescent="0.25">
      <c r="A171" s="10" t="s">
        <v>1742</v>
      </c>
      <c r="B171">
        <v>19</v>
      </c>
    </row>
    <row r="172" spans="1:2" x14ac:dyDescent="0.25">
      <c r="A172" s="10" t="s">
        <v>1743</v>
      </c>
      <c r="B172">
        <v>16</v>
      </c>
    </row>
    <row r="173" spans="1:2" x14ac:dyDescent="0.25">
      <c r="A173" s="10" t="s">
        <v>1744</v>
      </c>
      <c r="B173">
        <v>7</v>
      </c>
    </row>
    <row r="174" spans="1:2" x14ac:dyDescent="0.25">
      <c r="A174" s="10" t="s">
        <v>1745</v>
      </c>
      <c r="B174">
        <v>5</v>
      </c>
    </row>
    <row r="175" spans="1:2" x14ac:dyDescent="0.25">
      <c r="A175" s="10" t="s">
        <v>1746</v>
      </c>
      <c r="B175">
        <v>3</v>
      </c>
    </row>
    <row r="176" spans="1:2" x14ac:dyDescent="0.25">
      <c r="A176" s="10" t="s">
        <v>1747</v>
      </c>
      <c r="B176">
        <v>9</v>
      </c>
    </row>
    <row r="177" spans="1:2" x14ac:dyDescent="0.25">
      <c r="A177" s="10" t="s">
        <v>1748</v>
      </c>
      <c r="B177">
        <v>10</v>
      </c>
    </row>
    <row r="178" spans="1:2" x14ac:dyDescent="0.25">
      <c r="A178" s="10" t="s">
        <v>1749</v>
      </c>
      <c r="B178">
        <v>4</v>
      </c>
    </row>
    <row r="179" spans="1:2" x14ac:dyDescent="0.25">
      <c r="A179" s="10" t="s">
        <v>1750</v>
      </c>
      <c r="B179">
        <v>6</v>
      </c>
    </row>
    <row r="180" spans="1:2" x14ac:dyDescent="0.25">
      <c r="A180" s="10" t="s">
        <v>1751</v>
      </c>
      <c r="B180">
        <v>2</v>
      </c>
    </row>
    <row r="181" spans="1:2" x14ac:dyDescent="0.25">
      <c r="A181" s="10" t="s">
        <v>1752</v>
      </c>
      <c r="B181">
        <v>8</v>
      </c>
    </row>
    <row r="182" spans="1:2" x14ac:dyDescent="0.25">
      <c r="A182" s="10" t="s">
        <v>1753</v>
      </c>
      <c r="B182">
        <v>3</v>
      </c>
    </row>
    <row r="183" spans="1:2" x14ac:dyDescent="0.25">
      <c r="A183" s="10" t="s">
        <v>1754</v>
      </c>
      <c r="B183">
        <v>4</v>
      </c>
    </row>
    <row r="184" spans="1:2" x14ac:dyDescent="0.25">
      <c r="A184" s="10" t="s">
        <v>1755</v>
      </c>
      <c r="B184">
        <v>4</v>
      </c>
    </row>
    <row r="185" spans="1:2" x14ac:dyDescent="0.25">
      <c r="A185" s="10" t="s">
        <v>1756</v>
      </c>
      <c r="B185">
        <v>5</v>
      </c>
    </row>
    <row r="186" spans="1:2" x14ac:dyDescent="0.25">
      <c r="A186" s="10" t="s">
        <v>1757</v>
      </c>
      <c r="B186">
        <v>3</v>
      </c>
    </row>
    <row r="187" spans="1:2" x14ac:dyDescent="0.25">
      <c r="A187" s="10" t="s">
        <v>1758</v>
      </c>
      <c r="B187">
        <v>3</v>
      </c>
    </row>
    <row r="188" spans="1:2" x14ac:dyDescent="0.25">
      <c r="A188" s="10" t="s">
        <v>1759</v>
      </c>
      <c r="B188">
        <v>2</v>
      </c>
    </row>
    <row r="189" spans="1:2" x14ac:dyDescent="0.25">
      <c r="A189" s="10" t="s">
        <v>1760</v>
      </c>
      <c r="B189">
        <v>8</v>
      </c>
    </row>
    <row r="190" spans="1:2" x14ac:dyDescent="0.25">
      <c r="A190" s="10" t="s">
        <v>1761</v>
      </c>
      <c r="B190">
        <v>3</v>
      </c>
    </row>
    <row r="191" spans="1:2" x14ac:dyDescent="0.25">
      <c r="A191" s="10" t="s">
        <v>1762</v>
      </c>
      <c r="B191">
        <v>3</v>
      </c>
    </row>
    <row r="192" spans="1:2" x14ac:dyDescent="0.25">
      <c r="A192" s="10" t="s">
        <v>1763</v>
      </c>
      <c r="B192">
        <v>6</v>
      </c>
    </row>
    <row r="193" spans="1:2" x14ac:dyDescent="0.25">
      <c r="A193" s="10" t="s">
        <v>1764</v>
      </c>
      <c r="B193">
        <v>3</v>
      </c>
    </row>
    <row r="194" spans="1:2" x14ac:dyDescent="0.25">
      <c r="A194" s="10" t="s">
        <v>1765</v>
      </c>
      <c r="B194">
        <v>6</v>
      </c>
    </row>
    <row r="195" spans="1:2" x14ac:dyDescent="0.25">
      <c r="A195" s="10" t="s">
        <v>1766</v>
      </c>
      <c r="B195">
        <v>5</v>
      </c>
    </row>
    <row r="196" spans="1:2" x14ac:dyDescent="0.25">
      <c r="A196" s="10" t="s">
        <v>1767</v>
      </c>
      <c r="B196">
        <v>5</v>
      </c>
    </row>
    <row r="197" spans="1:2" x14ac:dyDescent="0.25">
      <c r="A197" s="10" t="s">
        <v>1768</v>
      </c>
      <c r="B197">
        <v>6</v>
      </c>
    </row>
    <row r="198" spans="1:2" x14ac:dyDescent="0.25">
      <c r="A198" s="10" t="s">
        <v>1769</v>
      </c>
      <c r="B198">
        <v>7</v>
      </c>
    </row>
    <row r="199" spans="1:2" x14ac:dyDescent="0.25">
      <c r="A199" s="10" t="s">
        <v>1770</v>
      </c>
      <c r="B199">
        <v>4</v>
      </c>
    </row>
    <row r="200" spans="1:2" x14ac:dyDescent="0.25">
      <c r="A200" s="10" t="s">
        <v>1771</v>
      </c>
      <c r="B200">
        <v>8</v>
      </c>
    </row>
    <row r="201" spans="1:2" x14ac:dyDescent="0.25">
      <c r="A201" s="10" t="s">
        <v>1772</v>
      </c>
      <c r="B201">
        <v>7</v>
      </c>
    </row>
    <row r="202" spans="1:2" x14ac:dyDescent="0.25">
      <c r="A202" s="10" t="s">
        <v>1773</v>
      </c>
      <c r="B202">
        <v>6</v>
      </c>
    </row>
    <row r="203" spans="1:2" x14ac:dyDescent="0.25">
      <c r="A203" s="10" t="s">
        <v>1774</v>
      </c>
      <c r="B203">
        <v>6</v>
      </c>
    </row>
    <row r="204" spans="1:2" x14ac:dyDescent="0.25">
      <c r="A204" s="10" t="s">
        <v>1775</v>
      </c>
      <c r="B204">
        <v>4</v>
      </c>
    </row>
    <row r="205" spans="1:2" x14ac:dyDescent="0.25">
      <c r="A205" s="10" t="s">
        <v>1776</v>
      </c>
      <c r="B205">
        <v>5</v>
      </c>
    </row>
    <row r="206" spans="1:2" x14ac:dyDescent="0.25">
      <c r="A206" s="10" t="s">
        <v>1777</v>
      </c>
      <c r="B206">
        <v>9</v>
      </c>
    </row>
    <row r="207" spans="1:2" x14ac:dyDescent="0.25">
      <c r="A207" s="10" t="s">
        <v>1778</v>
      </c>
      <c r="B207">
        <v>10</v>
      </c>
    </row>
    <row r="208" spans="1:2" x14ac:dyDescent="0.25">
      <c r="A208" s="10" t="s">
        <v>1779</v>
      </c>
      <c r="B208">
        <v>6</v>
      </c>
    </row>
    <row r="209" spans="1:2" x14ac:dyDescent="0.25">
      <c r="A209" s="10" t="s">
        <v>1780</v>
      </c>
      <c r="B209">
        <v>7</v>
      </c>
    </row>
    <row r="210" spans="1:2" x14ac:dyDescent="0.25">
      <c r="A210" s="10" t="s">
        <v>1781</v>
      </c>
      <c r="B210">
        <v>5</v>
      </c>
    </row>
    <row r="211" spans="1:2" x14ac:dyDescent="0.25">
      <c r="A211" s="10" t="s">
        <v>1782</v>
      </c>
      <c r="B211">
        <v>1</v>
      </c>
    </row>
    <row r="212" spans="1:2" x14ac:dyDescent="0.25">
      <c r="A212" s="10" t="s">
        <v>1783</v>
      </c>
      <c r="B212">
        <v>2</v>
      </c>
    </row>
    <row r="213" spans="1:2" x14ac:dyDescent="0.25">
      <c r="A213" s="10" t="s">
        <v>1784</v>
      </c>
      <c r="B213">
        <v>4</v>
      </c>
    </row>
    <row r="214" spans="1:2" x14ac:dyDescent="0.25">
      <c r="A214" s="10" t="s">
        <v>1785</v>
      </c>
      <c r="B214">
        <v>6</v>
      </c>
    </row>
    <row r="215" spans="1:2" x14ac:dyDescent="0.25">
      <c r="A215" s="10" t="s">
        <v>1786</v>
      </c>
      <c r="B215">
        <v>9</v>
      </c>
    </row>
    <row r="216" spans="1:2" x14ac:dyDescent="0.25">
      <c r="A216" s="10" t="s">
        <v>1787</v>
      </c>
      <c r="B216">
        <v>6</v>
      </c>
    </row>
    <row r="217" spans="1:2" x14ac:dyDescent="0.25">
      <c r="A217" s="10" t="s">
        <v>1788</v>
      </c>
      <c r="B217">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F1F51-E790-4FF1-8AA8-6BC686727EF7}">
  <dimension ref="A1:AF61"/>
  <sheetViews>
    <sheetView showGridLines="0" showRowColHeaders="0" zoomScale="65" zoomScaleNormal="65" workbookViewId="0">
      <selection activeCell="T2" sqref="T2"/>
    </sheetView>
  </sheetViews>
  <sheetFormatPr defaultRowHeight="15" x14ac:dyDescent="0.25"/>
  <sheetData>
    <row r="1" spans="1:32"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row>
    <row r="2" spans="1:32"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row>
    <row r="3" spans="1:3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row>
    <row r="4" spans="1:32"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row>
    <row r="5" spans="1:32"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spans="1:32"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spans="1:32"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spans="1:32"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spans="1:32"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spans="1:32"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2"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spans="1:32"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spans="1:32"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spans="1:32"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spans="1:32"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spans="1:32"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spans="1:32"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spans="1:32"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spans="1:32"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spans="1:32"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spans="1:32"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spans="1:32"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spans="1:32"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spans="1:32"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spans="1:32"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spans="1:32"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spans="1:32"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spans="1:32"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spans="1:32"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spans="1:32"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spans="1:32"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spans="1:32"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spans="1:32"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spans="1:32"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spans="1:32"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spans="1:32"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spans="1:32"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spans="1:32"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spans="1:32"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spans="1:32"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spans="1:32"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spans="1:32"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spans="1:32"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spans="1:32"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spans="1:32"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spans="1:32"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spans="1:32"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spans="1:32"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spans="1:32"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spans="1:32"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spans="1:32"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spans="1:32"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spans="1:32"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spans="1:32"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spans="1:32"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spans="1:32"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spans="1:32"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495-C72A-4F01-92A0-82512C918BA3}">
  <dimension ref="A1:I122"/>
  <sheetViews>
    <sheetView topLeftCell="A25" zoomScale="170" zoomScaleNormal="170" workbookViewId="0">
      <selection activeCell="A29" sqref="A29"/>
    </sheetView>
  </sheetViews>
  <sheetFormatPr defaultRowHeight="15" x14ac:dyDescent="0.25"/>
  <cols>
    <col min="1" max="1" width="11.28515625" bestFit="1" customWidth="1"/>
    <col min="2" max="2" width="9.28515625" bestFit="1" customWidth="1"/>
    <col min="8" max="8" width="11.28515625" bestFit="1" customWidth="1"/>
    <col min="9" max="9" width="16.42578125" bestFit="1" customWidth="1"/>
  </cols>
  <sheetData>
    <row r="1" spans="1:4" x14ac:dyDescent="0.25">
      <c r="A1" t="s">
        <v>1675</v>
      </c>
    </row>
    <row r="3" spans="1:4" x14ac:dyDescent="0.25">
      <c r="A3" s="9" t="s">
        <v>1826</v>
      </c>
      <c r="B3" t="s">
        <v>1701</v>
      </c>
      <c r="C3" t="s">
        <v>1701</v>
      </c>
    </row>
    <row r="4" spans="1:4" x14ac:dyDescent="0.25">
      <c r="A4" s="10" t="s">
        <v>104</v>
      </c>
      <c r="B4" s="12">
        <v>7.1561181434599153</v>
      </c>
    </row>
    <row r="5" spans="1:4" x14ac:dyDescent="0.25">
      <c r="A5" s="10" t="s">
        <v>105</v>
      </c>
      <c r="B5" s="12">
        <v>7.25</v>
      </c>
    </row>
    <row r="6" spans="1:4" x14ac:dyDescent="0.25">
      <c r="A6" s="10" t="s">
        <v>103</v>
      </c>
      <c r="B6" s="12">
        <v>6.8514492753623184</v>
      </c>
    </row>
    <row r="7" spans="1:4" x14ac:dyDescent="0.25">
      <c r="A7" s="10" t="s">
        <v>1700</v>
      </c>
      <c r="B7" s="12">
        <v>7.0634696755994355</v>
      </c>
    </row>
    <row r="10" spans="1:4" x14ac:dyDescent="0.25">
      <c r="A10" t="s">
        <v>1677</v>
      </c>
    </row>
    <row r="12" spans="1:4" x14ac:dyDescent="0.25">
      <c r="A12" s="9" t="s">
        <v>1826</v>
      </c>
      <c r="B12" t="s">
        <v>1702</v>
      </c>
      <c r="D12" t="s">
        <v>1823</v>
      </c>
    </row>
    <row r="13" spans="1:4" x14ac:dyDescent="0.25">
      <c r="A13" s="10" t="s">
        <v>104</v>
      </c>
      <c r="B13">
        <v>237</v>
      </c>
    </row>
    <row r="14" spans="1:4" x14ac:dyDescent="0.25">
      <c r="A14" s="10" t="s">
        <v>105</v>
      </c>
      <c r="B14">
        <v>196</v>
      </c>
    </row>
    <row r="15" spans="1:4" x14ac:dyDescent="0.25">
      <c r="A15" s="10" t="s">
        <v>103</v>
      </c>
      <c r="B15">
        <v>276</v>
      </c>
    </row>
    <row r="16" spans="1:4" x14ac:dyDescent="0.25">
      <c r="A16" s="10" t="s">
        <v>1700</v>
      </c>
      <c r="B16">
        <v>709</v>
      </c>
    </row>
    <row r="19" spans="1:5" x14ac:dyDescent="0.25">
      <c r="A19" t="s">
        <v>1679</v>
      </c>
    </row>
    <row r="21" spans="1:5" x14ac:dyDescent="0.25">
      <c r="A21" s="9" t="s">
        <v>3</v>
      </c>
      <c r="B21" t="s">
        <v>1702</v>
      </c>
      <c r="D21" t="s">
        <v>1828</v>
      </c>
    </row>
    <row r="22" spans="1:5" x14ac:dyDescent="0.25">
      <c r="A22" s="10" t="s">
        <v>50</v>
      </c>
      <c r="B22">
        <v>45</v>
      </c>
    </row>
    <row r="23" spans="1:5" x14ac:dyDescent="0.25">
      <c r="A23" s="10" t="s">
        <v>47</v>
      </c>
      <c r="B23">
        <v>273</v>
      </c>
    </row>
    <row r="24" spans="1:5" x14ac:dyDescent="0.25">
      <c r="A24" s="10" t="s">
        <v>48</v>
      </c>
      <c r="B24">
        <v>391</v>
      </c>
    </row>
    <row r="25" spans="1:5" x14ac:dyDescent="0.25">
      <c r="A25" s="10" t="s">
        <v>1700</v>
      </c>
      <c r="B25">
        <v>709</v>
      </c>
    </row>
    <row r="28" spans="1:5" x14ac:dyDescent="0.25">
      <c r="A28" t="s">
        <v>1681</v>
      </c>
    </row>
    <row r="29" spans="1:5" x14ac:dyDescent="0.25">
      <c r="A29" s="9" t="s">
        <v>3</v>
      </c>
      <c r="B29" t="s">
        <v>1701</v>
      </c>
      <c r="E29" t="s">
        <v>1829</v>
      </c>
    </row>
    <row r="30" spans="1:5" x14ac:dyDescent="0.25">
      <c r="A30" s="10" t="s">
        <v>50</v>
      </c>
      <c r="B30" s="12">
        <v>6.4222222222222225</v>
      </c>
    </row>
    <row r="31" spans="1:5" x14ac:dyDescent="0.25">
      <c r="A31" s="10" t="s">
        <v>47</v>
      </c>
      <c r="B31" s="12">
        <v>6.8937728937728942</v>
      </c>
    </row>
    <row r="32" spans="1:5" x14ac:dyDescent="0.25">
      <c r="A32" s="10" t="s">
        <v>48</v>
      </c>
      <c r="B32" s="12">
        <v>7.2557544757033252</v>
      </c>
    </row>
    <row r="33" spans="1:9" x14ac:dyDescent="0.25">
      <c r="A33" s="10" t="s">
        <v>1700</v>
      </c>
      <c r="B33" s="12">
        <v>7.0634696755994355</v>
      </c>
    </row>
    <row r="35" spans="1:9" x14ac:dyDescent="0.25">
      <c r="A35" t="s">
        <v>1683</v>
      </c>
    </row>
    <row r="36" spans="1:9" x14ac:dyDescent="0.25">
      <c r="H36" t="s">
        <v>1685</v>
      </c>
    </row>
    <row r="37" spans="1:9" x14ac:dyDescent="0.25">
      <c r="A37" s="9" t="s">
        <v>1789</v>
      </c>
      <c r="B37" t="s">
        <v>1701</v>
      </c>
      <c r="H37" s="9" t="s">
        <v>1789</v>
      </c>
      <c r="I37" t="s">
        <v>1827</v>
      </c>
    </row>
    <row r="38" spans="1:9" x14ac:dyDescent="0.25">
      <c r="A38" s="10" t="s">
        <v>1705</v>
      </c>
      <c r="B38" s="12">
        <v>6.5384615384615383</v>
      </c>
      <c r="H38" s="10" t="s">
        <v>1705</v>
      </c>
      <c r="I38">
        <v>13</v>
      </c>
    </row>
    <row r="39" spans="1:9" x14ac:dyDescent="0.25">
      <c r="A39" s="10" t="s">
        <v>1706</v>
      </c>
      <c r="B39" s="12">
        <v>8.0909090909090917</v>
      </c>
      <c r="H39" s="10" t="s">
        <v>1706</v>
      </c>
      <c r="I39">
        <v>11</v>
      </c>
    </row>
    <row r="40" spans="1:9" x14ac:dyDescent="0.25">
      <c r="A40" s="10" t="s">
        <v>1707</v>
      </c>
      <c r="B40" s="12">
        <v>7.4</v>
      </c>
      <c r="H40" s="10" t="s">
        <v>1707</v>
      </c>
      <c r="I40">
        <v>15</v>
      </c>
    </row>
    <row r="41" spans="1:9" x14ac:dyDescent="0.25">
      <c r="A41" s="10" t="s">
        <v>1708</v>
      </c>
      <c r="B41" s="12">
        <v>6.2857142857142856</v>
      </c>
      <c r="H41" s="10" t="s">
        <v>1708</v>
      </c>
      <c r="I41">
        <v>7</v>
      </c>
    </row>
    <row r="42" spans="1:9" x14ac:dyDescent="0.25">
      <c r="A42" s="10" t="s">
        <v>1709</v>
      </c>
      <c r="B42" s="12">
        <v>8.3333333333333339</v>
      </c>
      <c r="H42" s="10" t="s">
        <v>1709</v>
      </c>
      <c r="I42">
        <v>12</v>
      </c>
    </row>
    <row r="43" spans="1:9" x14ac:dyDescent="0.25">
      <c r="A43" s="10" t="s">
        <v>1710</v>
      </c>
      <c r="B43" s="12">
        <v>5.6</v>
      </c>
      <c r="H43" s="10" t="s">
        <v>1710</v>
      </c>
      <c r="I43">
        <v>5</v>
      </c>
    </row>
    <row r="44" spans="1:9" x14ac:dyDescent="0.25">
      <c r="A44" s="10" t="s">
        <v>1711</v>
      </c>
      <c r="B44" s="12">
        <v>7.8181818181818183</v>
      </c>
      <c r="H44" s="10" t="s">
        <v>1711</v>
      </c>
      <c r="I44">
        <v>11</v>
      </c>
    </row>
    <row r="45" spans="1:9" x14ac:dyDescent="0.25">
      <c r="A45" s="10" t="s">
        <v>1712</v>
      </c>
      <c r="B45" s="12">
        <v>4.166666666666667</v>
      </c>
      <c r="H45" s="10" t="s">
        <v>1712</v>
      </c>
      <c r="I45">
        <v>6</v>
      </c>
    </row>
    <row r="46" spans="1:9" x14ac:dyDescent="0.25">
      <c r="A46" s="10" t="s">
        <v>1713</v>
      </c>
      <c r="B46" s="12">
        <v>6.5</v>
      </c>
      <c r="H46" s="10" t="s">
        <v>1713</v>
      </c>
      <c r="I46">
        <v>6</v>
      </c>
    </row>
    <row r="47" spans="1:9" x14ac:dyDescent="0.25">
      <c r="A47" s="10" t="s">
        <v>1714</v>
      </c>
      <c r="B47" s="12">
        <v>8.1428571428571423</v>
      </c>
      <c r="H47" s="10" t="s">
        <v>1714</v>
      </c>
      <c r="I47">
        <v>28</v>
      </c>
    </row>
    <row r="48" spans="1:9" x14ac:dyDescent="0.25">
      <c r="A48" s="10" t="s">
        <v>1715</v>
      </c>
      <c r="B48" s="12">
        <v>6.458333333333333</v>
      </c>
      <c r="H48" s="10" t="s">
        <v>1715</v>
      </c>
      <c r="I48">
        <v>24</v>
      </c>
    </row>
    <row r="49" spans="1:9" x14ac:dyDescent="0.25">
      <c r="A49" s="10" t="s">
        <v>1716</v>
      </c>
      <c r="B49" s="12">
        <v>6.833333333333333</v>
      </c>
      <c r="H49" s="10" t="s">
        <v>1716</v>
      </c>
      <c r="I49">
        <v>12</v>
      </c>
    </row>
    <row r="50" spans="1:9" x14ac:dyDescent="0.25">
      <c r="A50" s="10" t="s">
        <v>1717</v>
      </c>
      <c r="B50" s="12">
        <v>7.6818181818181817</v>
      </c>
      <c r="H50" s="10" t="s">
        <v>1717</v>
      </c>
      <c r="I50">
        <v>22</v>
      </c>
    </row>
    <row r="51" spans="1:9" x14ac:dyDescent="0.25">
      <c r="A51" s="10" t="s">
        <v>1718</v>
      </c>
      <c r="B51" s="12">
        <v>5.8461538461538458</v>
      </c>
      <c r="H51" s="10" t="s">
        <v>1718</v>
      </c>
      <c r="I51">
        <v>13</v>
      </c>
    </row>
    <row r="52" spans="1:9" x14ac:dyDescent="0.25">
      <c r="A52" s="10" t="s">
        <v>1719</v>
      </c>
      <c r="B52" s="12">
        <v>7.6</v>
      </c>
      <c r="H52" s="10" t="s">
        <v>1719</v>
      </c>
      <c r="I52">
        <v>10</v>
      </c>
    </row>
    <row r="53" spans="1:9" x14ac:dyDescent="0.25">
      <c r="A53" s="10" t="s">
        <v>1720</v>
      </c>
      <c r="B53" s="12">
        <v>7.3461538461538458</v>
      </c>
      <c r="H53" s="10" t="s">
        <v>1720</v>
      </c>
      <c r="I53">
        <v>26</v>
      </c>
    </row>
    <row r="54" spans="1:9" x14ac:dyDescent="0.25">
      <c r="A54" s="10" t="s">
        <v>1721</v>
      </c>
      <c r="B54" s="12">
        <v>7.7</v>
      </c>
      <c r="H54" s="10" t="s">
        <v>1721</v>
      </c>
      <c r="I54">
        <v>10</v>
      </c>
    </row>
    <row r="55" spans="1:9" x14ac:dyDescent="0.25">
      <c r="A55" s="10" t="s">
        <v>1722</v>
      </c>
      <c r="B55" s="12">
        <v>7.875</v>
      </c>
      <c r="H55" s="10" t="s">
        <v>1722</v>
      </c>
      <c r="I55">
        <v>8</v>
      </c>
    </row>
    <row r="56" spans="1:9" x14ac:dyDescent="0.25">
      <c r="A56" s="10" t="s">
        <v>1723</v>
      </c>
      <c r="B56" s="12">
        <v>6.5</v>
      </c>
      <c r="H56" s="10" t="s">
        <v>1723</v>
      </c>
      <c r="I56">
        <v>14</v>
      </c>
    </row>
    <row r="57" spans="1:9" x14ac:dyDescent="0.25">
      <c r="A57" s="10" t="s">
        <v>1724</v>
      </c>
      <c r="B57" s="12">
        <v>6</v>
      </c>
      <c r="H57" s="10" t="s">
        <v>1724</v>
      </c>
      <c r="I57">
        <v>4</v>
      </c>
    </row>
    <row r="58" spans="1:9" x14ac:dyDescent="0.25">
      <c r="A58" s="10" t="s">
        <v>1725</v>
      </c>
      <c r="B58" s="12">
        <v>7.3125</v>
      </c>
      <c r="H58" s="10" t="s">
        <v>1725</v>
      </c>
      <c r="I58">
        <v>16</v>
      </c>
    </row>
    <row r="59" spans="1:9" x14ac:dyDescent="0.25">
      <c r="A59" s="10" t="s">
        <v>1726</v>
      </c>
      <c r="B59" s="12">
        <v>7.375</v>
      </c>
      <c r="H59" s="10" t="s">
        <v>1726</v>
      </c>
      <c r="I59">
        <v>8</v>
      </c>
    </row>
    <row r="60" spans="1:9" x14ac:dyDescent="0.25">
      <c r="A60" s="10" t="s">
        <v>1727</v>
      </c>
      <c r="B60" s="12">
        <v>6.9</v>
      </c>
      <c r="H60" s="10" t="s">
        <v>1727</v>
      </c>
      <c r="I60">
        <v>10</v>
      </c>
    </row>
    <row r="61" spans="1:9" x14ac:dyDescent="0.25">
      <c r="A61" s="10" t="s">
        <v>1728</v>
      </c>
      <c r="B61" s="12">
        <v>7.666666666666667</v>
      </c>
      <c r="H61" s="10" t="s">
        <v>1728</v>
      </c>
      <c r="I61">
        <v>9</v>
      </c>
    </row>
    <row r="62" spans="1:9" x14ac:dyDescent="0.25">
      <c r="A62" s="10" t="s">
        <v>1729</v>
      </c>
      <c r="B62" s="12">
        <v>7.4444444444444446</v>
      </c>
      <c r="H62" s="10" t="s">
        <v>1729</v>
      </c>
      <c r="I62">
        <v>9</v>
      </c>
    </row>
    <row r="63" spans="1:9" x14ac:dyDescent="0.25">
      <c r="A63" s="10" t="s">
        <v>1730</v>
      </c>
      <c r="B63" s="12">
        <v>6.1</v>
      </c>
      <c r="H63" s="10" t="s">
        <v>1730</v>
      </c>
      <c r="I63">
        <v>10</v>
      </c>
    </row>
    <row r="64" spans="1:9" x14ac:dyDescent="0.25">
      <c r="A64" s="10" t="s">
        <v>1731</v>
      </c>
      <c r="B64" s="12">
        <v>6.384615384615385</v>
      </c>
      <c r="H64" s="10" t="s">
        <v>1731</v>
      </c>
      <c r="I64">
        <v>13</v>
      </c>
    </row>
    <row r="65" spans="1:9" x14ac:dyDescent="0.25">
      <c r="A65" s="10" t="s">
        <v>1732</v>
      </c>
      <c r="B65" s="12">
        <v>7.166666666666667</v>
      </c>
      <c r="H65" s="10" t="s">
        <v>1732</v>
      </c>
      <c r="I65">
        <v>18</v>
      </c>
    </row>
    <row r="66" spans="1:9" x14ac:dyDescent="0.25">
      <c r="A66" s="10" t="s">
        <v>1733</v>
      </c>
      <c r="B66" s="12">
        <v>8</v>
      </c>
      <c r="H66" s="10" t="s">
        <v>1733</v>
      </c>
      <c r="I66">
        <v>9</v>
      </c>
    </row>
    <row r="67" spans="1:9" x14ac:dyDescent="0.25">
      <c r="A67" s="10" t="s">
        <v>1734</v>
      </c>
      <c r="B67" s="12">
        <v>7.48</v>
      </c>
      <c r="H67" s="10" t="s">
        <v>1734</v>
      </c>
      <c r="I67">
        <v>25</v>
      </c>
    </row>
    <row r="68" spans="1:9" x14ac:dyDescent="0.25">
      <c r="A68" s="10" t="s">
        <v>1735</v>
      </c>
      <c r="B68" s="12">
        <v>7.2857142857142856</v>
      </c>
      <c r="H68" s="10" t="s">
        <v>1735</v>
      </c>
      <c r="I68">
        <v>14</v>
      </c>
    </row>
    <row r="69" spans="1:9" x14ac:dyDescent="0.25">
      <c r="A69" s="10" t="s">
        <v>1736</v>
      </c>
      <c r="B69" s="12">
        <v>6</v>
      </c>
      <c r="H69" s="10" t="s">
        <v>1736</v>
      </c>
      <c r="I69">
        <v>13</v>
      </c>
    </row>
    <row r="70" spans="1:9" x14ac:dyDescent="0.25">
      <c r="A70" s="10" t="s">
        <v>1737</v>
      </c>
      <c r="B70" s="12">
        <v>6.666666666666667</v>
      </c>
      <c r="H70" s="10" t="s">
        <v>1737</v>
      </c>
      <c r="I70">
        <v>6</v>
      </c>
    </row>
    <row r="71" spans="1:9" x14ac:dyDescent="0.25">
      <c r="A71" s="10" t="s">
        <v>1738</v>
      </c>
      <c r="B71" s="12">
        <v>7.384615384615385</v>
      </c>
      <c r="H71" s="10" t="s">
        <v>1738</v>
      </c>
      <c r="I71">
        <v>13</v>
      </c>
    </row>
    <row r="72" spans="1:9" x14ac:dyDescent="0.25">
      <c r="A72" s="10" t="s">
        <v>1739</v>
      </c>
      <c r="B72" s="12">
        <v>7.0769230769230766</v>
      </c>
      <c r="H72" s="10" t="s">
        <v>1739</v>
      </c>
      <c r="I72">
        <v>13</v>
      </c>
    </row>
    <row r="73" spans="1:9" x14ac:dyDescent="0.25">
      <c r="A73" s="10" t="s">
        <v>1740</v>
      </c>
      <c r="B73" s="12">
        <v>6.166666666666667</v>
      </c>
      <c r="H73" s="10" t="s">
        <v>1740</v>
      </c>
      <c r="I73">
        <v>12</v>
      </c>
    </row>
    <row r="74" spans="1:9" x14ac:dyDescent="0.25">
      <c r="A74" s="10" t="s">
        <v>1741</v>
      </c>
      <c r="B74" s="12">
        <v>7.333333333333333</v>
      </c>
      <c r="H74" s="10" t="s">
        <v>1741</v>
      </c>
      <c r="I74">
        <v>9</v>
      </c>
    </row>
    <row r="75" spans="1:9" x14ac:dyDescent="0.25">
      <c r="A75" s="10" t="s">
        <v>1742</v>
      </c>
      <c r="B75" s="12">
        <v>7.4705882352941178</v>
      </c>
      <c r="H75" s="10" t="s">
        <v>1742</v>
      </c>
      <c r="I75">
        <v>17</v>
      </c>
    </row>
    <row r="76" spans="1:9" x14ac:dyDescent="0.25">
      <c r="A76" s="10" t="s">
        <v>1743</v>
      </c>
      <c r="B76" s="12">
        <v>7.8571428571428568</v>
      </c>
      <c r="H76" s="10" t="s">
        <v>1743</v>
      </c>
      <c r="I76">
        <v>14</v>
      </c>
    </row>
    <row r="77" spans="1:9" x14ac:dyDescent="0.25">
      <c r="A77" s="10" t="s">
        <v>1744</v>
      </c>
      <c r="B77" s="12">
        <v>8.6666666666666661</v>
      </c>
      <c r="H77" s="10" t="s">
        <v>1744</v>
      </c>
      <c r="I77">
        <v>6</v>
      </c>
    </row>
    <row r="78" spans="1:9" x14ac:dyDescent="0.25">
      <c r="A78" s="10" t="s">
        <v>1745</v>
      </c>
      <c r="B78" s="12">
        <v>7.333333333333333</v>
      </c>
      <c r="H78" s="10" t="s">
        <v>1745</v>
      </c>
      <c r="I78">
        <v>3</v>
      </c>
    </row>
    <row r="79" spans="1:9" x14ac:dyDescent="0.25">
      <c r="A79" s="10" t="s">
        <v>1746</v>
      </c>
      <c r="B79" s="12">
        <v>8</v>
      </c>
      <c r="H79" s="10" t="s">
        <v>1746</v>
      </c>
      <c r="I79">
        <v>3</v>
      </c>
    </row>
    <row r="80" spans="1:9" x14ac:dyDescent="0.25">
      <c r="A80" s="10" t="s">
        <v>1747</v>
      </c>
      <c r="B80" s="12">
        <v>8</v>
      </c>
      <c r="H80" s="10" t="s">
        <v>1747</v>
      </c>
      <c r="I80">
        <v>9</v>
      </c>
    </row>
    <row r="81" spans="1:9" x14ac:dyDescent="0.25">
      <c r="A81" s="10" t="s">
        <v>1748</v>
      </c>
      <c r="B81" s="12">
        <v>7.1428571428571432</v>
      </c>
      <c r="H81" s="10" t="s">
        <v>1748</v>
      </c>
      <c r="I81">
        <v>7</v>
      </c>
    </row>
    <row r="82" spans="1:9" x14ac:dyDescent="0.25">
      <c r="A82" s="10" t="s">
        <v>1749</v>
      </c>
      <c r="B82" s="12">
        <v>5</v>
      </c>
      <c r="H82" s="10" t="s">
        <v>1749</v>
      </c>
      <c r="I82">
        <v>4</v>
      </c>
    </row>
    <row r="83" spans="1:9" x14ac:dyDescent="0.25">
      <c r="A83" s="10" t="s">
        <v>1750</v>
      </c>
      <c r="B83" s="12">
        <v>7.666666666666667</v>
      </c>
      <c r="H83" s="10" t="s">
        <v>1750</v>
      </c>
      <c r="I83">
        <v>6</v>
      </c>
    </row>
    <row r="84" spans="1:9" x14ac:dyDescent="0.25">
      <c r="A84" s="10" t="s">
        <v>1751</v>
      </c>
      <c r="B84" s="12">
        <v>7</v>
      </c>
      <c r="H84" s="10" t="s">
        <v>1751</v>
      </c>
      <c r="I84">
        <v>2</v>
      </c>
    </row>
    <row r="85" spans="1:9" x14ac:dyDescent="0.25">
      <c r="A85" s="10" t="s">
        <v>1752</v>
      </c>
      <c r="B85" s="12">
        <v>5.166666666666667</v>
      </c>
      <c r="H85" s="10" t="s">
        <v>1752</v>
      </c>
      <c r="I85">
        <v>6</v>
      </c>
    </row>
    <row r="86" spans="1:9" x14ac:dyDescent="0.25">
      <c r="A86" s="10" t="s">
        <v>1753</v>
      </c>
      <c r="B86" s="12">
        <v>7.666666666666667</v>
      </c>
      <c r="H86" s="10" t="s">
        <v>1753</v>
      </c>
      <c r="I86">
        <v>3</v>
      </c>
    </row>
    <row r="87" spans="1:9" x14ac:dyDescent="0.25">
      <c r="A87" s="10" t="s">
        <v>1754</v>
      </c>
      <c r="B87" s="12">
        <v>7.75</v>
      </c>
      <c r="H87" s="10" t="s">
        <v>1754</v>
      </c>
      <c r="I87">
        <v>4</v>
      </c>
    </row>
    <row r="88" spans="1:9" x14ac:dyDescent="0.25">
      <c r="A88" s="10" t="s">
        <v>1755</v>
      </c>
      <c r="B88" s="12">
        <v>8.75</v>
      </c>
      <c r="H88" s="10" t="s">
        <v>1755</v>
      </c>
      <c r="I88">
        <v>4</v>
      </c>
    </row>
    <row r="89" spans="1:9" x14ac:dyDescent="0.25">
      <c r="A89" s="10" t="s">
        <v>1756</v>
      </c>
      <c r="B89" s="12">
        <v>7.4</v>
      </c>
      <c r="H89" s="10" t="s">
        <v>1756</v>
      </c>
      <c r="I89">
        <v>5</v>
      </c>
    </row>
    <row r="90" spans="1:9" x14ac:dyDescent="0.25">
      <c r="A90" s="10" t="s">
        <v>1757</v>
      </c>
      <c r="B90" s="12">
        <v>9</v>
      </c>
      <c r="H90" s="10" t="s">
        <v>1757</v>
      </c>
      <c r="I90">
        <v>1</v>
      </c>
    </row>
    <row r="91" spans="1:9" x14ac:dyDescent="0.25">
      <c r="A91" s="10" t="s">
        <v>1758</v>
      </c>
      <c r="B91" s="12">
        <v>6.666666666666667</v>
      </c>
      <c r="H91" s="10" t="s">
        <v>1758</v>
      </c>
      <c r="I91">
        <v>3</v>
      </c>
    </row>
    <row r="92" spans="1:9" x14ac:dyDescent="0.25">
      <c r="A92" s="10" t="s">
        <v>1759</v>
      </c>
      <c r="B92" s="12">
        <v>8</v>
      </c>
      <c r="H92" s="10" t="s">
        <v>1759</v>
      </c>
      <c r="I92">
        <v>1</v>
      </c>
    </row>
    <row r="93" spans="1:9" x14ac:dyDescent="0.25">
      <c r="A93" s="10" t="s">
        <v>1760</v>
      </c>
      <c r="B93" s="12">
        <v>4.25</v>
      </c>
      <c r="H93" s="10" t="s">
        <v>1760</v>
      </c>
      <c r="I93">
        <v>8</v>
      </c>
    </row>
    <row r="94" spans="1:9" x14ac:dyDescent="0.25">
      <c r="A94" s="10" t="s">
        <v>1761</v>
      </c>
      <c r="B94" s="12">
        <v>8</v>
      </c>
      <c r="H94" s="10" t="s">
        <v>1761</v>
      </c>
      <c r="I94">
        <v>1</v>
      </c>
    </row>
    <row r="95" spans="1:9" x14ac:dyDescent="0.25">
      <c r="A95" s="10" t="s">
        <v>1762</v>
      </c>
      <c r="B95" s="12">
        <v>6</v>
      </c>
      <c r="H95" s="10" t="s">
        <v>1762</v>
      </c>
      <c r="I95">
        <v>3</v>
      </c>
    </row>
    <row r="96" spans="1:9" x14ac:dyDescent="0.25">
      <c r="A96" s="10" t="s">
        <v>1763</v>
      </c>
      <c r="B96" s="12">
        <v>6.333333333333333</v>
      </c>
      <c r="H96" s="10" t="s">
        <v>1763</v>
      </c>
      <c r="I96">
        <v>6</v>
      </c>
    </row>
    <row r="97" spans="1:9" x14ac:dyDescent="0.25">
      <c r="A97" s="10" t="s">
        <v>1764</v>
      </c>
      <c r="B97" s="12">
        <v>6</v>
      </c>
      <c r="H97" s="10" t="s">
        <v>1764</v>
      </c>
      <c r="I97">
        <v>3</v>
      </c>
    </row>
    <row r="98" spans="1:9" x14ac:dyDescent="0.25">
      <c r="A98" s="10" t="s">
        <v>1765</v>
      </c>
      <c r="B98" s="12">
        <v>7</v>
      </c>
      <c r="H98" s="10" t="s">
        <v>1765</v>
      </c>
      <c r="I98">
        <v>4</v>
      </c>
    </row>
    <row r="99" spans="1:9" x14ac:dyDescent="0.25">
      <c r="A99" s="10" t="s">
        <v>1766</v>
      </c>
      <c r="B99" s="12">
        <v>4.5</v>
      </c>
      <c r="H99" s="10" t="s">
        <v>1766</v>
      </c>
      <c r="I99">
        <v>4</v>
      </c>
    </row>
    <row r="100" spans="1:9" x14ac:dyDescent="0.25">
      <c r="A100" s="10" t="s">
        <v>1767</v>
      </c>
      <c r="B100" s="12">
        <v>5.8</v>
      </c>
      <c r="H100" s="10" t="s">
        <v>1767</v>
      </c>
      <c r="I100">
        <v>5</v>
      </c>
    </row>
    <row r="101" spans="1:9" x14ac:dyDescent="0.25">
      <c r="A101" s="10" t="s">
        <v>1768</v>
      </c>
      <c r="B101" s="12">
        <v>5.6</v>
      </c>
      <c r="H101" s="10" t="s">
        <v>1768</v>
      </c>
      <c r="I101">
        <v>5</v>
      </c>
    </row>
    <row r="102" spans="1:9" x14ac:dyDescent="0.25">
      <c r="A102" s="10" t="s">
        <v>1769</v>
      </c>
      <c r="B102" s="12">
        <v>6.833333333333333</v>
      </c>
      <c r="H102" s="10" t="s">
        <v>1769</v>
      </c>
      <c r="I102">
        <v>6</v>
      </c>
    </row>
    <row r="103" spans="1:9" x14ac:dyDescent="0.25">
      <c r="A103" s="10" t="s">
        <v>1770</v>
      </c>
      <c r="B103" s="12">
        <v>6.666666666666667</v>
      </c>
      <c r="H103" s="10" t="s">
        <v>1770</v>
      </c>
      <c r="I103">
        <v>3</v>
      </c>
    </row>
    <row r="104" spans="1:9" x14ac:dyDescent="0.25">
      <c r="A104" s="10" t="s">
        <v>1771</v>
      </c>
      <c r="B104" s="12">
        <v>7.7142857142857144</v>
      </c>
      <c r="H104" s="10" t="s">
        <v>1771</v>
      </c>
      <c r="I104">
        <v>7</v>
      </c>
    </row>
    <row r="105" spans="1:9" x14ac:dyDescent="0.25">
      <c r="A105" s="10" t="s">
        <v>1772</v>
      </c>
      <c r="B105" s="12">
        <v>8.2857142857142865</v>
      </c>
      <c r="H105" s="10" t="s">
        <v>1772</v>
      </c>
      <c r="I105">
        <v>7</v>
      </c>
    </row>
    <row r="106" spans="1:9" x14ac:dyDescent="0.25">
      <c r="A106" s="10" t="s">
        <v>1773</v>
      </c>
      <c r="B106" s="12">
        <v>6.2</v>
      </c>
      <c r="H106" s="10" t="s">
        <v>1773</v>
      </c>
      <c r="I106">
        <v>5</v>
      </c>
    </row>
    <row r="107" spans="1:9" x14ac:dyDescent="0.25">
      <c r="A107" s="10" t="s">
        <v>1774</v>
      </c>
      <c r="B107" s="12">
        <v>7.5</v>
      </c>
      <c r="H107" s="10" t="s">
        <v>1774</v>
      </c>
      <c r="I107">
        <v>6</v>
      </c>
    </row>
    <row r="108" spans="1:9" x14ac:dyDescent="0.25">
      <c r="A108" s="10" t="s">
        <v>1775</v>
      </c>
      <c r="B108" s="12">
        <v>6.5</v>
      </c>
      <c r="H108" s="10" t="s">
        <v>1775</v>
      </c>
      <c r="I108">
        <v>4</v>
      </c>
    </row>
    <row r="109" spans="1:9" x14ac:dyDescent="0.25">
      <c r="A109" s="10" t="s">
        <v>1776</v>
      </c>
      <c r="B109" s="12">
        <v>5.5</v>
      </c>
      <c r="H109" s="10" t="s">
        <v>1776</v>
      </c>
      <c r="I109">
        <v>4</v>
      </c>
    </row>
    <row r="110" spans="1:9" x14ac:dyDescent="0.25">
      <c r="A110" s="10" t="s">
        <v>1777</v>
      </c>
      <c r="B110" s="12">
        <v>7.5555555555555554</v>
      </c>
      <c r="H110" s="10" t="s">
        <v>1777</v>
      </c>
      <c r="I110">
        <v>9</v>
      </c>
    </row>
    <row r="111" spans="1:9" x14ac:dyDescent="0.25">
      <c r="A111" s="10" t="s">
        <v>1778</v>
      </c>
      <c r="B111" s="12">
        <v>7.333333333333333</v>
      </c>
      <c r="H111" s="10" t="s">
        <v>1778</v>
      </c>
      <c r="I111">
        <v>9</v>
      </c>
    </row>
    <row r="112" spans="1:9" x14ac:dyDescent="0.25">
      <c r="A112" s="10" t="s">
        <v>1779</v>
      </c>
      <c r="B112" s="12">
        <v>7.166666666666667</v>
      </c>
      <c r="H112" s="10" t="s">
        <v>1779</v>
      </c>
      <c r="I112">
        <v>6</v>
      </c>
    </row>
    <row r="113" spans="1:9" x14ac:dyDescent="0.25">
      <c r="A113" s="10" t="s">
        <v>1780</v>
      </c>
      <c r="B113" s="12">
        <v>8.1428571428571423</v>
      </c>
      <c r="H113" s="10" t="s">
        <v>1780</v>
      </c>
      <c r="I113">
        <v>7</v>
      </c>
    </row>
    <row r="114" spans="1:9" x14ac:dyDescent="0.25">
      <c r="A114" s="10" t="s">
        <v>1781</v>
      </c>
      <c r="B114" s="12">
        <v>7.8</v>
      </c>
      <c r="H114" s="10" t="s">
        <v>1781</v>
      </c>
      <c r="I114">
        <v>5</v>
      </c>
    </row>
    <row r="115" spans="1:9" x14ac:dyDescent="0.25">
      <c r="A115" s="10" t="s">
        <v>1782</v>
      </c>
      <c r="B115" s="12">
        <v>1</v>
      </c>
      <c r="H115" s="10" t="s">
        <v>1782</v>
      </c>
      <c r="I115">
        <v>1</v>
      </c>
    </row>
    <row r="116" spans="1:9" x14ac:dyDescent="0.25">
      <c r="A116" s="10" t="s">
        <v>1783</v>
      </c>
      <c r="B116" s="12">
        <v>3</v>
      </c>
      <c r="H116" s="10" t="s">
        <v>1783</v>
      </c>
      <c r="I116">
        <v>1</v>
      </c>
    </row>
    <row r="117" spans="1:9" x14ac:dyDescent="0.25">
      <c r="A117" s="10" t="s">
        <v>1784</v>
      </c>
      <c r="B117" s="12">
        <v>8.25</v>
      </c>
      <c r="H117" s="10" t="s">
        <v>1784</v>
      </c>
      <c r="I117">
        <v>4</v>
      </c>
    </row>
    <row r="118" spans="1:9" x14ac:dyDescent="0.25">
      <c r="A118" s="10" t="s">
        <v>1785</v>
      </c>
      <c r="B118" s="12">
        <v>4.8</v>
      </c>
      <c r="H118" s="10" t="s">
        <v>1785</v>
      </c>
      <c r="I118">
        <v>5</v>
      </c>
    </row>
    <row r="119" spans="1:9" x14ac:dyDescent="0.25">
      <c r="A119" s="10" t="s">
        <v>1786</v>
      </c>
      <c r="B119" s="12">
        <v>6.125</v>
      </c>
      <c r="H119" s="10" t="s">
        <v>1786</v>
      </c>
      <c r="I119">
        <v>8</v>
      </c>
    </row>
    <row r="120" spans="1:9" x14ac:dyDescent="0.25">
      <c r="A120" s="10" t="s">
        <v>1787</v>
      </c>
      <c r="B120" s="12">
        <v>7.333333333333333</v>
      </c>
      <c r="H120" s="10" t="s">
        <v>1787</v>
      </c>
      <c r="I120">
        <v>6</v>
      </c>
    </row>
    <row r="121" spans="1:9" x14ac:dyDescent="0.25">
      <c r="A121" s="10" t="s">
        <v>1788</v>
      </c>
      <c r="B121" s="12">
        <v>6.8</v>
      </c>
      <c r="H121" s="10" t="s">
        <v>1788</v>
      </c>
      <c r="I121">
        <v>5</v>
      </c>
    </row>
    <row r="122" spans="1:9" x14ac:dyDescent="0.25">
      <c r="A122" s="10" t="s">
        <v>1700</v>
      </c>
      <c r="B122" s="12">
        <v>7.0634696755994355</v>
      </c>
      <c r="H122" s="10" t="s">
        <v>1700</v>
      </c>
      <c r="I122">
        <v>709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D20" sqref="D20"/>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00E70-80AE-47BE-A8F4-CE2838CD3AA5}">
  <dimension ref="A2:M140"/>
  <sheetViews>
    <sheetView tabSelected="1" topLeftCell="A76" workbookViewId="0">
      <selection activeCell="B3" sqref="B3"/>
    </sheetView>
  </sheetViews>
  <sheetFormatPr defaultRowHeight="15" x14ac:dyDescent="0.25"/>
  <cols>
    <col min="1" max="1" width="11.28515625" bestFit="1" customWidth="1"/>
    <col min="2" max="2" width="9.28515625" bestFit="1" customWidth="1"/>
    <col min="3" max="3" width="6.42578125" bestFit="1" customWidth="1"/>
    <col min="4" max="4" width="8.28515625" bestFit="1" customWidth="1"/>
    <col min="5" max="5" width="11.28515625" bestFit="1" customWidth="1"/>
    <col min="12" max="12" width="11.28515625" bestFit="1" customWidth="1"/>
    <col min="13" max="13" width="17" bestFit="1" customWidth="1"/>
  </cols>
  <sheetData>
    <row r="2" spans="1:2" x14ac:dyDescent="0.25">
      <c r="A2" t="s">
        <v>1791</v>
      </c>
    </row>
    <row r="3" spans="1:2" x14ac:dyDescent="0.25">
      <c r="A3" s="9" t="s">
        <v>1703</v>
      </c>
      <c r="B3" t="s">
        <v>1701</v>
      </c>
    </row>
    <row r="4" spans="1:2" x14ac:dyDescent="0.25">
      <c r="A4" s="10" t="s">
        <v>104</v>
      </c>
      <c r="B4" s="12">
        <v>7.2980392156862743</v>
      </c>
    </row>
    <row r="5" spans="1:2" x14ac:dyDescent="0.25">
      <c r="A5" s="10" t="s">
        <v>105</v>
      </c>
      <c r="B5" s="12">
        <v>6.8976377952755907</v>
      </c>
    </row>
    <row r="6" spans="1:2" x14ac:dyDescent="0.25">
      <c r="A6" s="10" t="s">
        <v>103</v>
      </c>
      <c r="B6" s="12">
        <v>6.9087719298245611</v>
      </c>
    </row>
    <row r="7" spans="1:2" x14ac:dyDescent="0.25">
      <c r="A7" s="10" t="s">
        <v>1700</v>
      </c>
      <c r="B7" s="12">
        <v>7.0302267002518892</v>
      </c>
    </row>
    <row r="14" spans="1:2" x14ac:dyDescent="0.25">
      <c r="A14" t="s">
        <v>1792</v>
      </c>
    </row>
    <row r="17" spans="1:2" x14ac:dyDescent="0.25">
      <c r="A17" s="9" t="s">
        <v>1703</v>
      </c>
      <c r="B17" t="s">
        <v>1702</v>
      </c>
    </row>
    <row r="18" spans="1:2" x14ac:dyDescent="0.25">
      <c r="A18" s="10" t="s">
        <v>104</v>
      </c>
      <c r="B18">
        <v>255</v>
      </c>
    </row>
    <row r="19" spans="1:2" x14ac:dyDescent="0.25">
      <c r="A19" s="10" t="s">
        <v>105</v>
      </c>
      <c r="B19">
        <v>254</v>
      </c>
    </row>
    <row r="20" spans="1:2" x14ac:dyDescent="0.25">
      <c r="A20" s="10" t="s">
        <v>103</v>
      </c>
      <c r="B20">
        <v>285</v>
      </c>
    </row>
    <row r="21" spans="1:2" x14ac:dyDescent="0.25">
      <c r="A21" s="10" t="s">
        <v>1700</v>
      </c>
      <c r="B21">
        <v>794</v>
      </c>
    </row>
    <row r="28" spans="1:2" x14ac:dyDescent="0.25">
      <c r="A28" t="s">
        <v>1794</v>
      </c>
    </row>
    <row r="30" spans="1:2" x14ac:dyDescent="0.25">
      <c r="A30" s="9" t="s">
        <v>3</v>
      </c>
      <c r="B30" t="s">
        <v>1702</v>
      </c>
    </row>
    <row r="31" spans="1:2" x14ac:dyDescent="0.25">
      <c r="A31" s="10" t="s">
        <v>50</v>
      </c>
      <c r="B31">
        <v>72</v>
      </c>
    </row>
    <row r="32" spans="1:2" x14ac:dyDescent="0.25">
      <c r="A32" s="10" t="s">
        <v>47</v>
      </c>
      <c r="B32">
        <v>300</v>
      </c>
    </row>
    <row r="33" spans="1:2" x14ac:dyDescent="0.25">
      <c r="A33" s="10" t="s">
        <v>48</v>
      </c>
      <c r="B33">
        <v>422</v>
      </c>
    </row>
    <row r="34" spans="1:2" x14ac:dyDescent="0.25">
      <c r="A34" s="10" t="s">
        <v>1700</v>
      </c>
      <c r="B34">
        <v>794</v>
      </c>
    </row>
    <row r="40" spans="1:2" x14ac:dyDescent="0.25">
      <c r="A40" t="s">
        <v>1793</v>
      </c>
    </row>
    <row r="43" spans="1:2" x14ac:dyDescent="0.25">
      <c r="A43" s="9" t="s">
        <v>3</v>
      </c>
      <c r="B43" t="s">
        <v>1701</v>
      </c>
    </row>
    <row r="44" spans="1:2" x14ac:dyDescent="0.25">
      <c r="A44" s="10" t="s">
        <v>50</v>
      </c>
      <c r="B44" s="12">
        <v>6.625</v>
      </c>
    </row>
    <row r="45" spans="1:2" x14ac:dyDescent="0.25">
      <c r="A45" s="10" t="s">
        <v>47</v>
      </c>
      <c r="B45" s="12">
        <v>6.9133333333333331</v>
      </c>
    </row>
    <row r="46" spans="1:2" x14ac:dyDescent="0.25">
      <c r="A46" s="10" t="s">
        <v>48</v>
      </c>
      <c r="B46" s="12">
        <v>7.1824644549763033</v>
      </c>
    </row>
    <row r="47" spans="1:2" x14ac:dyDescent="0.25">
      <c r="A47" s="10" t="s">
        <v>1700</v>
      </c>
      <c r="B47" s="12">
        <v>7.0302267002518892</v>
      </c>
    </row>
    <row r="53" spans="1:13" x14ac:dyDescent="0.25">
      <c r="A53" t="s">
        <v>1683</v>
      </c>
      <c r="L53" t="s">
        <v>1795</v>
      </c>
    </row>
    <row r="55" spans="1:13" x14ac:dyDescent="0.25">
      <c r="A55" s="9" t="s">
        <v>1790</v>
      </c>
      <c r="B55" t="s">
        <v>1701</v>
      </c>
      <c r="L55" s="9" t="s">
        <v>1790</v>
      </c>
      <c r="M55" t="s">
        <v>1702</v>
      </c>
    </row>
    <row r="56" spans="1:13" x14ac:dyDescent="0.25">
      <c r="A56" s="10" t="s">
        <v>1705</v>
      </c>
      <c r="B56" s="12">
        <v>6.5384615384615383</v>
      </c>
      <c r="L56" s="10" t="s">
        <v>1705</v>
      </c>
      <c r="M56">
        <v>13</v>
      </c>
    </row>
    <row r="57" spans="1:13" x14ac:dyDescent="0.25">
      <c r="A57" s="10" t="s">
        <v>1706</v>
      </c>
      <c r="B57" s="12">
        <v>8.0909090909090917</v>
      </c>
      <c r="L57" s="10" t="s">
        <v>1706</v>
      </c>
      <c r="M57">
        <v>11</v>
      </c>
    </row>
    <row r="58" spans="1:13" x14ac:dyDescent="0.25">
      <c r="A58" s="10" t="s">
        <v>1707</v>
      </c>
      <c r="B58" s="12">
        <v>7.333333333333333</v>
      </c>
      <c r="L58" s="10" t="s">
        <v>1707</v>
      </c>
      <c r="M58">
        <v>18</v>
      </c>
    </row>
    <row r="59" spans="1:13" x14ac:dyDescent="0.25">
      <c r="A59" s="10" t="s">
        <v>1708</v>
      </c>
      <c r="B59" s="12">
        <v>6.2857142857142856</v>
      </c>
      <c r="L59" s="10" t="s">
        <v>1708</v>
      </c>
      <c r="M59">
        <v>7</v>
      </c>
    </row>
    <row r="60" spans="1:13" x14ac:dyDescent="0.25">
      <c r="A60" s="10" t="s">
        <v>1709</v>
      </c>
      <c r="B60" s="12">
        <v>8.3333333333333339</v>
      </c>
      <c r="L60" s="10" t="s">
        <v>1709</v>
      </c>
      <c r="M60">
        <v>12</v>
      </c>
    </row>
    <row r="61" spans="1:13" x14ac:dyDescent="0.25">
      <c r="A61" s="10" t="s">
        <v>1710</v>
      </c>
      <c r="B61" s="12">
        <v>4.833333333333333</v>
      </c>
      <c r="L61" s="10" t="s">
        <v>1710</v>
      </c>
      <c r="M61">
        <v>6</v>
      </c>
    </row>
    <row r="62" spans="1:13" x14ac:dyDescent="0.25">
      <c r="A62" s="10" t="s">
        <v>1711</v>
      </c>
      <c r="B62" s="12">
        <v>7.7692307692307692</v>
      </c>
      <c r="L62" s="10" t="s">
        <v>1711</v>
      </c>
      <c r="M62">
        <v>13</v>
      </c>
    </row>
    <row r="63" spans="1:13" x14ac:dyDescent="0.25">
      <c r="A63" s="10" t="s">
        <v>1712</v>
      </c>
      <c r="B63" s="12">
        <v>4.875</v>
      </c>
      <c r="L63" s="10" t="s">
        <v>1712</v>
      </c>
      <c r="M63">
        <v>8</v>
      </c>
    </row>
    <row r="64" spans="1:13" x14ac:dyDescent="0.25">
      <c r="A64" s="10" t="s">
        <v>1713</v>
      </c>
      <c r="B64" s="12">
        <v>5.8571428571428568</v>
      </c>
      <c r="L64" s="10" t="s">
        <v>1713</v>
      </c>
      <c r="M64">
        <v>7</v>
      </c>
    </row>
    <row r="65" spans="1:13" x14ac:dyDescent="0.25">
      <c r="A65" s="10" t="s">
        <v>1714</v>
      </c>
      <c r="B65" s="12">
        <v>8.0294117647058822</v>
      </c>
      <c r="L65" s="10" t="s">
        <v>1714</v>
      </c>
      <c r="M65">
        <v>34</v>
      </c>
    </row>
    <row r="66" spans="1:13" x14ac:dyDescent="0.25">
      <c r="A66" s="10" t="s">
        <v>1715</v>
      </c>
      <c r="B66" s="12">
        <v>6.4827586206896548</v>
      </c>
      <c r="L66" s="10" t="s">
        <v>1715</v>
      </c>
      <c r="M66">
        <v>29</v>
      </c>
    </row>
    <row r="67" spans="1:13" x14ac:dyDescent="0.25">
      <c r="A67" s="10" t="s">
        <v>1716</v>
      </c>
      <c r="B67" s="12">
        <v>6.7692307692307692</v>
      </c>
      <c r="L67" s="10" t="s">
        <v>1716</v>
      </c>
      <c r="M67">
        <v>13</v>
      </c>
    </row>
    <row r="68" spans="1:13" x14ac:dyDescent="0.25">
      <c r="A68" s="10" t="s">
        <v>1717</v>
      </c>
      <c r="B68" s="12">
        <v>7.5769230769230766</v>
      </c>
      <c r="L68" s="10" t="s">
        <v>1717</v>
      </c>
      <c r="M68">
        <v>26</v>
      </c>
    </row>
    <row r="69" spans="1:13" x14ac:dyDescent="0.25">
      <c r="A69" s="10" t="s">
        <v>1718</v>
      </c>
      <c r="B69" s="12">
        <v>6.3529411764705879</v>
      </c>
      <c r="L69" s="10" t="s">
        <v>1718</v>
      </c>
      <c r="M69">
        <v>17</v>
      </c>
    </row>
    <row r="70" spans="1:13" x14ac:dyDescent="0.25">
      <c r="A70" s="10" t="s">
        <v>1719</v>
      </c>
      <c r="B70" s="12">
        <v>7.8181818181818183</v>
      </c>
      <c r="L70" s="10" t="s">
        <v>1719</v>
      </c>
      <c r="M70">
        <v>11</v>
      </c>
    </row>
    <row r="71" spans="1:13" x14ac:dyDescent="0.25">
      <c r="A71" s="10" t="s">
        <v>1720</v>
      </c>
      <c r="B71" s="12">
        <v>7.3703703703703702</v>
      </c>
      <c r="L71" s="10" t="s">
        <v>1720</v>
      </c>
      <c r="M71">
        <v>27</v>
      </c>
    </row>
    <row r="72" spans="1:13" x14ac:dyDescent="0.25">
      <c r="A72" s="10" t="s">
        <v>1721</v>
      </c>
      <c r="B72" s="12">
        <v>7.7</v>
      </c>
      <c r="L72" s="10" t="s">
        <v>1721</v>
      </c>
      <c r="M72">
        <v>10</v>
      </c>
    </row>
    <row r="73" spans="1:13" x14ac:dyDescent="0.25">
      <c r="A73" s="10" t="s">
        <v>1722</v>
      </c>
      <c r="B73" s="12">
        <v>7.3</v>
      </c>
      <c r="L73" s="10" t="s">
        <v>1722</v>
      </c>
      <c r="M73">
        <v>10</v>
      </c>
    </row>
    <row r="74" spans="1:13" x14ac:dyDescent="0.25">
      <c r="A74" s="10" t="s">
        <v>1723</v>
      </c>
      <c r="B74" s="12">
        <v>6.6</v>
      </c>
      <c r="L74" s="10" t="s">
        <v>1723</v>
      </c>
      <c r="M74">
        <v>15</v>
      </c>
    </row>
    <row r="75" spans="1:13" x14ac:dyDescent="0.25">
      <c r="A75" s="10" t="s">
        <v>1724</v>
      </c>
      <c r="B75" s="12">
        <v>6.4</v>
      </c>
      <c r="L75" s="10" t="s">
        <v>1724</v>
      </c>
      <c r="M75">
        <v>5</v>
      </c>
    </row>
    <row r="76" spans="1:13" x14ac:dyDescent="0.25">
      <c r="A76" s="10" t="s">
        <v>1725</v>
      </c>
      <c r="B76" s="12">
        <v>7.3125</v>
      </c>
      <c r="L76" s="10" t="s">
        <v>1725</v>
      </c>
      <c r="M76">
        <v>16</v>
      </c>
    </row>
    <row r="77" spans="1:13" x14ac:dyDescent="0.25">
      <c r="A77" s="10" t="s">
        <v>1726</v>
      </c>
      <c r="B77" s="12">
        <v>7.6</v>
      </c>
      <c r="L77" s="10" t="s">
        <v>1726</v>
      </c>
      <c r="M77">
        <v>10</v>
      </c>
    </row>
    <row r="78" spans="1:13" x14ac:dyDescent="0.25">
      <c r="A78" s="10" t="s">
        <v>1727</v>
      </c>
      <c r="B78" s="12">
        <v>6.9</v>
      </c>
      <c r="L78" s="10" t="s">
        <v>1727</v>
      </c>
      <c r="M78">
        <v>10</v>
      </c>
    </row>
    <row r="79" spans="1:13" x14ac:dyDescent="0.25">
      <c r="A79" s="10" t="s">
        <v>1728</v>
      </c>
      <c r="B79" s="12">
        <v>7.3</v>
      </c>
      <c r="L79" s="10" t="s">
        <v>1728</v>
      </c>
      <c r="M79">
        <v>10</v>
      </c>
    </row>
    <row r="80" spans="1:13" x14ac:dyDescent="0.25">
      <c r="A80" s="10" t="s">
        <v>1729</v>
      </c>
      <c r="B80" s="12">
        <v>7.3</v>
      </c>
      <c r="L80" s="10" t="s">
        <v>1729</v>
      </c>
      <c r="M80">
        <v>10</v>
      </c>
    </row>
    <row r="81" spans="1:13" x14ac:dyDescent="0.25">
      <c r="A81" s="10" t="s">
        <v>1730</v>
      </c>
      <c r="B81" s="12">
        <v>6.1</v>
      </c>
      <c r="L81" s="10" t="s">
        <v>1730</v>
      </c>
      <c r="M81">
        <v>10</v>
      </c>
    </row>
    <row r="82" spans="1:13" x14ac:dyDescent="0.25">
      <c r="A82" s="10" t="s">
        <v>1731</v>
      </c>
      <c r="B82" s="12">
        <v>6.333333333333333</v>
      </c>
      <c r="L82" s="10" t="s">
        <v>1731</v>
      </c>
      <c r="M82">
        <v>15</v>
      </c>
    </row>
    <row r="83" spans="1:13" x14ac:dyDescent="0.25">
      <c r="A83" s="10" t="s">
        <v>1732</v>
      </c>
      <c r="B83" s="12">
        <v>7.35</v>
      </c>
      <c r="L83" s="10" t="s">
        <v>1732</v>
      </c>
      <c r="M83">
        <v>20</v>
      </c>
    </row>
    <row r="84" spans="1:13" x14ac:dyDescent="0.25">
      <c r="A84" s="10" t="s">
        <v>1733</v>
      </c>
      <c r="B84" s="12">
        <v>8.1999999999999993</v>
      </c>
      <c r="L84" s="10" t="s">
        <v>1733</v>
      </c>
      <c r="M84">
        <v>10</v>
      </c>
    </row>
    <row r="85" spans="1:13" x14ac:dyDescent="0.25">
      <c r="A85" s="10" t="s">
        <v>1734</v>
      </c>
      <c r="B85" s="12">
        <v>7.5769230769230766</v>
      </c>
      <c r="L85" s="10" t="s">
        <v>1734</v>
      </c>
      <c r="M85">
        <v>26</v>
      </c>
    </row>
    <row r="86" spans="1:13" x14ac:dyDescent="0.25">
      <c r="A86" s="10" t="s">
        <v>1735</v>
      </c>
      <c r="B86" s="12">
        <v>7.2857142857142856</v>
      </c>
      <c r="L86" s="10" t="s">
        <v>1735</v>
      </c>
      <c r="M86">
        <v>14</v>
      </c>
    </row>
    <row r="87" spans="1:13" x14ac:dyDescent="0.25">
      <c r="A87" s="10" t="s">
        <v>1736</v>
      </c>
      <c r="B87" s="12">
        <v>6.2857142857142856</v>
      </c>
      <c r="L87" s="10" t="s">
        <v>1736</v>
      </c>
      <c r="M87">
        <v>14</v>
      </c>
    </row>
    <row r="88" spans="1:13" x14ac:dyDescent="0.25">
      <c r="A88" s="10" t="s">
        <v>1737</v>
      </c>
      <c r="B88" s="12">
        <v>6.8571428571428568</v>
      </c>
      <c r="L88" s="10" t="s">
        <v>1737</v>
      </c>
      <c r="M88">
        <v>7</v>
      </c>
    </row>
    <row r="89" spans="1:13" x14ac:dyDescent="0.25">
      <c r="A89" s="10" t="s">
        <v>1738</v>
      </c>
      <c r="B89" s="12">
        <v>7.1875</v>
      </c>
      <c r="L89" s="10" t="s">
        <v>1738</v>
      </c>
      <c r="M89">
        <v>16</v>
      </c>
    </row>
    <row r="90" spans="1:13" x14ac:dyDescent="0.25">
      <c r="A90" s="10" t="s">
        <v>1739</v>
      </c>
      <c r="B90" s="12">
        <v>7.2142857142857144</v>
      </c>
      <c r="L90" s="10" t="s">
        <v>1739</v>
      </c>
      <c r="M90">
        <v>14</v>
      </c>
    </row>
    <row r="91" spans="1:13" x14ac:dyDescent="0.25">
      <c r="A91" s="10" t="s">
        <v>1740</v>
      </c>
      <c r="B91" s="12">
        <v>6.166666666666667</v>
      </c>
      <c r="L91" s="10" t="s">
        <v>1740</v>
      </c>
      <c r="M91">
        <v>12</v>
      </c>
    </row>
    <row r="92" spans="1:13" x14ac:dyDescent="0.25">
      <c r="A92" s="10" t="s">
        <v>1741</v>
      </c>
      <c r="B92" s="12">
        <v>7.1538461538461542</v>
      </c>
      <c r="L92" s="10" t="s">
        <v>1741</v>
      </c>
      <c r="M92">
        <v>13</v>
      </c>
    </row>
    <row r="93" spans="1:13" x14ac:dyDescent="0.25">
      <c r="A93" s="10" t="s">
        <v>1742</v>
      </c>
      <c r="B93" s="12">
        <v>7.4210526315789478</v>
      </c>
      <c r="L93" s="10" t="s">
        <v>1742</v>
      </c>
      <c r="M93">
        <v>19</v>
      </c>
    </row>
    <row r="94" spans="1:13" x14ac:dyDescent="0.25">
      <c r="A94" s="10" t="s">
        <v>1743</v>
      </c>
      <c r="B94" s="12">
        <v>7.5</v>
      </c>
      <c r="L94" s="10" t="s">
        <v>1743</v>
      </c>
      <c r="M94">
        <v>16</v>
      </c>
    </row>
    <row r="95" spans="1:13" x14ac:dyDescent="0.25">
      <c r="A95" s="10" t="s">
        <v>1744</v>
      </c>
      <c r="B95" s="12">
        <v>8.8571428571428577</v>
      </c>
      <c r="L95" s="10" t="s">
        <v>1744</v>
      </c>
      <c r="M95">
        <v>7</v>
      </c>
    </row>
    <row r="96" spans="1:13" x14ac:dyDescent="0.25">
      <c r="A96" s="10" t="s">
        <v>1745</v>
      </c>
      <c r="B96" s="12">
        <v>7.2</v>
      </c>
      <c r="L96" s="10" t="s">
        <v>1745</v>
      </c>
      <c r="M96">
        <v>5</v>
      </c>
    </row>
    <row r="97" spans="1:13" x14ac:dyDescent="0.25">
      <c r="A97" s="10" t="s">
        <v>1746</v>
      </c>
      <c r="B97" s="12">
        <v>8</v>
      </c>
      <c r="L97" s="10" t="s">
        <v>1746</v>
      </c>
      <c r="M97">
        <v>3</v>
      </c>
    </row>
    <row r="98" spans="1:13" x14ac:dyDescent="0.25">
      <c r="A98" s="10" t="s">
        <v>1747</v>
      </c>
      <c r="B98" s="12">
        <v>8</v>
      </c>
      <c r="L98" s="10" t="s">
        <v>1747</v>
      </c>
      <c r="M98">
        <v>9</v>
      </c>
    </row>
    <row r="99" spans="1:13" x14ac:dyDescent="0.25">
      <c r="A99" s="10" t="s">
        <v>1748</v>
      </c>
      <c r="B99" s="12">
        <v>7</v>
      </c>
      <c r="L99" s="10" t="s">
        <v>1748</v>
      </c>
      <c r="M99">
        <v>10</v>
      </c>
    </row>
    <row r="100" spans="1:13" x14ac:dyDescent="0.25">
      <c r="A100" s="10" t="s">
        <v>1749</v>
      </c>
      <c r="B100" s="12">
        <v>5</v>
      </c>
      <c r="L100" s="10" t="s">
        <v>1749</v>
      </c>
      <c r="M100">
        <v>4</v>
      </c>
    </row>
    <row r="101" spans="1:13" x14ac:dyDescent="0.25">
      <c r="A101" s="10" t="s">
        <v>1750</v>
      </c>
      <c r="B101" s="12">
        <v>7.666666666666667</v>
      </c>
      <c r="L101" s="10" t="s">
        <v>1750</v>
      </c>
      <c r="M101">
        <v>6</v>
      </c>
    </row>
    <row r="102" spans="1:13" x14ac:dyDescent="0.25">
      <c r="A102" s="10" t="s">
        <v>1751</v>
      </c>
      <c r="B102" s="12">
        <v>7</v>
      </c>
      <c r="L102" s="10" t="s">
        <v>1751</v>
      </c>
      <c r="M102">
        <v>2</v>
      </c>
    </row>
    <row r="103" spans="1:13" x14ac:dyDescent="0.25">
      <c r="A103" s="10" t="s">
        <v>1752</v>
      </c>
      <c r="B103" s="12">
        <v>5.125</v>
      </c>
      <c r="L103" s="10" t="s">
        <v>1752</v>
      </c>
      <c r="M103">
        <v>8</v>
      </c>
    </row>
    <row r="104" spans="1:13" x14ac:dyDescent="0.25">
      <c r="A104" s="10" t="s">
        <v>1753</v>
      </c>
      <c r="B104" s="12">
        <v>7.666666666666667</v>
      </c>
      <c r="L104" s="10" t="s">
        <v>1753</v>
      </c>
      <c r="M104">
        <v>3</v>
      </c>
    </row>
    <row r="105" spans="1:13" x14ac:dyDescent="0.25">
      <c r="A105" s="10" t="s">
        <v>1754</v>
      </c>
      <c r="B105" s="12">
        <v>7.75</v>
      </c>
      <c r="L105" s="10" t="s">
        <v>1754</v>
      </c>
      <c r="M105">
        <v>4</v>
      </c>
    </row>
    <row r="106" spans="1:13" x14ac:dyDescent="0.25">
      <c r="A106" s="10" t="s">
        <v>1755</v>
      </c>
      <c r="B106" s="12">
        <v>8.75</v>
      </c>
      <c r="L106" s="10" t="s">
        <v>1755</v>
      </c>
      <c r="M106">
        <v>4</v>
      </c>
    </row>
    <row r="107" spans="1:13" x14ac:dyDescent="0.25">
      <c r="A107" s="10" t="s">
        <v>1756</v>
      </c>
      <c r="B107" s="12">
        <v>7.4</v>
      </c>
      <c r="L107" s="10" t="s">
        <v>1756</v>
      </c>
      <c r="M107">
        <v>5</v>
      </c>
    </row>
    <row r="108" spans="1:13" x14ac:dyDescent="0.25">
      <c r="A108" s="10" t="s">
        <v>1757</v>
      </c>
      <c r="B108" s="12">
        <v>4.333333333333333</v>
      </c>
      <c r="L108" s="10" t="s">
        <v>1757</v>
      </c>
      <c r="M108">
        <v>3</v>
      </c>
    </row>
    <row r="109" spans="1:13" x14ac:dyDescent="0.25">
      <c r="A109" s="10" t="s">
        <v>1758</v>
      </c>
      <c r="B109" s="12">
        <v>6.666666666666667</v>
      </c>
      <c r="L109" s="10" t="s">
        <v>1758</v>
      </c>
      <c r="M109">
        <v>3</v>
      </c>
    </row>
    <row r="110" spans="1:13" x14ac:dyDescent="0.25">
      <c r="A110" s="10" t="s">
        <v>1759</v>
      </c>
      <c r="B110" s="12">
        <v>8</v>
      </c>
      <c r="L110" s="10" t="s">
        <v>1759</v>
      </c>
      <c r="M110">
        <v>2</v>
      </c>
    </row>
    <row r="111" spans="1:13" x14ac:dyDescent="0.25">
      <c r="A111" s="10" t="s">
        <v>1760</v>
      </c>
      <c r="B111" s="12">
        <v>4.25</v>
      </c>
      <c r="L111" s="10" t="s">
        <v>1760</v>
      </c>
      <c r="M111">
        <v>8</v>
      </c>
    </row>
    <row r="112" spans="1:13" x14ac:dyDescent="0.25">
      <c r="A112" s="10" t="s">
        <v>1761</v>
      </c>
      <c r="B112" s="12">
        <v>8</v>
      </c>
      <c r="L112" s="10" t="s">
        <v>1761</v>
      </c>
      <c r="M112">
        <v>3</v>
      </c>
    </row>
    <row r="113" spans="1:13" x14ac:dyDescent="0.25">
      <c r="A113" s="10" t="s">
        <v>1762</v>
      </c>
      <c r="B113" s="12">
        <v>6</v>
      </c>
      <c r="L113" s="10" t="s">
        <v>1762</v>
      </c>
      <c r="M113">
        <v>3</v>
      </c>
    </row>
    <row r="114" spans="1:13" x14ac:dyDescent="0.25">
      <c r="A114" s="10" t="s">
        <v>1763</v>
      </c>
      <c r="B114" s="12">
        <v>6.333333333333333</v>
      </c>
      <c r="L114" s="10" t="s">
        <v>1763</v>
      </c>
      <c r="M114">
        <v>6</v>
      </c>
    </row>
    <row r="115" spans="1:13" x14ac:dyDescent="0.25">
      <c r="A115" s="10" t="s">
        <v>1764</v>
      </c>
      <c r="B115" s="12">
        <v>6</v>
      </c>
      <c r="L115" s="10" t="s">
        <v>1764</v>
      </c>
      <c r="M115">
        <v>3</v>
      </c>
    </row>
    <row r="116" spans="1:13" x14ac:dyDescent="0.25">
      <c r="A116" s="10" t="s">
        <v>1765</v>
      </c>
      <c r="B116" s="12">
        <v>6.666666666666667</v>
      </c>
      <c r="L116" s="10" t="s">
        <v>1765</v>
      </c>
      <c r="M116">
        <v>6</v>
      </c>
    </row>
    <row r="117" spans="1:13" x14ac:dyDescent="0.25">
      <c r="A117" s="10" t="s">
        <v>1766</v>
      </c>
      <c r="B117" s="12">
        <v>3.8</v>
      </c>
      <c r="L117" s="10" t="s">
        <v>1766</v>
      </c>
      <c r="M117">
        <v>5</v>
      </c>
    </row>
    <row r="118" spans="1:13" x14ac:dyDescent="0.25">
      <c r="A118" s="10" t="s">
        <v>1767</v>
      </c>
      <c r="B118" s="12">
        <v>5.8</v>
      </c>
      <c r="L118" s="10" t="s">
        <v>1767</v>
      </c>
      <c r="M118">
        <v>5</v>
      </c>
    </row>
    <row r="119" spans="1:13" x14ac:dyDescent="0.25">
      <c r="A119" s="10" t="s">
        <v>1768</v>
      </c>
      <c r="B119" s="12">
        <v>5.5</v>
      </c>
      <c r="L119" s="10" t="s">
        <v>1768</v>
      </c>
      <c r="M119">
        <v>6</v>
      </c>
    </row>
    <row r="120" spans="1:13" x14ac:dyDescent="0.25">
      <c r="A120" s="10" t="s">
        <v>1769</v>
      </c>
      <c r="B120" s="12">
        <v>6.5714285714285712</v>
      </c>
      <c r="L120" s="10" t="s">
        <v>1769</v>
      </c>
      <c r="M120">
        <v>7</v>
      </c>
    </row>
    <row r="121" spans="1:13" x14ac:dyDescent="0.25">
      <c r="A121" s="10" t="s">
        <v>1770</v>
      </c>
      <c r="B121" s="12">
        <v>7.5</v>
      </c>
      <c r="L121" s="10" t="s">
        <v>1770</v>
      </c>
      <c r="M121">
        <v>4</v>
      </c>
    </row>
    <row r="122" spans="1:13" x14ac:dyDescent="0.25">
      <c r="A122" s="10" t="s">
        <v>1771</v>
      </c>
      <c r="B122" s="12">
        <v>8</v>
      </c>
      <c r="L122" s="10" t="s">
        <v>1771</v>
      </c>
      <c r="M122">
        <v>8</v>
      </c>
    </row>
    <row r="123" spans="1:13" x14ac:dyDescent="0.25">
      <c r="A123" s="10" t="s">
        <v>1772</v>
      </c>
      <c r="B123" s="12">
        <v>8.2857142857142865</v>
      </c>
      <c r="L123" s="10" t="s">
        <v>1772</v>
      </c>
      <c r="M123">
        <v>7</v>
      </c>
    </row>
    <row r="124" spans="1:13" x14ac:dyDescent="0.25">
      <c r="A124" s="10" t="s">
        <v>1773</v>
      </c>
      <c r="B124" s="12">
        <v>5.333333333333333</v>
      </c>
      <c r="L124" s="10" t="s">
        <v>1773</v>
      </c>
      <c r="M124">
        <v>6</v>
      </c>
    </row>
    <row r="125" spans="1:13" x14ac:dyDescent="0.25">
      <c r="A125" s="10" t="s">
        <v>1774</v>
      </c>
      <c r="B125" s="12">
        <v>7.5</v>
      </c>
      <c r="L125" s="10" t="s">
        <v>1774</v>
      </c>
      <c r="M125">
        <v>6</v>
      </c>
    </row>
    <row r="126" spans="1:13" x14ac:dyDescent="0.25">
      <c r="A126" s="10" t="s">
        <v>1775</v>
      </c>
      <c r="B126" s="12">
        <v>6.5</v>
      </c>
      <c r="L126" s="10" t="s">
        <v>1775</v>
      </c>
      <c r="M126">
        <v>4</v>
      </c>
    </row>
    <row r="127" spans="1:13" x14ac:dyDescent="0.25">
      <c r="A127" s="10" t="s">
        <v>1776</v>
      </c>
      <c r="B127" s="12">
        <v>5.8</v>
      </c>
      <c r="L127" s="10" t="s">
        <v>1776</v>
      </c>
      <c r="M127">
        <v>5</v>
      </c>
    </row>
    <row r="128" spans="1:13" x14ac:dyDescent="0.25">
      <c r="A128" s="10" t="s">
        <v>1777</v>
      </c>
      <c r="B128" s="12">
        <v>7.5555555555555554</v>
      </c>
      <c r="L128" s="10" t="s">
        <v>1777</v>
      </c>
      <c r="M128">
        <v>9</v>
      </c>
    </row>
    <row r="129" spans="1:13" x14ac:dyDescent="0.25">
      <c r="A129" s="10" t="s">
        <v>1778</v>
      </c>
      <c r="B129" s="12">
        <v>7.4</v>
      </c>
      <c r="L129" s="10" t="s">
        <v>1778</v>
      </c>
      <c r="M129">
        <v>10</v>
      </c>
    </row>
    <row r="130" spans="1:13" x14ac:dyDescent="0.25">
      <c r="A130" s="10" t="s">
        <v>1779</v>
      </c>
      <c r="B130" s="12">
        <v>7.166666666666667</v>
      </c>
      <c r="L130" s="10" t="s">
        <v>1779</v>
      </c>
      <c r="M130">
        <v>6</v>
      </c>
    </row>
    <row r="131" spans="1:13" x14ac:dyDescent="0.25">
      <c r="A131" s="10" t="s">
        <v>1780</v>
      </c>
      <c r="B131" s="12">
        <v>8.1428571428571423</v>
      </c>
      <c r="L131" s="10" t="s">
        <v>1780</v>
      </c>
      <c r="M131">
        <v>7</v>
      </c>
    </row>
    <row r="132" spans="1:13" x14ac:dyDescent="0.25">
      <c r="A132" s="10" t="s">
        <v>1781</v>
      </c>
      <c r="B132" s="12">
        <v>7.8</v>
      </c>
      <c r="L132" s="10" t="s">
        <v>1781</v>
      </c>
      <c r="M132">
        <v>5</v>
      </c>
    </row>
    <row r="133" spans="1:13" x14ac:dyDescent="0.25">
      <c r="A133" s="10" t="s">
        <v>1782</v>
      </c>
      <c r="B133" s="12">
        <v>1</v>
      </c>
      <c r="L133" s="10" t="s">
        <v>1782</v>
      </c>
      <c r="M133">
        <v>1</v>
      </c>
    </row>
    <row r="134" spans="1:13" x14ac:dyDescent="0.25">
      <c r="A134" s="10" t="s">
        <v>1783</v>
      </c>
      <c r="B134" s="12">
        <v>3.5</v>
      </c>
      <c r="L134" s="10" t="s">
        <v>1783</v>
      </c>
      <c r="M134">
        <v>2</v>
      </c>
    </row>
    <row r="135" spans="1:13" x14ac:dyDescent="0.25">
      <c r="A135" s="10" t="s">
        <v>1784</v>
      </c>
      <c r="B135" s="12">
        <v>8.25</v>
      </c>
      <c r="L135" s="10" t="s">
        <v>1784</v>
      </c>
      <c r="M135">
        <v>4</v>
      </c>
    </row>
    <row r="136" spans="1:13" x14ac:dyDescent="0.25">
      <c r="A136" s="10" t="s">
        <v>1785</v>
      </c>
      <c r="B136" s="12">
        <v>5.666666666666667</v>
      </c>
      <c r="L136" s="10" t="s">
        <v>1785</v>
      </c>
      <c r="M136">
        <v>6</v>
      </c>
    </row>
    <row r="137" spans="1:13" x14ac:dyDescent="0.25">
      <c r="A137" s="10" t="s">
        <v>1786</v>
      </c>
      <c r="B137" s="12">
        <v>5.8888888888888893</v>
      </c>
      <c r="L137" s="10" t="s">
        <v>1786</v>
      </c>
      <c r="M137">
        <v>9</v>
      </c>
    </row>
    <row r="138" spans="1:13" x14ac:dyDescent="0.25">
      <c r="A138" s="10" t="s">
        <v>1787</v>
      </c>
      <c r="B138" s="12">
        <v>7.333333333333333</v>
      </c>
      <c r="L138" s="10" t="s">
        <v>1787</v>
      </c>
      <c r="M138">
        <v>6</v>
      </c>
    </row>
    <row r="139" spans="1:13" x14ac:dyDescent="0.25">
      <c r="A139" s="10" t="s">
        <v>1788</v>
      </c>
      <c r="B139" s="12">
        <v>6.8</v>
      </c>
      <c r="L139" s="10" t="s">
        <v>1788</v>
      </c>
      <c r="M139">
        <v>5</v>
      </c>
    </row>
    <row r="140" spans="1:13" x14ac:dyDescent="0.25">
      <c r="A140" s="10" t="s">
        <v>1700</v>
      </c>
      <c r="B140" s="12">
        <v>7.0302267002518892</v>
      </c>
      <c r="L140" s="10" t="s">
        <v>1700</v>
      </c>
      <c r="M140">
        <v>794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062FD-60EB-4FB7-B7F2-40AAEE630004}">
  <dimension ref="A1:AE54"/>
  <sheetViews>
    <sheetView showGridLines="0" showRowColHeaders="0" zoomScale="65" zoomScaleNormal="65" workbookViewId="0">
      <selection activeCell="X24" sqref="X24"/>
    </sheetView>
  </sheetViews>
  <sheetFormatPr defaultRowHeight="15" x14ac:dyDescent="0.25"/>
  <sheetData>
    <row r="1" spans="1:3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row>
    <row r="2" spans="1:3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row>
    <row r="3" spans="1:3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row>
    <row r="4" spans="1:3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row>
    <row r="5" spans="1:3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row>
    <row r="7" spans="1:3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row>
    <row r="8" spans="1:31"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row>
    <row r="9" spans="1:3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row>
    <row r="10" spans="1:3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x14ac:dyDescent="0.2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x14ac:dyDescent="0.2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x14ac:dyDescent="0.2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7" spans="1:31" x14ac:dyDescent="0.2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row>
    <row r="18" spans="1:31" x14ac:dyDescent="0.2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x14ac:dyDescent="0.2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row>
    <row r="20" spans="1:31" x14ac:dyDescent="0.2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x14ac:dyDescent="0.25">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x14ac:dyDescent="0.25">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x14ac:dyDescent="0.25">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x14ac:dyDescent="0.25">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row>
    <row r="25" spans="1:31" x14ac:dyDescent="0.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x14ac:dyDescent="0.25">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x14ac:dyDescent="0.25">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x14ac:dyDescent="0.25">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x14ac:dyDescent="0.25">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x14ac:dyDescent="0.25">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x14ac:dyDescent="0.25">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row>
    <row r="32" spans="1:31" x14ac:dyDescent="0.25">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x14ac:dyDescent="0.2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x14ac:dyDescent="0.2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x14ac:dyDescent="0.2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row>
    <row r="37" spans="1:31"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x14ac:dyDescent="0.2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x14ac:dyDescent="0.2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F8B90-E9E3-41CE-8AC1-ECA83BF6DC14}">
  <dimension ref="A1:AF56"/>
  <sheetViews>
    <sheetView showGridLines="0" showRowColHeaders="0" zoomScale="65" zoomScaleNormal="65" workbookViewId="0">
      <selection activeCell="AD22" sqref="AD22"/>
    </sheetView>
  </sheetViews>
  <sheetFormatPr defaultRowHeight="15" x14ac:dyDescent="0.25"/>
  <sheetData>
    <row r="1" spans="1:32" x14ac:dyDescent="0.2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spans="1:32"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row>
    <row r="4" spans="1:32"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row>
    <row r="5" spans="1:32"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spans="1:32" x14ac:dyDescent="0.2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spans="1:32"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spans="1:32" x14ac:dyDescent="0.2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spans="1:32" x14ac:dyDescent="0.2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spans="1:32" x14ac:dyDescent="0.2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spans="1:32"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spans="1:32" x14ac:dyDescent="0.2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spans="1:32" x14ac:dyDescent="0.2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spans="1:32" x14ac:dyDescent="0.2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spans="1:32" x14ac:dyDescent="0.2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spans="1:32" x14ac:dyDescent="0.2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spans="1:32" x14ac:dyDescent="0.2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spans="1:32"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spans="1:32"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spans="1:32" x14ac:dyDescent="0.2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spans="1:32" x14ac:dyDescent="0.2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spans="1:32" x14ac:dyDescent="0.2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spans="1:32"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spans="1:32" x14ac:dyDescent="0.2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spans="1:32" x14ac:dyDescent="0.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spans="1:32" x14ac:dyDescent="0.2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spans="1:32" x14ac:dyDescent="0.2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spans="1:32" x14ac:dyDescent="0.2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spans="1:32" x14ac:dyDescent="0.2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spans="1:32"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spans="1:32"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spans="1:32"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spans="1:32"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spans="1:32"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spans="1:32"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spans="1:32"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spans="1:32"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spans="1:32"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spans="1:32"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spans="1:32"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spans="1:32"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spans="1:32"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spans="1:32"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spans="1:32"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spans="1:32"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1:32"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1:32"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P o w e r P i v o t V e r s i o n " > < C u s t o m C o n t e n t > < ! [ C D A T A [ 2 0 1 5 . 1 3 0 . 1 6 0 5 . 9 1 3 ] ] > < / 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DE7F0513-7D29-45D1-8141-CE2134C50884}">
  <ds:schemaRefs/>
</ds:datastoreItem>
</file>

<file path=customXml/itemProps14.xml><?xml version="1.0" encoding="utf-8"?>
<ds:datastoreItem xmlns:ds="http://schemas.openxmlformats.org/officeDocument/2006/customXml" ds:itemID="{CAB2A319-87FC-45F5-BFAF-B9F6B5364B1B}">
  <ds:schemaRefs/>
</ds:datastoreItem>
</file>

<file path=customXml/itemProps15.xml><?xml version="1.0" encoding="utf-8"?>
<ds:datastoreItem xmlns:ds="http://schemas.openxmlformats.org/officeDocument/2006/customXml" ds:itemID="{AC500CC4-053B-414E-B558-4E97050A717A}">
  <ds:schemaRefs/>
</ds:datastoreItem>
</file>

<file path=customXml/itemProps16.xml><?xml version="1.0" encoding="utf-8"?>
<ds:datastoreItem xmlns:ds="http://schemas.openxmlformats.org/officeDocument/2006/customXml" ds:itemID="{F08307B3-885A-429F-9C56-A25D8E2BA76A}">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A1007EA6-ED92-4ECA-ACEB-9734361FB62B}">
  <ds:schemaRefs/>
</ds:datastoreItem>
</file>

<file path=customXml/itemProps19.xml><?xml version="1.0" encoding="utf-8"?>
<ds:datastoreItem xmlns:ds="http://schemas.openxmlformats.org/officeDocument/2006/customXml" ds:itemID="{9613485B-510A-4B45-823D-B5CFEB3726F3}">
  <ds:schemaRefs/>
</ds:datastoreItem>
</file>

<file path=customXml/itemProps2.xml><?xml version="1.0" encoding="utf-8"?>
<ds:datastoreItem xmlns:ds="http://schemas.openxmlformats.org/officeDocument/2006/customXml" ds:itemID="{450569E6-BC47-4C4F-B992-BEA2E4F298B3}">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17FF6E2B-8C85-48F6-B1DB-0CC3E17AEBB2}">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87956FB9-63A1-4D1F-B520-80CD05AC35AD}">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555080A5-EE43-4CD2-BFBD-34DCE655B4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 Questions</vt:lpstr>
      <vt:lpstr>Sheet6</vt:lpstr>
      <vt:lpstr>Sheet1</vt:lpstr>
      <vt:lpstr>Sheet2</vt:lpstr>
      <vt:lpstr>Sheet4</vt:lpstr>
      <vt:lpstr>Customer Service</vt:lpstr>
      <vt:lpstr>Pivot Table customer service</vt:lpstr>
      <vt:lpstr>CS Dashboard </vt:lpstr>
      <vt:lpstr>Customer Service Dashboard</vt:lpstr>
      <vt:lpstr>Finance</vt:lpstr>
      <vt:lpstr>Finance Pivot </vt:lpstr>
      <vt:lpstr>FInance Dashboard</vt:lpstr>
      <vt:lpstr>Sheet5</vt:lpstr>
      <vt:lpstr>Orders</vt:lpstr>
      <vt:lpstr>Order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karthikeyan selvam</cp:lastModifiedBy>
  <cp:lastPrinted>2025-02-25T06:01:12Z</cp:lastPrinted>
  <dcterms:created xsi:type="dcterms:W3CDTF">2022-06-24T09:46:13Z</dcterms:created>
  <dcterms:modified xsi:type="dcterms:W3CDTF">2025-05-19T02:32:33Z</dcterms:modified>
</cp:coreProperties>
</file>