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xl/diagrams/data4.xml" ContentType="application/vnd.openxmlformats-officedocument.drawingml.diagramData+xml"/>
  <Override PartName="/xl/diagrams/data1.xml" ContentType="application/vnd.openxmlformats-officedocument.drawingml.diagramData+xml"/>
  <Override PartName="/xl/diagrams/data2.xml" ContentType="application/vnd.openxmlformats-officedocument.drawingml.diagramData+xml"/>
  <Override PartName="/xl/diagrams/data3.xml" ContentType="application/vnd.openxmlformats-officedocument.drawingml.diagramData+xml"/>
  <Override PartName="/xl/diagrams/layout2.xml" ContentType="application/vnd.openxmlformats-officedocument.drawingml.diagramLayout+xml"/>
  <Override PartName="/xl/diagrams/layout3.xml" ContentType="application/vnd.openxmlformats-officedocument.drawingml.diagramLayout+xml"/>
  <Override PartName="/xl/diagrams/layout4.xml" ContentType="application/vnd.openxmlformats-officedocument.drawingml.diagramLayout+xml"/>
  <Override PartName="/xl/diagrams/layout1.xml" ContentType="application/vnd.openxmlformats-officedocument.drawingml.diagramLayout+xml"/>
  <Override PartName="/xl/diagrams/quickStyle2.xml" ContentType="application/vnd.openxmlformats-officedocument.drawingml.diagramStyle+xml"/>
  <Override PartName="/xl/diagrams/quickStyle3.xml" ContentType="application/vnd.openxmlformats-officedocument.drawingml.diagramStyle+xml"/>
  <Override PartName="/xl/diagrams/quickStyle4.xml" ContentType="application/vnd.openxmlformats-officedocument.drawingml.diagramStyle+xml"/>
  <Override PartName="/xl/diagrams/quickStyle1.xml" ContentType="application/vnd.openxmlformats-officedocument.drawingml.diagramStyle+xml"/>
  <Override PartName="/xl/diagrams/colors4.xml" ContentType="application/vnd.openxmlformats-officedocument.drawingml.diagramColors+xml"/>
  <Override PartName="/xl/diagrams/colors1.xml" ContentType="application/vnd.openxmlformats-officedocument.drawingml.diagramColors+xml"/>
  <Override PartName="/xl/diagrams/colors2.xml" ContentType="application/vnd.openxmlformats-officedocument.drawingml.diagramColors+xml"/>
  <Override PartName="/xl/diagrams/colors3.xml" ContentType="application/vnd.openxmlformats-officedocument.drawingml.diagramColors+xml"/>
  <Override PartName="/xl/diagrams/drawing4.xml" ContentType="application/vnd.ms-office.drawingml.diagramDrawing+xml"/>
  <Override PartName="/xl/diagrams/drawing1.xml" ContentType="application/vnd.ms-office.drawingml.diagramDrawing+xml"/>
  <Override PartName="/xl/diagrams/drawing3.xml" ContentType="application/vnd.ms-office.drawingml.diagramDrawing+xml"/>
  <Override PartName="/xl/diagrams/drawing2.xml" ContentType="application/vnd.ms-office.drawingml.diagram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03"/>
  <workbookPr/>
  <mc:AlternateContent xmlns:mc="http://schemas.openxmlformats.org/markup-compatibility/2006">
    <mc:Choice Requires="x15">
      <x15ac:absPath xmlns:x15ac="http://schemas.microsoft.com/office/spreadsheetml/2010/11/ac" url="https://d.docs.live.net/43814C51254E03BA/Documents/"/>
    </mc:Choice>
  </mc:AlternateContent>
  <xr:revisionPtr revIDLastSave="0" documentId="8_{17417327-F0CC-45D1-B13D-013CA27E34B4}" xr6:coauthVersionLast="47" xr6:coauthVersionMax="47" xr10:uidLastSave="{00000000-0000-0000-0000-000000000000}"/>
  <bookViews>
    <workbookView xWindow="-26920" yWindow="-1320" windowWidth="25620" windowHeight="21100" tabRatio="808" firstSheet="5"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Sheet1" sheetId="12"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6" i="11" l="1"/>
  <c r="C75" i="12"/>
  <c r="D75" i="12"/>
  <c r="E75" i="12"/>
  <c r="C74" i="12"/>
  <c r="D74" i="12"/>
  <c r="E74" i="12"/>
  <c r="B75" i="12"/>
  <c r="B74" i="12"/>
  <c r="C73" i="12"/>
  <c r="D73" i="12"/>
  <c r="E73" i="12"/>
  <c r="B73" i="12"/>
  <c r="N77" i="12"/>
  <c r="N63" i="12"/>
  <c r="N50" i="12"/>
  <c r="N43" i="12"/>
</calcChain>
</file>

<file path=xl/sharedStrings.xml><?xml version="1.0" encoding="utf-8"?>
<sst xmlns="http://schemas.openxmlformats.org/spreadsheetml/2006/main" count="264" uniqueCount="210">
  <si>
    <t>Contents:</t>
  </si>
  <si>
    <t>Population Flow</t>
  </si>
  <si>
    <t>Consistency checks</t>
  </si>
  <si>
    <t>Wrangling steps</t>
  </si>
  <si>
    <t>Column derivations</t>
  </si>
  <si>
    <t>Visualizations</t>
  </si>
  <si>
    <t>Recommendations</t>
  </si>
  <si>
    <t>Title page</t>
  </si>
  <si>
    <t>Dataset</t>
  </si>
  <si>
    <t>Missing values</t>
  </si>
  <si>
    <t>Missing values treatment</t>
  </si>
  <si>
    <t>Duplicates</t>
  </si>
  <si>
    <t>orders</t>
  </si>
  <si>
    <t>60078 missing values in days_since_prior_order</t>
  </si>
  <si>
    <t>left them in as they indicate 1 time shoppers</t>
  </si>
  <si>
    <t>no duplicates</t>
  </si>
  <si>
    <t>products</t>
  </si>
  <si>
    <t>16 missing values in product_name</t>
  </si>
  <si>
    <t>deleted</t>
  </si>
  <si>
    <t>5 duplicates were found</t>
  </si>
  <si>
    <t>orders_products_prior</t>
  </si>
  <si>
    <t>no missing values</t>
  </si>
  <si>
    <t>N/A</t>
  </si>
  <si>
    <t>customers</t>
  </si>
  <si>
    <t>11259 missing values found in first_name</t>
  </si>
  <si>
    <t>left them in asthey still held valueable information in those rows</t>
  </si>
  <si>
    <t>Columns dropped</t>
  </si>
  <si>
    <t>Columns renamed</t>
  </si>
  <si>
    <t>Columns' type changed</t>
  </si>
  <si>
    <t>Comment/Reason</t>
  </si>
  <si>
    <t>eval_set</t>
  </si>
  <si>
    <t>not required in analysis</t>
  </si>
  <si>
    <t>_merge</t>
  </si>
  <si>
    <t>Unnamed: 0</t>
  </si>
  <si>
    <t>order_dow to order_day_of_week</t>
  </si>
  <si>
    <t>for clarity</t>
  </si>
  <si>
    <t>First Name changed to first_name</t>
  </si>
  <si>
    <t>for consistency</t>
  </si>
  <si>
    <t>Surnam changed to last_name</t>
  </si>
  <si>
    <t>STATE changed to state</t>
  </si>
  <si>
    <t>n_dependants changed to dependents_count</t>
  </si>
  <si>
    <t>Age changed to age</t>
  </si>
  <si>
    <t>Gender changed to gender</t>
  </si>
  <si>
    <t>fam_status to family_status</t>
  </si>
  <si>
    <t>Order_id &amp; User_id changed to string</t>
  </si>
  <si>
    <t>they didn’t need to be included in statistical summary</t>
  </si>
  <si>
    <t>first_name type changed to string</t>
  </si>
  <si>
    <t>first_name had mixed type data</t>
  </si>
  <si>
    <t xml:space="preserve">New column </t>
  </si>
  <si>
    <t xml:space="preserve">Column/s it was derived from </t>
  </si>
  <si>
    <t>Conditions</t>
  </si>
  <si>
    <t>df_full (orders, prior orders &amp; products combined)</t>
  </si>
  <si>
    <t>price range loc</t>
  </si>
  <si>
    <t>prices</t>
  </si>
  <si>
    <t>df_full.loc[df_full['prices']&gt;15, 'price_range_loc']='High-range product'</t>
  </si>
  <si>
    <t>df_full.loc[(df_full['prices'] &lt;=15) &amp; (df_full['prices'] &gt; 5), 'price_range_loc']='Mid-range product'</t>
  </si>
  <si>
    <t>df_full.loc[df_full['prices'] &lt;= 5, 'price_range_loc']='Low-range product'</t>
  </si>
  <si>
    <t>busiest_days</t>
  </si>
  <si>
    <t>order_day_of_week</t>
  </si>
  <si>
    <t>results = []
for value in df_full["order_day_of_week"]:
    if value== 0 or value==2:
        results.append("Busiest days")
    elif value == 4 or value == 3:
        results.append("Slowest days")
    else:
        results.append("Regular days")</t>
  </si>
  <si>
    <t>busiest_period_of_day</t>
  </si>
  <si>
    <t>order_hour_of_day</t>
  </si>
  <si>
    <t>results_3 = []
for value in df_full["order_hour_of_day"]:
    if value in (10,11,14,15,13,12,16,9): 
        results_3.append("Most orders")
    elif value in (17,8,18,19,20,7,21,22):
        results_3.append("Average orders")
    else:
        results_3.append("Fewest orders")</t>
  </si>
  <si>
    <t>ords_prods_merge(orders, prior orders &amp; products combined)</t>
  </si>
  <si>
    <t>max_order</t>
  </si>
  <si>
    <t>user_id, order_number</t>
  </si>
  <si>
    <t>ords_prods_merge['max_order']=ords_prods_merge.groupby(['user_id'])['order_number'].transform(np.max)</t>
  </si>
  <si>
    <t>loyalty_flag</t>
  </si>
  <si>
    <t>ords_prods_merge.loc[ords_prods_merge['max_order'] &gt; 40, 'loyalty_flag'] = 'Loyal customer'</t>
  </si>
  <si>
    <t>ords_prods_merge.loc[(ords_prods_merge['max_order'] &lt;= 40) &amp; (ords_prods_merge['max_order'] &gt; 10), 'loyalty_flag'] = 'Regular customer'</t>
  </si>
  <si>
    <t>ords_prods_merge.loc[ords_prods_merge['max_order'] &lt;= 10, 'loyalty_flag'] = 'New customer'</t>
  </si>
  <si>
    <t>avg_price</t>
  </si>
  <si>
    <t>user_id, prices</t>
  </si>
  <si>
    <t>ords_prods_merge['avg_price']=ords_prods_merge.groupby('user_id')['prices'].transform(np.mean)</t>
  </si>
  <si>
    <t>spending_flag</t>
  </si>
  <si>
    <t>ords_prods_merge.loc[ords_prods_merge['avg_price'] &lt; 10, 'spending_flag'] = 'Low spender'</t>
  </si>
  <si>
    <t>ords_prods_merge.loc[ords_prods_merge['avg_price'] &gt;= 10, 'spending_flag'] = 'High spender'</t>
  </si>
  <si>
    <t>median_order</t>
  </si>
  <si>
    <t>user_id, days_since_prior_order</t>
  </si>
  <si>
    <t>ords_prods_merge['median_order']=ords_prods_merge.groupby('user_id')['days_since_prior_order'].transform(np.median)</t>
  </si>
  <si>
    <t>order_frequency_flag</t>
  </si>
  <si>
    <t>ords_prods_merge.loc[ords_prods_merge['median_order'] &gt; 20, 'order_frequency_flag'] = 'Non-frequent customer'</t>
  </si>
  <si>
    <t>ords_prods_merge.loc[(ords_prods_merge['median_order'] &gt;10) &amp; (ords_prods_merge['median_order'] &lt;=20), 'order_frequency_flag'] = 'Regular customer'</t>
  </si>
  <si>
    <t>ords_prods_merge.loc[ords_prods_merge['median_order'] &lt;=10, 'order_frequency_flag'] = 'Frequent customer'</t>
  </si>
  <si>
    <t>ords_prods_cust</t>
  </si>
  <si>
    <t>region</t>
  </si>
  <si>
    <t>result=[] for value in ords_prods_cust ["state"]: if value in ['Maine','New Hampshire','Vermont','Massachusetts','Rhode Island','Connecticut','New York','Pennsylvania','New Jersey']: result.append("Northeast") elif value in ['Wisconsin','Michigan','Illinois','Indiana','Ohio','North Dakota','South Dakota','Nebraska','Kansas','Minnesota','Iowa','Missouri']: result.append ("Midwest") elif value in ['Delaware','Maryland','District of Columbia','Virginia','West Virginia','North Carolina','South Carolina','Georgia','Florida','Kentucky','Tennessee','Mississippi','Alabama','Oklahoma','Texas','Arkansas','Louisiana']: result.append ("South") elif value in ['Idaho','Montana','Wyoming','Nevada','Utah','Colorado','Arizona','New Mexico','Alaska','Washington','Oregon','California','Hawaii']: result.append ("West") </t>
  </si>
  <si>
    <t>low activity</t>
  </si>
  <si>
    <t>result_2 =[] for value in ords_prods_cust['max_order']: if value &lt;=5: result_2.append ("Y") else: result_2.append ("N") </t>
  </si>
  <si>
    <t>df_filtered</t>
  </si>
  <si>
    <t>age_group</t>
  </si>
  <si>
    <t>df_filtered_.loc[df_filtered['age'] &lt; 25, 'age_group'] = 'Gen Z'</t>
  </si>
  <si>
    <t>df_filtered_.loc[(df_filtered['age'] &gt;= 25) &amp; (df_filtered['age'] &lt; 40), 'age_group'] = 'Millennial'</t>
  </si>
  <si>
    <t>df_filtered_.loc[(df_filtered['age'] &gt;= 40) &amp; (df_filtered['age'] &lt; 60), 'age_group'] = 'Gen X'</t>
  </si>
  <si>
    <t>df_filtered_.loc[df_filtered['age'] &gt;= 60, 'age_group'] = 'Boomer'</t>
  </si>
  <si>
    <t>income_bracket</t>
  </si>
  <si>
    <t>df_filtered_.loc[df_filtered['income'] &lt; 40000, 'income_bracket'] = 'Low'</t>
  </si>
  <si>
    <t>df_filtered_.loc[df_filtered['income'] &gt;= 80000, 'income_bracket'] = 'High'</t>
  </si>
  <si>
    <t>df_filtered_.loc[(df_filtered['income'] &gt;= 40000) &amp; (df_filtered['income'] &lt; 80000), 'income_bracket'] = 'Middle'</t>
  </si>
  <si>
    <t>family_type</t>
  </si>
  <si>
    <t>df_filtered_.loc[(df_filtered['dependents_count'] &gt; 0) &amp; (df_filtered['dependents_count'] &lt;= 2), 'family_type'] = 'Small family'</t>
  </si>
  <si>
    <t>df_filtered_.loc[df_filtered['dependents_count'] &gt; 2, 'family_type'] = 'Large family'</t>
  </si>
  <si>
    <t>df_filtered_.loc[df_filtered['dependents_count'] == 0, 'family_type'] = 'No kids'</t>
  </si>
  <si>
    <t>Customer_profile</t>
  </si>
  <si>
    <t>df_filtered_.loc[:, 'Customer_profile'] = df_filtered_['age_group'] + ' ' + df_filtered_['family_type']</t>
  </si>
  <si>
    <r>
      <rPr>
        <b/>
        <u/>
        <sz val="11"/>
        <color theme="1"/>
        <rFont val="Calibri (Body)"/>
      </rPr>
      <t>Question:</t>
    </r>
    <r>
      <rPr>
        <sz val="11"/>
        <color theme="1"/>
        <rFont val="Calibri"/>
        <family val="2"/>
        <scheme val="minor"/>
      </rPr>
      <t xml:space="preserve"> What are the busiest days of the week and hours of the day?  (i.e., the days and times with the most orders)</t>
    </r>
  </si>
  <si>
    <r>
      <rPr>
        <b/>
        <u/>
        <sz val="11"/>
        <color theme="1"/>
        <rFont val="Calibri (Body)"/>
      </rPr>
      <t xml:space="preserve">Answer: </t>
    </r>
    <r>
      <rPr>
        <sz val="11"/>
        <color theme="1"/>
        <rFont val="Calibri"/>
        <family val="2"/>
        <scheme val="minor"/>
      </rPr>
      <t>The busiest days are Friday, Saturday &amp; Sunday. The busiest hours are 10am and 11am</t>
    </r>
  </si>
  <si>
    <r>
      <rPr>
        <b/>
        <u/>
        <sz val="11"/>
        <color theme="1"/>
        <rFont val="Calibri (Body)"/>
      </rPr>
      <t xml:space="preserve">Question: </t>
    </r>
    <r>
      <rPr>
        <sz val="11"/>
        <color theme="1"/>
        <rFont val="Calibri"/>
        <family val="2"/>
        <scheme val="minor"/>
      </rPr>
      <t>Are there are particular times of the day when people spend the most money? (as this might inform the type of products they advertise at these times)</t>
    </r>
  </si>
  <si>
    <r>
      <rPr>
        <b/>
        <u/>
        <sz val="11"/>
        <color theme="1"/>
        <rFont val="Calibri (Body)"/>
      </rPr>
      <t>Answer:</t>
    </r>
    <r>
      <rPr>
        <sz val="11"/>
        <color theme="1"/>
        <rFont val="Calibri"/>
        <family val="2"/>
        <scheme val="minor"/>
      </rPr>
      <t xml:space="preserve"> People spend the most money in the mornings from 3-7am. Then there is another spike at 5 &amp; 10pm.</t>
    </r>
  </si>
  <si>
    <r>
      <rPr>
        <b/>
        <u/>
        <sz val="11"/>
        <color theme="1"/>
        <rFont val="Calibri (Body)"/>
      </rPr>
      <t>Question:</t>
    </r>
    <r>
      <rPr>
        <sz val="11"/>
        <color theme="1"/>
        <rFont val="Calibri"/>
        <family val="2"/>
        <scheme val="minor"/>
      </rPr>
      <t xml:space="preserve"> Are there certain types of products that are more popular than others? (The marketing and sales teams want to know which departments have the highest frequency of product) orders.</t>
    </r>
  </si>
  <si>
    <r>
      <rPr>
        <b/>
        <u/>
        <sz val="11"/>
        <color theme="1"/>
        <rFont val="Calibri (Body)"/>
      </rPr>
      <t>Answer:</t>
    </r>
    <r>
      <rPr>
        <sz val="11"/>
        <color theme="1"/>
        <rFont val="Calibri"/>
        <family val="2"/>
        <scheme val="minor"/>
      </rPr>
      <t xml:space="preserve"> Produce &amp; eggs are the most popular departments, followed by snacks &amp; beverages.</t>
    </r>
  </si>
  <si>
    <r>
      <rPr>
        <b/>
        <u/>
        <sz val="11"/>
        <color rgb="FF000000"/>
        <rFont val="Calibri"/>
        <family val="2"/>
        <scheme val="minor"/>
      </rPr>
      <t>Question:</t>
    </r>
    <r>
      <rPr>
        <b/>
        <sz val="11"/>
        <color rgb="FF000000"/>
        <rFont val="Calibri"/>
        <family val="2"/>
        <scheme val="minor"/>
      </rPr>
      <t xml:space="preserve"> </t>
    </r>
    <r>
      <rPr>
        <sz val="11"/>
        <color rgb="FF000000"/>
        <rFont val="Calibri"/>
        <family val="2"/>
        <scheme val="minor"/>
      </rPr>
      <t>What’s the distribution among users in regards to their brand loyalty(i.e., how often do they return to Instacart)?</t>
    </r>
  </si>
  <si>
    <r>
      <rPr>
        <b/>
        <u/>
        <sz val="11"/>
        <color theme="1"/>
        <rFont val="Calibri (Body)"/>
      </rPr>
      <t xml:space="preserve">Answer: </t>
    </r>
    <r>
      <rPr>
        <sz val="11"/>
        <color theme="1"/>
        <rFont val="Calibri"/>
        <family val="2"/>
        <scheme val="minor"/>
      </rPr>
      <t>The majority of customers are Regular customers (11-40 max orders). Loyalty and Regular customers have the most frequenctshoppers (returning every 10 days or less). While New customers have the most Non-frequent shoppers (return after 21+ days).</t>
    </r>
  </si>
  <si>
    <r>
      <rPr>
        <b/>
        <u/>
        <sz val="11"/>
        <color rgb="FF000000"/>
        <rFont val="Calibri"/>
        <family val="2"/>
        <scheme val="minor"/>
      </rPr>
      <t>Question</t>
    </r>
    <r>
      <rPr>
        <sz val="11"/>
        <color rgb="FF000000"/>
        <rFont val="Calibri"/>
        <family val="2"/>
        <scheme val="minor"/>
      </rPr>
      <t>: Are there differences in ordering habits based on a customer’s loyalty status?</t>
    </r>
  </si>
  <si>
    <r>
      <rPr>
        <b/>
        <u/>
        <sz val="11"/>
        <color theme="1"/>
        <rFont val="Calibri (Body)"/>
      </rPr>
      <t>Answer</t>
    </r>
    <r>
      <rPr>
        <sz val="11"/>
        <color theme="1"/>
        <rFont val="Calibri"/>
        <family val="2"/>
        <scheme val="minor"/>
      </rPr>
      <t>: The majoirty of all orders were placed by the low spender category. Interestingly, New customers had the highest concentration of high spenders.</t>
    </r>
  </si>
  <si>
    <r>
      <rPr>
        <b/>
        <u/>
        <sz val="11"/>
        <color rgb="FF000000"/>
        <rFont val="Calibri"/>
        <family val="2"/>
        <scheme val="minor"/>
      </rPr>
      <t>Question:</t>
    </r>
    <r>
      <rPr>
        <sz val="11"/>
        <color rgb="FF000000"/>
        <rFont val="Calibri"/>
        <family val="2"/>
        <scheme val="minor"/>
      </rPr>
      <t xml:space="preserve"> Are there differences in ordering habits based on a customer’s region?</t>
    </r>
  </si>
  <si>
    <r>
      <rPr>
        <b/>
        <u/>
        <sz val="11"/>
        <color theme="1"/>
        <rFont val="Calibri (Body)"/>
      </rPr>
      <t xml:space="preserve">Answer: </t>
    </r>
    <r>
      <rPr>
        <sz val="11"/>
        <color theme="1"/>
        <rFont val="Calibri"/>
        <family val="2"/>
        <scheme val="minor"/>
      </rPr>
      <t xml:space="preserve">The Southern region has the most orders, followed by the Western region. Northeast has the lowest orders. This is do to customer population size. After normalizing orders per region, we found no significant differences in ordering habits. Additionally, we found no differences in brand loyalty across regions. </t>
    </r>
  </si>
  <si>
    <r>
      <rPr>
        <b/>
        <u/>
        <sz val="11"/>
        <color theme="1"/>
        <rFont val="Calibri (Body)"/>
      </rPr>
      <t>Question</t>
    </r>
    <r>
      <rPr>
        <b/>
        <sz val="11"/>
        <color theme="1"/>
        <rFont val="Calibri"/>
        <family val="2"/>
        <scheme val="minor"/>
      </rPr>
      <t xml:space="preserve">: </t>
    </r>
    <r>
      <rPr>
        <sz val="11"/>
        <color theme="1"/>
        <rFont val="Calibri"/>
        <family val="2"/>
        <scheme val="minor"/>
      </rPr>
      <t>Is there a connection between age and family status in terms of ordering habits?</t>
    </r>
  </si>
  <si>
    <r>
      <rPr>
        <b/>
        <u/>
        <sz val="11"/>
        <color theme="1"/>
        <rFont val="Calibri (Body)"/>
      </rPr>
      <t>Answer:</t>
    </r>
    <r>
      <rPr>
        <sz val="11"/>
        <color theme="1"/>
        <rFont val="Calibri"/>
        <family val="2"/>
        <scheme val="minor"/>
      </rPr>
      <t xml:space="preserve"> Married Boomers produce the most orders.</t>
    </r>
  </si>
  <si>
    <r>
      <rPr>
        <b/>
        <u/>
        <sz val="11"/>
        <color rgb="FF000000"/>
        <rFont val="Calibri"/>
        <family val="2"/>
        <scheme val="minor"/>
      </rPr>
      <t>Question</t>
    </r>
    <r>
      <rPr>
        <sz val="11"/>
        <color rgb="FF000000"/>
        <rFont val="Calibri"/>
        <family val="2"/>
        <scheme val="minor"/>
      </rPr>
      <t>: What different classifications does the demographic information suggest? Age? Income? Certain types of goods? Family status?</t>
    </r>
  </si>
  <si>
    <r>
      <t xml:space="preserve">Answer: </t>
    </r>
    <r>
      <rPr>
        <sz val="11"/>
        <color theme="1"/>
        <rFont val="Calibri (Body)"/>
      </rPr>
      <t>The majority of customers are Boomers (60+ years), have high income ($80,000+), and have small families (1-2 dependents)</t>
    </r>
  </si>
  <si>
    <t>Questions</t>
  </si>
  <si>
    <t>Answers</t>
  </si>
  <si>
    <t>What the busiest days of the week and hours of the day are (i.e., the days and times with the most orders) in order to schedule ads at times when there are fewer orders?</t>
  </si>
  <si>
    <t>The busiest days are Friday, Saturday &amp; Sunday. The busiest hours are 10am and 11am</t>
  </si>
  <si>
    <t>Schedule ads during the week, specifically Tuesdays &amp; Wednesdays and outside of work hours (6-7am &amp; 6-9pm)</t>
  </si>
  <si>
    <t>Are there particular times of the day when people spend the most money, as this might inform the type of products they advertise at these times. The highest frequency of product orders will be determined here?</t>
  </si>
  <si>
    <t>People spend the most money in the mornings from 3-7am. Then there is another spike at 5 &amp; 10pm.</t>
  </si>
  <si>
    <t>Have staff try to upsell products from 3-7am &amp; 5-10pm.</t>
  </si>
  <si>
    <t>Are there certain types of products that are more popular than others? (The marketing and sales teams want to know which departments have the highest frequency of product) orders.</t>
  </si>
  <si>
    <t>Produce &amp; eggs are the most popular departments, followed by snacks &amp; beverages.</t>
  </si>
  <si>
    <t>Ensure produce &amp; eggs are always fresh and in stock. Have wide variety of snacks &amp; beverages.</t>
  </si>
  <si>
    <t>What’s the distribution among users in regards to their brand loyalty (i.e., how often do they return to Instacart)?</t>
  </si>
  <si>
    <t>The majority of customers are Regular customers (11-40 max orders). Loyalty and Regular customers have the most frequenctshoppers (returning every 10 days or less). While New customers have the most Non-frequent shoppers (return after 21+ days).</t>
  </si>
  <si>
    <t>Develop an incentive program for loyal customers, and create trageted marketing comms to Regular customers encourage more shopping &amp; learn about the loyalty program. Additionally create a triggered based welcome series for new customers with personalized promos to encourage repeat orders.</t>
  </si>
  <si>
    <t>Are there differences in ordering habits based on a customer’s loyalty status?</t>
  </si>
  <si>
    <t>The majoirty of all orders were placed by the low spender category. Interestingly, New customers had the highest concentration of high spenders.</t>
  </si>
  <si>
    <t>Customers are typically low spenders across all loyalty groups. Target Gen Z and Boomer customers in the high income bracket with higher prices items. And New customers with a mix of novalty items vs promos.</t>
  </si>
  <si>
    <t>Are there differences in ordering habits based on a customer’s region?</t>
  </si>
  <si>
    <t xml:space="preserve">The Southern region has the most orders, followed by the Western region. Northeast has the lowest orders. This is do to customer population size. After normalizing orders per region, we found no significant differences in ordering habits. Additionally, we found no differences in brand loyalty across regions. </t>
  </si>
  <si>
    <t xml:space="preserve">The same marketing campaigns can be run across the coutry. </t>
  </si>
  <si>
    <t>Is there a connection between age and family status in terms of ordering habits?</t>
  </si>
  <si>
    <t>Married Boomers produce the most orders.</t>
  </si>
  <si>
    <t>Tailor marketing communications by age and family type.</t>
  </si>
  <si>
    <t>What different classifications does the demographic information suggest? Age? Income? Certain types of goods? Family status?</t>
  </si>
  <si>
    <t>The majority of customers are Boomers (60+ years), have high income ($80,000+), and have small families (1-2 dependents)</t>
  </si>
  <si>
    <t>Personalize marketing communications based on purchase history and with product recommendations from top selling items in their peer group ( people their age/family type.)</t>
  </si>
  <si>
    <t>crosstab.to_clipboard()</t>
  </si>
  <si>
    <t>days_since_prior_order</t>
  </si>
  <si>
    <t>ndex(['order_id', 'user_id', 'order_number', 'order_day_of_week',</t>
  </si>
  <si>
    <t xml:space="preserve">       'order_hour_of_day', 'days_since_prior_order', 'product_id',</t>
  </si>
  <si>
    <t xml:space="preserve">       'add_to_cart_order', 'reordered', 'product_name', 'aisle_id',</t>
  </si>
  <si>
    <t xml:space="preserve">       'department_id', 'prices', 'price_range', 'price_range_loc',</t>
  </si>
  <si>
    <t xml:space="preserve">       'busiest_day', 'busiest_days', 'busiest_period_of_day', 'max_order',</t>
  </si>
  <si>
    <t xml:space="preserve">       'loyalty_flag', 'avg_price', 'spending_flag', 'median_order',</t>
  </si>
  <si>
    <t xml:space="preserve">       'order_frequency_flag', 'first_name', 'last_name', 'gender', 'state',</t>
  </si>
  <si>
    <t xml:space="preserve">       'age', 'date_joined', 'dependents_count', 'fam_status', 'income',</t>
  </si>
  <si>
    <t xml:space="preserve">       'true'],</t>
  </si>
  <si>
    <t xml:space="preserve">      dtype='object')</t>
  </si>
  <si>
    <t>Maine</t>
  </si>
  <si>
    <t>New Hampshire</t>
  </si>
  <si>
    <t>Vermont</t>
  </si>
  <si>
    <t>Massachusetts</t>
  </si>
  <si>
    <t>Rhode Island</t>
  </si>
  <si>
    <t>Connecticut</t>
  </si>
  <si>
    <t>Wisconsin</t>
  </si>
  <si>
    <t>Michigan</t>
  </si>
  <si>
    <t>Illinois</t>
  </si>
  <si>
    <t>Indiana</t>
  </si>
  <si>
    <t>Ohio</t>
  </si>
  <si>
    <t>North Dakota</t>
  </si>
  <si>
    <t>South Dakota</t>
  </si>
  <si>
    <t>Nebraska</t>
  </si>
  <si>
    <t>Kansas</t>
  </si>
  <si>
    <t>Minnesota</t>
  </si>
  <si>
    <t>Iowa</t>
  </si>
  <si>
    <t>Missouri</t>
  </si>
  <si>
    <t>Delaware</t>
  </si>
  <si>
    <t>Maryland</t>
  </si>
  <si>
    <t>District of Columbia</t>
  </si>
  <si>
    <t>Virginia</t>
  </si>
  <si>
    <t>West Virginia</t>
  </si>
  <si>
    <t>North Carolina</t>
  </si>
  <si>
    <t>South Carolina</t>
  </si>
  <si>
    <t>Midwest</t>
  </si>
  <si>
    <t>Northeast</t>
  </si>
  <si>
    <t>South</t>
  </si>
  <si>
    <t>West</t>
  </si>
  <si>
    <t>Georgia</t>
  </si>
  <si>
    <t>High spender</t>
  </si>
  <si>
    <t>Florida</t>
  </si>
  <si>
    <t>Low spender</t>
  </si>
  <si>
    <t>Kentucky</t>
  </si>
  <si>
    <t>Total Customers</t>
  </si>
  <si>
    <t>Tennessee</t>
  </si>
  <si>
    <t>Mississippi</t>
  </si>
  <si>
    <t>Alabama</t>
  </si>
  <si>
    <t>Idaho</t>
  </si>
  <si>
    <t>Montana</t>
  </si>
  <si>
    <t>Wyoming</t>
  </si>
  <si>
    <t>Nevada</t>
  </si>
  <si>
    <t>Utah</t>
  </si>
  <si>
    <t>Colorado</t>
  </si>
  <si>
    <t>Arizona</t>
  </si>
  <si>
    <t>New Mexico</t>
  </si>
  <si>
    <t>Alaska</t>
  </si>
  <si>
    <t>Washington</t>
  </si>
  <si>
    <t>Oregon</t>
  </si>
  <si>
    <t>California</t>
  </si>
  <si>
    <t>Hawaii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</si>
</sst>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5" formatCode="0.0%"/>
  </numFmts>
  <fonts count="23">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charset val="204"/>
      <scheme val="minor"/>
    </font>
    <font>
      <i/>
      <sz val="11"/>
      <color theme="1"/>
      <name val="Calibri"/>
      <family val="2"/>
      <charset val="204"/>
      <scheme val="minor"/>
    </font>
    <font>
      <sz val="11"/>
      <color theme="1"/>
      <name val="Calibri"/>
      <family val="2"/>
      <scheme val="minor"/>
    </font>
    <font>
      <sz val="10"/>
      <color rgb="FF000000"/>
      <name val="Menlo"/>
      <family val="2"/>
    </font>
    <font>
      <sz val="13"/>
      <color theme="1"/>
      <name val="Menlo"/>
      <family val="2"/>
    </font>
    <font>
      <sz val="13"/>
      <color rgb="FF000000"/>
      <name val="Menlo"/>
      <family val="2"/>
    </font>
    <font>
      <sz val="16"/>
      <color rgb="FF202122"/>
      <name val="Arial"/>
      <family val="2"/>
    </font>
    <font>
      <sz val="8"/>
      <name val="Calibri"/>
      <family val="2"/>
      <scheme val="minor"/>
    </font>
    <font>
      <sz val="11"/>
      <color rgb="FF000000"/>
      <name val="Helvetica"/>
      <family val="2"/>
    </font>
    <font>
      <sz val="14"/>
      <color theme="1"/>
      <name val="Calibri"/>
      <family val="2"/>
      <scheme val="minor"/>
    </font>
    <font>
      <sz val="14"/>
      <color rgb="FF000000"/>
      <name val="Calibri"/>
      <family val="2"/>
      <scheme val="minor"/>
    </font>
    <font>
      <b/>
      <sz val="11"/>
      <color theme="1"/>
      <name val="Calibri"/>
      <family val="2"/>
      <scheme val="minor"/>
    </font>
    <font>
      <b/>
      <u/>
      <sz val="11"/>
      <color theme="1"/>
      <name val="Calibri (Body)"/>
    </font>
    <font>
      <sz val="11"/>
      <color theme="1"/>
      <name val="Calibri (Body)"/>
    </font>
    <font>
      <sz val="11"/>
      <color rgb="FF000000"/>
      <name val="Calibri"/>
      <family val="2"/>
      <scheme val="minor"/>
    </font>
    <font>
      <b/>
      <u/>
      <sz val="11"/>
      <color rgb="FF000000"/>
      <name val="Calibri"/>
      <family val="2"/>
      <scheme val="minor"/>
    </font>
    <font>
      <b/>
      <sz val="11"/>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rgb="FFFFFFCC"/>
        <bgColor indexed="64"/>
      </patternFill>
    </fill>
    <fill>
      <patternFill patternType="solid">
        <fgColor rgb="FFF0DEE6"/>
        <bgColor indexed="64"/>
      </patternFill>
    </fill>
    <fill>
      <patternFill patternType="solid">
        <fgColor rgb="FFE7FFFF"/>
        <bgColor indexed="64"/>
      </patternFill>
    </fill>
  </fills>
  <borders count="59">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hair">
        <color theme="2" tint="-0.24994659260841701"/>
      </left>
      <right style="hair">
        <color theme="2" tint="-0.24994659260841701"/>
      </right>
      <top style="hair">
        <color theme="2" tint="-0.24994659260841701"/>
      </top>
      <bottom/>
      <diagonal/>
    </border>
    <border>
      <left style="hair">
        <color theme="2" tint="-0.24994659260841701"/>
      </left>
      <right style="hair">
        <color theme="2" tint="-0.24994659260841701"/>
      </right>
      <top/>
      <bottom/>
      <diagonal/>
    </border>
    <border>
      <left style="double">
        <color auto="1"/>
      </left>
      <right style="hair">
        <color theme="2" tint="-0.24994659260841701"/>
      </right>
      <top style="hair">
        <color theme="2" tint="-0.24994659260841701"/>
      </top>
      <bottom/>
      <diagonal/>
    </border>
    <border>
      <left style="double">
        <color auto="1"/>
      </left>
      <right style="hair">
        <color theme="2" tint="-0.24994659260841701"/>
      </right>
      <top/>
      <bottom/>
      <diagonal/>
    </border>
    <border>
      <left style="hair">
        <color theme="2" tint="-0.24994659260841701"/>
      </left>
      <right style="hair">
        <color theme="2" tint="-0.24994659260841701"/>
      </right>
      <top style="double">
        <color auto="1"/>
      </top>
      <bottom/>
      <diagonal/>
    </border>
    <border>
      <left style="double">
        <color auto="1"/>
      </left>
      <right style="hair">
        <color theme="2" tint="-0.24994659260841701"/>
      </right>
      <top style="double">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dotted">
        <color rgb="FFAEAAAA"/>
      </left>
      <right style="double">
        <color indexed="64"/>
      </right>
      <top style="dotted">
        <color rgb="FFAEAAAA"/>
      </top>
      <bottom style="dotted">
        <color rgb="FFAEAAAA"/>
      </bottom>
      <diagonal/>
    </border>
    <border>
      <left/>
      <right style="double">
        <color auto="1"/>
      </right>
      <top style="dotted">
        <color theme="2" tint="-0.24994659260841701"/>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thin">
        <color indexed="64"/>
      </bottom>
      <diagonal/>
    </border>
  </borders>
  <cellStyleXfs count="3">
    <xf numFmtId="0" fontId="0" fillId="0" borderId="0"/>
    <xf numFmtId="43" fontId="8" fillId="0" borderId="0" applyFont="0" applyFill="0" applyBorder="0" applyAlignment="0" applyProtection="0"/>
    <xf numFmtId="9" fontId="8" fillId="0" borderId="0" applyFont="0" applyFill="0" applyBorder="0" applyAlignment="0" applyProtection="0"/>
  </cellStyleXfs>
  <cellXfs count="122">
    <xf numFmtId="0" fontId="0" fillId="0" borderId="0" xfId="0"/>
    <xf numFmtId="0" fontId="1" fillId="0" borderId="0" xfId="0" applyFont="1"/>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0" fillId="0" borderId="0" xfId="0" applyAlignment="1">
      <alignment wrapText="1"/>
    </xf>
    <xf numFmtId="0" fontId="0" fillId="0" borderId="18" xfId="0" quotePrefix="1" applyBorder="1" applyAlignment="1">
      <alignment horizontal="center" vertical="center" wrapText="1"/>
    </xf>
    <xf numFmtId="0" fontId="0" fillId="0" borderId="12" xfId="0" applyBorder="1" applyAlignment="1">
      <alignment horizontal="center" vertical="center" wrapText="1"/>
    </xf>
    <xf numFmtId="0" fontId="0" fillId="0" borderId="11" xfId="0"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0" fillId="0" borderId="19"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0" xfId="0" applyBorder="1" applyAlignment="1">
      <alignment horizontal="center" vertical="center"/>
    </xf>
    <xf numFmtId="0" fontId="0" fillId="0" borderId="15" xfId="0" applyBorder="1" applyAlignment="1">
      <alignment horizontal="center" vertical="center"/>
    </xf>
    <xf numFmtId="0" fontId="0" fillId="0" borderId="0" xfId="0" applyAlignment="1">
      <alignment horizontal="center" vertical="center"/>
    </xf>
    <xf numFmtId="0" fontId="9" fillId="0" borderId="0" xfId="0" applyFont="1"/>
    <xf numFmtId="0" fontId="10" fillId="0" borderId="0" xfId="0" applyFont="1"/>
    <xf numFmtId="0" fontId="11" fillId="0" borderId="0" xfId="0" applyFont="1"/>
    <xf numFmtId="0" fontId="12" fillId="0" borderId="0" xfId="0" applyFont="1"/>
    <xf numFmtId="164" fontId="0" fillId="0" borderId="0" xfId="1" applyNumberFormat="1" applyFont="1"/>
    <xf numFmtId="164" fontId="0" fillId="0" borderId="0" xfId="0" applyNumberFormat="1"/>
    <xf numFmtId="10" fontId="0" fillId="0" borderId="0" xfId="2" applyNumberFormat="1" applyFont="1"/>
    <xf numFmtId="9" fontId="0" fillId="0" borderId="0" xfId="2" applyFont="1"/>
    <xf numFmtId="165" fontId="0" fillId="0" borderId="0" xfId="2" applyNumberFormat="1" applyFont="1"/>
    <xf numFmtId="9" fontId="0" fillId="0" borderId="0" xfId="0" applyNumberFormat="1"/>
    <xf numFmtId="0" fontId="14" fillId="0" borderId="0" xfId="0" applyFont="1"/>
    <xf numFmtId="0" fontId="0" fillId="0" borderId="27" xfId="0" applyBorder="1" applyAlignment="1">
      <alignment horizontal="center" vertical="center" wrapText="1"/>
    </xf>
    <xf numFmtId="0" fontId="0" fillId="0" borderId="16" xfId="0" applyBorder="1" applyAlignment="1">
      <alignment horizontal="center" vertical="center" wrapText="1"/>
    </xf>
    <xf numFmtId="0" fontId="0" fillId="0" borderId="0" xfId="0" applyFill="1" applyBorder="1"/>
    <xf numFmtId="0" fontId="0" fillId="0" borderId="0" xfId="0" applyFill="1" applyBorder="1" applyAlignment="1">
      <alignment horizontal="center" vertical="center"/>
    </xf>
    <xf numFmtId="0" fontId="0" fillId="0" borderId="0" xfId="0" applyFill="1" applyBorder="1" applyAlignment="1">
      <alignment wrapText="1"/>
    </xf>
    <xf numFmtId="0" fontId="0" fillId="0" borderId="0" xfId="0" applyFill="1" applyBorder="1" applyAlignment="1">
      <alignment horizontal="center" wrapText="1"/>
    </xf>
    <xf numFmtId="0" fontId="0" fillId="0" borderId="0" xfId="0" quotePrefix="1" applyFill="1" applyBorder="1"/>
    <xf numFmtId="0" fontId="15" fillId="2" borderId="4" xfId="0" applyFont="1" applyFill="1" applyBorder="1" applyAlignment="1">
      <alignment horizontal="center" vertical="center"/>
    </xf>
    <xf numFmtId="0" fontId="15" fillId="2" borderId="5" xfId="0" applyFont="1" applyFill="1" applyBorder="1" applyAlignment="1">
      <alignment horizontal="center" vertical="center"/>
    </xf>
    <xf numFmtId="0" fontId="15" fillId="2" borderId="6" xfId="0" applyFont="1" applyFill="1" applyBorder="1" applyAlignment="1">
      <alignment horizontal="center" vertical="center"/>
    </xf>
    <xf numFmtId="0" fontId="15" fillId="3" borderId="22" xfId="0" applyFont="1" applyFill="1" applyBorder="1" applyAlignment="1">
      <alignment wrapText="1"/>
    </xf>
    <xf numFmtId="0" fontId="15" fillId="3" borderId="23" xfId="0" applyFont="1" applyFill="1" applyBorder="1" applyAlignment="1">
      <alignment wrapText="1"/>
    </xf>
    <xf numFmtId="0" fontId="15" fillId="3" borderId="2" xfId="0" applyFont="1" applyFill="1" applyBorder="1" applyAlignment="1">
      <alignment wrapText="1"/>
    </xf>
    <xf numFmtId="0" fontId="15" fillId="3" borderId="1" xfId="0" quotePrefix="1" applyFont="1" applyFill="1" applyBorder="1" applyAlignment="1">
      <alignment wrapText="1"/>
    </xf>
    <xf numFmtId="0" fontId="15" fillId="3" borderId="1" xfId="0" applyFont="1" applyFill="1" applyBorder="1" applyAlignment="1">
      <alignment wrapText="1"/>
    </xf>
    <xf numFmtId="0" fontId="15" fillId="3" borderId="21" xfId="0" applyFont="1" applyFill="1" applyBorder="1" applyAlignment="1">
      <alignment wrapText="1"/>
    </xf>
    <xf numFmtId="0" fontId="15" fillId="4" borderId="1" xfId="0" applyFont="1" applyFill="1" applyBorder="1" applyAlignment="1">
      <alignment wrapText="1"/>
    </xf>
    <xf numFmtId="0" fontId="15" fillId="4" borderId="23" xfId="0" applyFont="1" applyFill="1" applyBorder="1" applyAlignment="1">
      <alignment wrapText="1"/>
    </xf>
    <xf numFmtId="0" fontId="15" fillId="4" borderId="21" xfId="0" applyFont="1" applyFill="1" applyBorder="1" applyAlignment="1">
      <alignment wrapText="1"/>
    </xf>
    <xf numFmtId="0" fontId="15" fillId="4" borderId="2" xfId="0" applyFont="1" applyFill="1" applyBorder="1" applyAlignment="1">
      <alignment wrapText="1"/>
    </xf>
    <xf numFmtId="0" fontId="16" fillId="4" borderId="37" xfId="0" applyFont="1" applyFill="1" applyBorder="1" applyAlignment="1">
      <alignment wrapText="1"/>
    </xf>
    <xf numFmtId="0" fontId="15" fillId="5" borderId="1" xfId="0" applyFont="1" applyFill="1" applyBorder="1" applyAlignment="1">
      <alignment wrapText="1"/>
    </xf>
    <xf numFmtId="0" fontId="15" fillId="5" borderId="23" xfId="0" applyFont="1" applyFill="1" applyBorder="1" applyAlignment="1">
      <alignment wrapText="1"/>
    </xf>
    <xf numFmtId="0" fontId="15" fillId="5" borderId="2" xfId="0" applyFont="1" applyFill="1" applyBorder="1" applyAlignment="1">
      <alignment wrapText="1"/>
    </xf>
    <xf numFmtId="0" fontId="0" fillId="5" borderId="3" xfId="0" applyFill="1" applyBorder="1"/>
    <xf numFmtId="0" fontId="0" fillId="5" borderId="24" xfId="0" applyFill="1" applyBorder="1"/>
    <xf numFmtId="0" fontId="15" fillId="5" borderId="24" xfId="0" applyFont="1" applyFill="1" applyBorder="1" applyAlignment="1">
      <alignment wrapText="1"/>
    </xf>
    <xf numFmtId="0" fontId="15" fillId="5" borderId="38" xfId="0" applyFont="1" applyFill="1" applyBorder="1" applyAlignment="1">
      <alignment wrapText="1"/>
    </xf>
    <xf numFmtId="0" fontId="18" fillId="0" borderId="0" xfId="0" applyFont="1"/>
    <xf numFmtId="0" fontId="20" fillId="0" borderId="0" xfId="0" applyFont="1"/>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17" xfId="0" applyFont="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17" xfId="0" applyBorder="1" applyAlignment="1">
      <alignment horizontal="center" vertical="center"/>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16" xfId="0" applyBorder="1" applyAlignment="1">
      <alignment horizontal="center" vertical="center" wrapText="1"/>
    </xf>
    <xf numFmtId="0" fontId="0" fillId="0" borderId="29" xfId="0" applyBorder="1" applyAlignment="1">
      <alignment horizontal="center" vertical="center"/>
    </xf>
    <xf numFmtId="0" fontId="0" fillId="0" borderId="30" xfId="0" applyBorder="1" applyAlignment="1">
      <alignment horizontal="center" vertical="center" wrapText="1"/>
    </xf>
    <xf numFmtId="0" fontId="0" fillId="0" borderId="34" xfId="0" applyBorder="1" applyAlignment="1">
      <alignment vertical="top" wrapText="1"/>
    </xf>
    <xf numFmtId="0" fontId="0" fillId="0" borderId="31" xfId="0" applyBorder="1" applyAlignment="1">
      <alignment vertical="top" wrapText="1"/>
    </xf>
    <xf numFmtId="0" fontId="0" fillId="0" borderId="51" xfId="0" applyBorder="1" applyAlignment="1">
      <alignment vertical="top" wrapText="1"/>
    </xf>
    <xf numFmtId="0" fontId="0" fillId="0" borderId="35" xfId="0" applyBorder="1" applyAlignment="1">
      <alignment vertical="top" wrapText="1"/>
    </xf>
    <xf numFmtId="0" fontId="0" fillId="0" borderId="49" xfId="0" applyBorder="1" applyAlignment="1">
      <alignment vertical="top" wrapText="1"/>
    </xf>
    <xf numFmtId="0" fontId="0" fillId="0" borderId="43" xfId="0" applyBorder="1" applyAlignment="1">
      <alignment vertical="top" wrapText="1"/>
    </xf>
    <xf numFmtId="0" fontId="0" fillId="0" borderId="44" xfId="0" applyBorder="1" applyAlignment="1">
      <alignment vertical="top" wrapText="1"/>
    </xf>
    <xf numFmtId="0" fontId="0" fillId="0" borderId="40" xfId="0" applyBorder="1" applyAlignment="1">
      <alignment vertical="top"/>
    </xf>
    <xf numFmtId="0" fontId="0" fillId="0" borderId="41" xfId="0" applyBorder="1" applyAlignment="1">
      <alignment vertical="top"/>
    </xf>
    <xf numFmtId="0" fontId="0" fillId="0" borderId="36" xfId="0" applyBorder="1" applyAlignment="1">
      <alignment vertical="top"/>
    </xf>
    <xf numFmtId="0" fontId="0" fillId="0" borderId="48" xfId="0" applyBorder="1" applyAlignment="1">
      <alignment vertical="top"/>
    </xf>
    <xf numFmtId="0" fontId="0" fillId="0" borderId="35" xfId="0" applyBorder="1" applyAlignment="1">
      <alignment vertical="top"/>
    </xf>
    <xf numFmtId="0" fontId="0" fillId="0" borderId="49" xfId="0" applyBorder="1" applyAlignment="1">
      <alignment vertical="top"/>
    </xf>
    <xf numFmtId="0" fontId="0" fillId="0" borderId="33" xfId="0" applyBorder="1" applyAlignment="1">
      <alignment vertical="top"/>
    </xf>
    <xf numFmtId="0" fontId="0" fillId="0" borderId="50" xfId="0" applyBorder="1" applyAlignment="1">
      <alignment vertical="top"/>
    </xf>
    <xf numFmtId="0" fontId="0" fillId="0" borderId="47" xfId="0" applyBorder="1" applyAlignment="1">
      <alignment vertical="top" wrapText="1"/>
    </xf>
    <xf numFmtId="0" fontId="0" fillId="0" borderId="39" xfId="0" applyBorder="1" applyAlignment="1">
      <alignment vertical="top"/>
    </xf>
    <xf numFmtId="0" fontId="0" fillId="0" borderId="56" xfId="0" applyBorder="1" applyAlignment="1">
      <alignment vertical="top"/>
    </xf>
    <xf numFmtId="0" fontId="0" fillId="0" borderId="57" xfId="0" applyBorder="1" applyAlignment="1">
      <alignment vertical="top"/>
    </xf>
    <xf numFmtId="0" fontId="0" fillId="0" borderId="58" xfId="0" applyBorder="1" applyAlignment="1">
      <alignment vertical="top"/>
    </xf>
    <xf numFmtId="0" fontId="0" fillId="0" borderId="57" xfId="0" applyBorder="1" applyAlignment="1">
      <alignment vertical="top" wrapText="1"/>
    </xf>
    <xf numFmtId="0" fontId="0" fillId="0" borderId="42" xfId="0" applyBorder="1" applyAlignment="1">
      <alignment vertical="top" wrapText="1"/>
    </xf>
    <xf numFmtId="0" fontId="14" fillId="0" borderId="47" xfId="0" applyFont="1" applyBorder="1" applyAlignment="1">
      <alignment horizontal="left" vertical="top" wrapText="1"/>
    </xf>
    <xf numFmtId="0" fontId="14" fillId="0" borderId="31" xfId="0" applyFont="1" applyBorder="1" applyAlignment="1">
      <alignment horizontal="left" vertical="top" wrapText="1"/>
    </xf>
    <xf numFmtId="0" fontId="14" fillId="0" borderId="32" xfId="0" applyFont="1" applyBorder="1" applyAlignment="1">
      <alignment horizontal="left" vertical="top" wrapText="1"/>
    </xf>
    <xf numFmtId="0" fontId="14" fillId="0" borderId="52" xfId="0" applyFont="1" applyBorder="1" applyAlignment="1">
      <alignment horizontal="left" vertical="top" wrapText="1"/>
    </xf>
    <xf numFmtId="0" fontId="14" fillId="0" borderId="53" xfId="0" applyFont="1" applyBorder="1" applyAlignment="1">
      <alignment horizontal="left" vertical="top" wrapText="1"/>
    </xf>
    <xf numFmtId="0" fontId="14" fillId="0" borderId="55" xfId="0" applyFont="1" applyBorder="1" applyAlignment="1">
      <alignment horizontal="left" vertical="top" wrapText="1"/>
    </xf>
    <xf numFmtId="0" fontId="14" fillId="0" borderId="45" xfId="0" applyFont="1" applyBorder="1" applyAlignment="1">
      <alignment horizontal="left" vertical="top" wrapText="1"/>
    </xf>
    <xf numFmtId="0" fontId="14" fillId="0" borderId="46" xfId="0" applyFont="1" applyBorder="1" applyAlignment="1">
      <alignment horizontal="left" vertical="top" wrapText="1"/>
    </xf>
    <xf numFmtId="0" fontId="14" fillId="0" borderId="54" xfId="0" applyFont="1" applyBorder="1" applyAlignment="1">
      <alignment horizontal="left" vertical="top" wrapText="1"/>
    </xf>
    <xf numFmtId="0" fontId="14" fillId="0" borderId="47" xfId="0" applyFont="1" applyBorder="1" applyAlignment="1">
      <alignment horizontal="left" vertical="top"/>
    </xf>
    <xf numFmtId="0" fontId="14" fillId="0" borderId="31" xfId="0" applyFont="1" applyBorder="1" applyAlignment="1">
      <alignment horizontal="left" vertical="top"/>
    </xf>
    <xf numFmtId="0" fontId="14" fillId="0" borderId="32" xfId="0" applyFont="1" applyBorder="1" applyAlignment="1">
      <alignment horizontal="left" vertical="top"/>
    </xf>
    <xf numFmtId="0" fontId="0" fillId="0" borderId="47" xfId="0" applyBorder="1" applyAlignment="1">
      <alignment horizontal="left" vertical="top" wrapText="1"/>
    </xf>
    <xf numFmtId="0" fontId="0" fillId="0" borderId="31" xfId="0" applyBorder="1" applyAlignment="1">
      <alignment horizontal="left" vertical="top" wrapText="1"/>
    </xf>
    <xf numFmtId="0" fontId="0" fillId="0" borderId="32" xfId="0" applyBorder="1" applyAlignment="1">
      <alignment horizontal="left" vertical="top" wrapText="1"/>
    </xf>
  </cellXfs>
  <cellStyles count="3">
    <cellStyle name="Comma" xfId="1" builtinId="3"/>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E7FFFF"/>
      <color rgb="FFF4FFFF"/>
      <color rgb="FFF0DEE6"/>
      <color rgb="FFFFFFCC"/>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200">
              <a:solidFill>
                <a:schemeClr val="bg2">
                  <a:lumMod val="50000"/>
                </a:schemeClr>
              </a:solidFill>
            </a:rPr>
            <a:t> </a:t>
          </a:r>
          <a:r>
            <a:rPr lang="en-US" sz="1200" b="0" i="0" u="none"/>
            <a:t>3421083</a:t>
          </a:r>
          <a:endParaRPr lang="en-US" sz="12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u="none"/>
            <a:t>3421083</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u="none"/>
            <a:t>49693</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u="none"/>
            <a:t>49672</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a:t>
          </a:r>
          <a:r>
            <a:rPr lang="en-US" sz="1400" b="0" i="0" u="none"/>
            <a:t>32434489</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a:t>
          </a:r>
          <a:r>
            <a:rPr lang="en-US" sz="1200" b="0" i="0" u="none"/>
            <a:t>32434489</a:t>
          </a:r>
          <a:endParaRPr lang="en-US" sz="1200">
            <a:solidFill>
              <a:schemeClr val="bg2">
                <a:lumMod val="50000"/>
              </a:schemeClr>
            </a:solidFill>
          </a:endParaRP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LinFactNeighborX="34557" custLinFactNeighborY="-3937">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273956" y="819253"/>
          <a:ext cx="674527" cy="767926"/>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95247" y="7405"/>
          <a:ext cx="1135507" cy="794818"/>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134054" y="46212"/>
        <a:ext cx="1057893" cy="717204"/>
      </dsp:txXfrm>
    </dsp:sp>
    <dsp:sp modelId="{02D75559-D361-43C2-960D-0DE64B2217E1}">
      <dsp:nvSpPr>
        <dsp:cNvPr id="0" name=""/>
        <dsp:cNvSpPr/>
      </dsp:nvSpPr>
      <dsp:spPr>
        <a:xfrm>
          <a:off x="1300528" y="83209"/>
          <a:ext cx="1818486" cy="642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200" kern="1200">
              <a:solidFill>
                <a:schemeClr val="bg2">
                  <a:lumMod val="50000"/>
                </a:schemeClr>
              </a:solidFill>
            </a:rPr>
            <a:t> </a:t>
          </a:r>
          <a:r>
            <a:rPr lang="en-US" sz="1200" b="0" i="0" u="none" kern="1200"/>
            <a:t>3421083</a:t>
          </a:r>
          <a:endParaRPr lang="en-US" sz="1200" kern="1200">
            <a:solidFill>
              <a:schemeClr val="bg2">
                <a:lumMod val="50000"/>
              </a:schemeClr>
            </a:solidFill>
          </a:endParaRPr>
        </a:p>
      </dsp:txBody>
      <dsp:txXfrm>
        <a:off x="1300528" y="83209"/>
        <a:ext cx="1818486" cy="642407"/>
      </dsp:txXfrm>
    </dsp:sp>
    <dsp:sp modelId="{9621899D-0F5A-435B-840E-4641491BFF2E}">
      <dsp:nvSpPr>
        <dsp:cNvPr id="0" name=""/>
        <dsp:cNvSpPr/>
      </dsp:nvSpPr>
      <dsp:spPr>
        <a:xfrm>
          <a:off x="1049922" y="900248"/>
          <a:ext cx="1230140" cy="866415"/>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1092225" y="942551"/>
        <a:ext cx="1145534" cy="781809"/>
      </dsp:txXfrm>
    </dsp:sp>
    <dsp:sp modelId="{FEDA8202-94DB-48E0-9F89-FDAC252494CB}">
      <dsp:nvSpPr>
        <dsp:cNvPr id="0" name=""/>
        <dsp:cNvSpPr/>
      </dsp:nvSpPr>
      <dsp:spPr>
        <a:xfrm>
          <a:off x="2266328" y="1011851"/>
          <a:ext cx="1237576" cy="64240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u="none" kern="1200"/>
            <a:t>3421083</a:t>
          </a:r>
          <a:endParaRPr lang="en-US" sz="1200" kern="1200">
            <a:solidFill>
              <a:schemeClr val="bg2">
                <a:lumMod val="50000"/>
              </a:schemeClr>
            </a:solidFill>
          </a:endParaRPr>
        </a:p>
      </dsp:txBody>
      <dsp:txXfrm>
        <a:off x="2266328" y="1011851"/>
        <a:ext cx="1237576" cy="642407"/>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5085" y="1090645"/>
          <a:ext cx="692877" cy="7888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514" y="249000"/>
          <a:ext cx="1166397" cy="816440"/>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41376" y="288862"/>
        <a:ext cx="1086673" cy="736716"/>
      </dsp:txXfrm>
    </dsp:sp>
    <dsp:sp modelId="{02D75559-D361-43C2-960D-0DE64B2217E1}">
      <dsp:nvSpPr>
        <dsp:cNvPr id="0" name=""/>
        <dsp:cNvSpPr/>
      </dsp:nvSpPr>
      <dsp:spPr>
        <a:xfrm>
          <a:off x="1185213" y="303896"/>
          <a:ext cx="1640739" cy="6598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u="none" kern="1200"/>
            <a:t>49693</a:t>
          </a:r>
          <a:endParaRPr lang="en-US" sz="1900" kern="1200">
            <a:solidFill>
              <a:schemeClr val="bg2">
                <a:lumMod val="50000"/>
              </a:schemeClr>
            </a:solidFill>
          </a:endParaRPr>
        </a:p>
      </dsp:txBody>
      <dsp:txXfrm>
        <a:off x="1185213" y="303896"/>
        <a:ext cx="1640739" cy="659883"/>
      </dsp:txXfrm>
    </dsp:sp>
    <dsp:sp modelId="{9621899D-0F5A-435B-840E-4641491BFF2E}">
      <dsp:nvSpPr>
        <dsp:cNvPr id="0" name=""/>
        <dsp:cNvSpPr/>
      </dsp:nvSpPr>
      <dsp:spPr>
        <a:xfrm>
          <a:off x="997915" y="1166132"/>
          <a:ext cx="1166397" cy="816440"/>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37777" y="1205994"/>
        <a:ext cx="1086673" cy="736716"/>
      </dsp:txXfrm>
    </dsp:sp>
    <dsp:sp modelId="{FEDA8202-94DB-48E0-9F89-FDAC252494CB}">
      <dsp:nvSpPr>
        <dsp:cNvPr id="0" name=""/>
        <dsp:cNvSpPr/>
      </dsp:nvSpPr>
      <dsp:spPr>
        <a:xfrm>
          <a:off x="2187322" y="1243998"/>
          <a:ext cx="848326" cy="65988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u="none" kern="1200"/>
            <a:t>49672</a:t>
          </a:r>
          <a:endParaRPr lang="en-US" sz="1200" kern="1200">
            <a:solidFill>
              <a:schemeClr val="bg2">
                <a:lumMod val="50000"/>
              </a:schemeClr>
            </a:solidFill>
          </a:endParaRPr>
        </a:p>
      </dsp:txBody>
      <dsp:txXfrm>
        <a:off x="2187322" y="1243998"/>
        <a:ext cx="848326" cy="659883"/>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65871" y="1352620"/>
          <a:ext cx="1143501" cy="790435"/>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736954" y="325270"/>
          <a:ext cx="2835158" cy="759417"/>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774032" y="362348"/>
        <a:ext cx="2761002" cy="685261"/>
      </dsp:txXfrm>
    </dsp:sp>
    <dsp:sp modelId="{02D75559-D361-43C2-960D-0DE64B2217E1}">
      <dsp:nvSpPr>
        <dsp:cNvPr id="0" name=""/>
        <dsp:cNvSpPr/>
      </dsp:nvSpPr>
      <dsp:spPr>
        <a:xfrm>
          <a:off x="3570846" y="95871"/>
          <a:ext cx="1450107" cy="11279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400" b="0" i="0" u="none" kern="1200"/>
            <a:t>32434489</a:t>
          </a:r>
          <a:endParaRPr lang="en-US" sz="1900" kern="1200">
            <a:solidFill>
              <a:schemeClr val="bg2">
                <a:lumMod val="50000"/>
              </a:schemeClr>
            </a:solidFill>
          </a:endParaRPr>
        </a:p>
      </dsp:txBody>
      <dsp:txXfrm>
        <a:off x="3570846" y="95871"/>
        <a:ext cx="1450107" cy="1127987"/>
      </dsp:txXfrm>
    </dsp:sp>
    <dsp:sp modelId="{9621899D-0F5A-435B-840E-4641491BFF2E}">
      <dsp:nvSpPr>
        <dsp:cNvPr id="0" name=""/>
        <dsp:cNvSpPr/>
      </dsp:nvSpPr>
      <dsp:spPr>
        <a:xfrm>
          <a:off x="1829565" y="1603564"/>
          <a:ext cx="2892161" cy="919255"/>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874447" y="1648446"/>
        <a:ext cx="2802397" cy="829491"/>
      </dsp:txXfrm>
    </dsp:sp>
    <dsp:sp modelId="{FEDA8202-94DB-48E0-9F89-FDAC252494CB}">
      <dsp:nvSpPr>
        <dsp:cNvPr id="0" name=""/>
        <dsp:cNvSpPr/>
      </dsp:nvSpPr>
      <dsp:spPr>
        <a:xfrm>
          <a:off x="4806102" y="1493861"/>
          <a:ext cx="1575063" cy="112798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a:t>
          </a:r>
          <a:r>
            <a:rPr lang="en-US" sz="1200" b="0" i="0" u="none" kern="1200"/>
            <a:t>32434489</a:t>
          </a:r>
          <a:endParaRPr lang="en-US" sz="1200" kern="1200">
            <a:solidFill>
              <a:schemeClr val="bg2">
                <a:lumMod val="50000"/>
              </a:schemeClr>
            </a:solidFill>
          </a:endParaRPr>
        </a:p>
      </dsp:txBody>
      <dsp:txXfrm>
        <a:off x="4806102" y="1493861"/>
        <a:ext cx="1575063" cy="112798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89509" y="1137606"/>
          <a:ext cx="710038" cy="80835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392" y="283018"/>
          <a:ext cx="1195287" cy="836662"/>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242" y="323868"/>
        <a:ext cx="1113587" cy="754962"/>
      </dsp:txXfrm>
    </dsp:sp>
    <dsp:sp modelId="{02D75559-D361-43C2-960D-0DE64B2217E1}">
      <dsp:nvSpPr>
        <dsp:cNvPr id="0" name=""/>
        <dsp:cNvSpPr/>
      </dsp:nvSpPr>
      <dsp:spPr>
        <a:xfrm>
          <a:off x="1196679" y="362813"/>
          <a:ext cx="869338" cy="67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a:t>
          </a:r>
        </a:p>
      </dsp:txBody>
      <dsp:txXfrm>
        <a:off x="1196679" y="362813"/>
        <a:ext cx="869338" cy="676227"/>
      </dsp:txXfrm>
    </dsp:sp>
    <dsp:sp modelId="{9621899D-0F5A-435B-840E-4641491BFF2E}">
      <dsp:nvSpPr>
        <dsp:cNvPr id="0" name=""/>
        <dsp:cNvSpPr/>
      </dsp:nvSpPr>
      <dsp:spPr>
        <a:xfrm>
          <a:off x="1014716" y="1300993"/>
          <a:ext cx="1195287" cy="836662"/>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55566" y="1341843"/>
        <a:ext cx="1113587" cy="754962"/>
      </dsp:txXfrm>
    </dsp:sp>
    <dsp:sp modelId="{FEDA8202-94DB-48E0-9F89-FDAC252494CB}">
      <dsp:nvSpPr>
        <dsp:cNvPr id="0" name=""/>
        <dsp:cNvSpPr/>
      </dsp:nvSpPr>
      <dsp:spPr>
        <a:xfrm>
          <a:off x="2189092" y="1302661"/>
          <a:ext cx="869338" cy="6762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a:t>
          </a:r>
        </a:p>
      </dsp:txBody>
      <dsp:txXfrm>
        <a:off x="2189092" y="1302661"/>
        <a:ext cx="869338" cy="676227"/>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16" Type="http://schemas.openxmlformats.org/officeDocument/2006/relationships/diagramData" Target="../diagrams/data4.xml"/><Relationship Id="rId2" Type="http://schemas.openxmlformats.org/officeDocument/2006/relationships/diagramLayout" Target="../diagrams/layout1.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9" Type="http://schemas.openxmlformats.org/officeDocument/2006/relationships/diagramColors" Target="../diagrams/colors4.xml"/><Relationship Id="rId10" Type="http://schemas.microsoft.com/office/2007/relationships/diagramDrawing" Target="../diagrams/drawing2.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  Instacart Sales &amp; Customer Analysis</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04/12/2025</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Serena Kunzmann</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r>
            <a:rPr lang="en-US" sz="2800" baseline="0">
              <a:solidFill>
                <a:schemeClr val="bg2">
                  <a:lumMod val="50000"/>
                </a:schemeClr>
              </a:solidFill>
              <a:latin typeface="Adobe Fan Heiti Std B" panose="020B0700000000000000" pitchFamily="34" charset="-128"/>
              <a:ea typeface="Adobe Fan Heiti Std B" panose="020B0700000000000000" pitchFamily="34" charset="-128"/>
            </a:rPr>
            <a:t>Sales &amp; Customer Analysis</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4030133" y="3547380"/>
          <a:ext cx="4300008" cy="47806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9202961" y="3556453"/>
          <a:ext cx="2275721" cy="46899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2870997" y="3447596"/>
          <a:ext cx="2559959" cy="61111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239479</xdr:colOff>
      <xdr:row>23</xdr:row>
      <xdr:rowOff>38712</xdr:rowOff>
    </xdr:from>
    <xdr:to>
      <xdr:col>8</xdr:col>
      <xdr:colOff>361950</xdr:colOff>
      <xdr:row>26</xdr:row>
      <xdr:rowOff>82552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4068529" y="3991587"/>
          <a:ext cx="3218096" cy="558190"/>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u="none" strike="noStrike">
                <a:solidFill>
                  <a:schemeClr val="tx1">
                    <a:hueOff val="0"/>
                    <a:satOff val="0"/>
                    <a:lumOff val="0"/>
                    <a:alphaOff val="0"/>
                  </a:schemeClr>
                </a:solidFill>
                <a:effectLst/>
                <a:latin typeface="+mn-lt"/>
                <a:ea typeface="+mn-ea"/>
                <a:cs typeface="+mn-cs"/>
              </a:rPr>
              <a:t>32434489</a:t>
            </a:r>
            <a:r>
              <a:rPr lang="en-US" sz="1400"/>
              <a:t> </a:t>
            </a:r>
            <a:r>
              <a:rPr lang="en-US" sz="1400" kern="1200">
                <a:solidFill>
                  <a:schemeClr val="bg2">
                    <a:lumMod val="50000"/>
                  </a:schemeClr>
                </a:solidFill>
              </a:rPr>
              <a:t>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14</xdr:col>
      <xdr:colOff>158750</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9251949" y="3908428"/>
          <a:ext cx="1317626" cy="55879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a:t>
            </a:r>
            <a:r>
              <a:rPr lang="en-US" sz="1100" b="0" i="0" u="none" strike="noStrike">
                <a:solidFill>
                  <a:schemeClr val="tx1">
                    <a:hueOff val="0"/>
                    <a:satOff val="0"/>
                    <a:lumOff val="0"/>
                    <a:alphaOff val="0"/>
                  </a:schemeClr>
                </a:solidFill>
                <a:effectLst/>
                <a:latin typeface="+mn-lt"/>
                <a:ea typeface="+mn-ea"/>
                <a:cs typeface="+mn-cs"/>
              </a:rPr>
              <a:t>32404859</a:t>
            </a:r>
            <a:r>
              <a:rPr lang="en-US"/>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20</xdr:col>
      <xdr:colOff>433916</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2967754" y="3986148"/>
          <a:ext cx="1363137" cy="482555"/>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a:t>
            </a:r>
            <a:r>
              <a:rPr lang="en-US" sz="1400" kern="1200" baseline="0"/>
              <a:t> </a:t>
            </a:r>
            <a:r>
              <a:rPr lang="en-US" sz="1400" kern="1200"/>
              <a:t> 32404859</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277283</xdr:colOff>
      <xdr:row>2</xdr:row>
      <xdr:rowOff>811</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29,630</a:t>
          </a:r>
        </a:p>
        <a:p>
          <a:r>
            <a:rPr lang="en-US" sz="1400" b="0" baseline="0">
              <a:solidFill>
                <a:schemeClr val="bg2">
                  <a:lumMod val="50000"/>
                </a:schemeClr>
              </a:solidFill>
            </a:rPr>
            <a:t>Final total count of order_products_all: 32,404,859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210970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0</xdr:col>
      <xdr:colOff>0</xdr:colOff>
      <xdr:row>11</xdr:row>
      <xdr:rowOff>142875</xdr:rowOff>
    </xdr:from>
    <xdr:to>
      <xdr:col>6</xdr:col>
      <xdr:colOff>793750</xdr:colOff>
      <xdr:row>34</xdr:row>
      <xdr:rowOff>142875</xdr:rowOff>
    </xdr:to>
    <xdr:pic>
      <xdr:nvPicPr>
        <xdr:cNvPr id="11" name="Picture 10">
          <a:extLst>
            <a:ext uri="{FF2B5EF4-FFF2-40B4-BE49-F238E27FC236}">
              <a16:creationId xmlns:a16="http://schemas.microsoft.com/office/drawing/2014/main" id="{62495424-C28E-31A1-A33C-BBD0A0FDF84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2143125"/>
          <a:ext cx="5842000" cy="4381500"/>
        </a:xfrm>
        <a:prstGeom prst="rect">
          <a:avLst/>
        </a:prstGeom>
      </xdr:spPr>
    </xdr:pic>
    <xdr:clientData/>
  </xdr:twoCellAnchor>
  <xdr:twoCellAnchor editAs="oneCell">
    <xdr:from>
      <xdr:col>0</xdr:col>
      <xdr:colOff>111125</xdr:colOff>
      <xdr:row>40</xdr:row>
      <xdr:rowOff>15875</xdr:rowOff>
    </xdr:from>
    <xdr:to>
      <xdr:col>7</xdr:col>
      <xdr:colOff>0</xdr:colOff>
      <xdr:row>63</xdr:row>
      <xdr:rowOff>15875</xdr:rowOff>
    </xdr:to>
    <xdr:pic>
      <xdr:nvPicPr>
        <xdr:cNvPr id="17" name="Picture 16">
          <a:extLst>
            <a:ext uri="{FF2B5EF4-FFF2-40B4-BE49-F238E27FC236}">
              <a16:creationId xmlns:a16="http://schemas.microsoft.com/office/drawing/2014/main" id="{ECBD4252-7AED-FB1A-BF58-EFAE5D20648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1125" y="7540625"/>
          <a:ext cx="5842000" cy="4381500"/>
        </a:xfrm>
        <a:prstGeom prst="rect">
          <a:avLst/>
        </a:prstGeom>
      </xdr:spPr>
    </xdr:pic>
    <xdr:clientData/>
  </xdr:twoCellAnchor>
  <xdr:twoCellAnchor editAs="oneCell">
    <xdr:from>
      <xdr:col>7</xdr:col>
      <xdr:colOff>158750</xdr:colOff>
      <xdr:row>12</xdr:row>
      <xdr:rowOff>0</xdr:rowOff>
    </xdr:from>
    <xdr:to>
      <xdr:col>17</xdr:col>
      <xdr:colOff>523875</xdr:colOff>
      <xdr:row>35</xdr:row>
      <xdr:rowOff>0</xdr:rowOff>
    </xdr:to>
    <xdr:pic>
      <xdr:nvPicPr>
        <xdr:cNvPr id="25" name="Picture 24">
          <a:extLst>
            <a:ext uri="{FF2B5EF4-FFF2-40B4-BE49-F238E27FC236}">
              <a16:creationId xmlns:a16="http://schemas.microsoft.com/office/drawing/2014/main" id="{DD04CD40-2477-2430-1626-1AE135AF863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921375" y="2190750"/>
          <a:ext cx="5842000" cy="4381500"/>
        </a:xfrm>
        <a:prstGeom prst="rect">
          <a:avLst/>
        </a:prstGeom>
      </xdr:spPr>
    </xdr:pic>
    <xdr:clientData/>
  </xdr:twoCellAnchor>
  <xdr:twoCellAnchor editAs="oneCell">
    <xdr:from>
      <xdr:col>1</xdr:col>
      <xdr:colOff>31749</xdr:colOff>
      <xdr:row>70</xdr:row>
      <xdr:rowOff>131697</xdr:rowOff>
    </xdr:from>
    <xdr:to>
      <xdr:col>7</xdr:col>
      <xdr:colOff>444499</xdr:colOff>
      <xdr:row>92</xdr:row>
      <xdr:rowOff>106334</xdr:rowOff>
    </xdr:to>
    <xdr:pic>
      <xdr:nvPicPr>
        <xdr:cNvPr id="7" name="Picture 6">
          <a:extLst>
            <a:ext uri="{FF2B5EF4-FFF2-40B4-BE49-F238E27FC236}">
              <a16:creationId xmlns:a16="http://schemas.microsoft.com/office/drawing/2014/main" id="{B854AF8C-0651-267C-F398-CB9A21C19E5D}"/>
            </a:ext>
          </a:extLst>
        </xdr:cNvPr>
        <xdr:cNvPicPr>
          <a:picLocks noChangeAspect="1"/>
        </xdr:cNvPicPr>
      </xdr:nvPicPr>
      <xdr:blipFill>
        <a:blip xmlns:r="http://schemas.openxmlformats.org/officeDocument/2006/relationships" r:embed="rId5"/>
        <a:stretch>
          <a:fillRect/>
        </a:stretch>
      </xdr:blipFill>
      <xdr:spPr>
        <a:xfrm>
          <a:off x="333374" y="13371447"/>
          <a:ext cx="6175375" cy="4165637"/>
        </a:xfrm>
        <a:prstGeom prst="rect">
          <a:avLst/>
        </a:prstGeom>
      </xdr:spPr>
    </xdr:pic>
    <xdr:clientData/>
  </xdr:twoCellAnchor>
  <xdr:twoCellAnchor editAs="oneCell">
    <xdr:from>
      <xdr:col>0</xdr:col>
      <xdr:colOff>190500</xdr:colOff>
      <xdr:row>99</xdr:row>
      <xdr:rowOff>142875</xdr:rowOff>
    </xdr:from>
    <xdr:to>
      <xdr:col>7</xdr:col>
      <xdr:colOff>188768</xdr:colOff>
      <xdr:row>120</xdr:row>
      <xdr:rowOff>76200</xdr:rowOff>
    </xdr:to>
    <xdr:pic>
      <xdr:nvPicPr>
        <xdr:cNvPr id="8" name="Picture 7">
          <a:extLst>
            <a:ext uri="{FF2B5EF4-FFF2-40B4-BE49-F238E27FC236}">
              <a16:creationId xmlns:a16="http://schemas.microsoft.com/office/drawing/2014/main" id="{83005B24-1AFD-BD8F-BEEB-4D8A94CED5E3}"/>
            </a:ext>
          </a:extLst>
        </xdr:cNvPr>
        <xdr:cNvPicPr>
          <a:picLocks noChangeAspect="1"/>
        </xdr:cNvPicPr>
      </xdr:nvPicPr>
      <xdr:blipFill>
        <a:blip xmlns:r="http://schemas.openxmlformats.org/officeDocument/2006/relationships" r:embed="rId6"/>
        <a:stretch>
          <a:fillRect/>
        </a:stretch>
      </xdr:blipFill>
      <xdr:spPr>
        <a:xfrm>
          <a:off x="190500" y="18891250"/>
          <a:ext cx="6062518" cy="3933825"/>
        </a:xfrm>
        <a:prstGeom prst="rect">
          <a:avLst/>
        </a:prstGeom>
      </xdr:spPr>
    </xdr:pic>
    <xdr:clientData/>
  </xdr:twoCellAnchor>
  <xdr:twoCellAnchor editAs="oneCell">
    <xdr:from>
      <xdr:col>7</xdr:col>
      <xdr:colOff>412750</xdr:colOff>
      <xdr:row>99</xdr:row>
      <xdr:rowOff>31750</xdr:rowOff>
    </xdr:from>
    <xdr:to>
      <xdr:col>17</xdr:col>
      <xdr:colOff>565439</xdr:colOff>
      <xdr:row>117</xdr:row>
      <xdr:rowOff>107950</xdr:rowOff>
    </xdr:to>
    <xdr:pic>
      <xdr:nvPicPr>
        <xdr:cNvPr id="13" name="Picture 12">
          <a:extLst>
            <a:ext uri="{FF2B5EF4-FFF2-40B4-BE49-F238E27FC236}">
              <a16:creationId xmlns:a16="http://schemas.microsoft.com/office/drawing/2014/main" id="{89EE56DA-CDF6-4154-3712-FCF71B56C3B2}"/>
            </a:ext>
          </a:extLst>
        </xdr:cNvPr>
        <xdr:cNvPicPr>
          <a:picLocks noChangeAspect="1"/>
        </xdr:cNvPicPr>
      </xdr:nvPicPr>
      <xdr:blipFill>
        <a:blip xmlns:r="http://schemas.openxmlformats.org/officeDocument/2006/relationships" r:embed="rId7"/>
        <a:stretch>
          <a:fillRect/>
        </a:stretch>
      </xdr:blipFill>
      <xdr:spPr>
        <a:xfrm>
          <a:off x="6477000" y="18780125"/>
          <a:ext cx="5629564" cy="3505200"/>
        </a:xfrm>
        <a:prstGeom prst="rect">
          <a:avLst/>
        </a:prstGeom>
      </xdr:spPr>
    </xdr:pic>
    <xdr:clientData/>
  </xdr:twoCellAnchor>
  <xdr:twoCellAnchor editAs="oneCell">
    <xdr:from>
      <xdr:col>0</xdr:col>
      <xdr:colOff>0</xdr:colOff>
      <xdr:row>189</xdr:row>
      <xdr:rowOff>95250</xdr:rowOff>
    </xdr:from>
    <xdr:to>
      <xdr:col>6</xdr:col>
      <xdr:colOff>14320</xdr:colOff>
      <xdr:row>206</xdr:row>
      <xdr:rowOff>63500</xdr:rowOff>
    </xdr:to>
    <xdr:pic>
      <xdr:nvPicPr>
        <xdr:cNvPr id="16" name="Picture 15">
          <a:extLst>
            <a:ext uri="{FF2B5EF4-FFF2-40B4-BE49-F238E27FC236}">
              <a16:creationId xmlns:a16="http://schemas.microsoft.com/office/drawing/2014/main" id="{AD17E8EE-8389-E653-C3E1-2EBFC5CEBF19}"/>
            </a:ext>
          </a:extLst>
        </xdr:cNvPr>
        <xdr:cNvPicPr>
          <a:picLocks noChangeAspect="1"/>
        </xdr:cNvPicPr>
      </xdr:nvPicPr>
      <xdr:blipFill>
        <a:blip xmlns:r="http://schemas.openxmlformats.org/officeDocument/2006/relationships" r:embed="rId8"/>
        <a:stretch>
          <a:fillRect/>
        </a:stretch>
      </xdr:blipFill>
      <xdr:spPr>
        <a:xfrm>
          <a:off x="0" y="35861625"/>
          <a:ext cx="5062570" cy="3206750"/>
        </a:xfrm>
        <a:prstGeom prst="rect">
          <a:avLst/>
        </a:prstGeom>
      </xdr:spPr>
    </xdr:pic>
    <xdr:clientData/>
  </xdr:twoCellAnchor>
  <xdr:twoCellAnchor editAs="oneCell">
    <xdr:from>
      <xdr:col>5</xdr:col>
      <xdr:colOff>746124</xdr:colOff>
      <xdr:row>189</xdr:row>
      <xdr:rowOff>142874</xdr:rowOff>
    </xdr:from>
    <xdr:to>
      <xdr:col>13</xdr:col>
      <xdr:colOff>492125</xdr:colOff>
      <xdr:row>206</xdr:row>
      <xdr:rowOff>32855</xdr:rowOff>
    </xdr:to>
    <xdr:pic>
      <xdr:nvPicPr>
        <xdr:cNvPr id="18" name="Picture 17">
          <a:extLst>
            <a:ext uri="{FF2B5EF4-FFF2-40B4-BE49-F238E27FC236}">
              <a16:creationId xmlns:a16="http://schemas.microsoft.com/office/drawing/2014/main" id="{0543EF3A-E909-28CF-5815-394CEEEFB902}"/>
            </a:ext>
          </a:extLst>
        </xdr:cNvPr>
        <xdr:cNvPicPr>
          <a:picLocks noChangeAspect="1"/>
        </xdr:cNvPicPr>
      </xdr:nvPicPr>
      <xdr:blipFill>
        <a:blip xmlns:r="http://schemas.openxmlformats.org/officeDocument/2006/relationships" r:embed="rId9"/>
        <a:stretch>
          <a:fillRect/>
        </a:stretch>
      </xdr:blipFill>
      <xdr:spPr>
        <a:xfrm>
          <a:off x="4889499" y="35909249"/>
          <a:ext cx="4619626" cy="3128481"/>
        </a:xfrm>
        <a:prstGeom prst="rect">
          <a:avLst/>
        </a:prstGeom>
      </xdr:spPr>
    </xdr:pic>
    <xdr:clientData/>
  </xdr:twoCellAnchor>
  <xdr:twoCellAnchor editAs="oneCell">
    <xdr:from>
      <xdr:col>0</xdr:col>
      <xdr:colOff>206375</xdr:colOff>
      <xdr:row>127</xdr:row>
      <xdr:rowOff>0</xdr:rowOff>
    </xdr:from>
    <xdr:to>
      <xdr:col>7</xdr:col>
      <xdr:colOff>76997</xdr:colOff>
      <xdr:row>145</xdr:row>
      <xdr:rowOff>25400</xdr:rowOff>
    </xdr:to>
    <xdr:pic>
      <xdr:nvPicPr>
        <xdr:cNvPr id="23" name="Picture 22">
          <a:extLst>
            <a:ext uri="{FF2B5EF4-FFF2-40B4-BE49-F238E27FC236}">
              <a16:creationId xmlns:a16="http://schemas.microsoft.com/office/drawing/2014/main" id="{F3BB7FE1-6322-05DF-EEC0-DFF259FC3B1D}"/>
            </a:ext>
          </a:extLst>
        </xdr:cNvPr>
        <xdr:cNvPicPr>
          <a:picLocks noChangeAspect="1"/>
        </xdr:cNvPicPr>
      </xdr:nvPicPr>
      <xdr:blipFill>
        <a:blip xmlns:r="http://schemas.openxmlformats.org/officeDocument/2006/relationships" r:embed="rId10"/>
        <a:stretch>
          <a:fillRect/>
        </a:stretch>
      </xdr:blipFill>
      <xdr:spPr>
        <a:xfrm>
          <a:off x="206375" y="24082375"/>
          <a:ext cx="5934872" cy="3454400"/>
        </a:xfrm>
        <a:prstGeom prst="rect">
          <a:avLst/>
        </a:prstGeom>
      </xdr:spPr>
    </xdr:pic>
    <xdr:clientData/>
  </xdr:twoCellAnchor>
  <xdr:twoCellAnchor editAs="oneCell">
    <xdr:from>
      <xdr:col>6</xdr:col>
      <xdr:colOff>777875</xdr:colOff>
      <xdr:row>215</xdr:row>
      <xdr:rowOff>79375</xdr:rowOff>
    </xdr:from>
    <xdr:to>
      <xdr:col>17</xdr:col>
      <xdr:colOff>3175</xdr:colOff>
      <xdr:row>232</xdr:row>
      <xdr:rowOff>1883</xdr:rowOff>
    </xdr:to>
    <xdr:pic>
      <xdr:nvPicPr>
        <xdr:cNvPr id="28" name="Picture 27">
          <a:extLst>
            <a:ext uri="{FF2B5EF4-FFF2-40B4-BE49-F238E27FC236}">
              <a16:creationId xmlns:a16="http://schemas.microsoft.com/office/drawing/2014/main" id="{EDF3D340-EA68-CF86-D137-2CF59664B999}"/>
            </a:ext>
          </a:extLst>
        </xdr:cNvPr>
        <xdr:cNvPicPr>
          <a:picLocks noChangeAspect="1"/>
        </xdr:cNvPicPr>
      </xdr:nvPicPr>
      <xdr:blipFill>
        <a:blip xmlns:r="http://schemas.openxmlformats.org/officeDocument/2006/relationships" r:embed="rId11"/>
        <a:stretch>
          <a:fillRect/>
        </a:stretch>
      </xdr:blipFill>
      <xdr:spPr>
        <a:xfrm>
          <a:off x="5826125" y="40798750"/>
          <a:ext cx="5651500" cy="3161008"/>
        </a:xfrm>
        <a:prstGeom prst="rect">
          <a:avLst/>
        </a:prstGeom>
      </xdr:spPr>
    </xdr:pic>
    <xdr:clientData/>
  </xdr:twoCellAnchor>
  <xdr:twoCellAnchor editAs="oneCell">
    <xdr:from>
      <xdr:col>17</xdr:col>
      <xdr:colOff>222250</xdr:colOff>
      <xdr:row>215</xdr:row>
      <xdr:rowOff>31750</xdr:rowOff>
    </xdr:from>
    <xdr:to>
      <xdr:col>27</xdr:col>
      <xdr:colOff>175856</xdr:colOff>
      <xdr:row>231</xdr:row>
      <xdr:rowOff>44450</xdr:rowOff>
    </xdr:to>
    <xdr:pic>
      <xdr:nvPicPr>
        <xdr:cNvPr id="29" name="Picture 28">
          <a:extLst>
            <a:ext uri="{FF2B5EF4-FFF2-40B4-BE49-F238E27FC236}">
              <a16:creationId xmlns:a16="http://schemas.microsoft.com/office/drawing/2014/main" id="{1B40E922-37D0-F2EB-F62B-BE32C163DB86}"/>
            </a:ext>
          </a:extLst>
        </xdr:cNvPr>
        <xdr:cNvPicPr>
          <a:picLocks noChangeAspect="1"/>
        </xdr:cNvPicPr>
      </xdr:nvPicPr>
      <xdr:blipFill>
        <a:blip xmlns:r="http://schemas.openxmlformats.org/officeDocument/2006/relationships" r:embed="rId12"/>
        <a:stretch>
          <a:fillRect/>
        </a:stretch>
      </xdr:blipFill>
      <xdr:spPr>
        <a:xfrm>
          <a:off x="11763375" y="40751125"/>
          <a:ext cx="6621106" cy="3060700"/>
        </a:xfrm>
        <a:prstGeom prst="rect">
          <a:avLst/>
        </a:prstGeom>
      </xdr:spPr>
    </xdr:pic>
    <xdr:clientData/>
  </xdr:twoCellAnchor>
  <xdr:twoCellAnchor editAs="oneCell">
    <xdr:from>
      <xdr:col>0</xdr:col>
      <xdr:colOff>0</xdr:colOff>
      <xdr:row>152</xdr:row>
      <xdr:rowOff>15875</xdr:rowOff>
    </xdr:from>
    <xdr:to>
      <xdr:col>13</xdr:col>
      <xdr:colOff>283796</xdr:colOff>
      <xdr:row>179</xdr:row>
      <xdr:rowOff>111125</xdr:rowOff>
    </xdr:to>
    <xdr:pic>
      <xdr:nvPicPr>
        <xdr:cNvPr id="32" name="Picture 31">
          <a:extLst>
            <a:ext uri="{FF2B5EF4-FFF2-40B4-BE49-F238E27FC236}">
              <a16:creationId xmlns:a16="http://schemas.microsoft.com/office/drawing/2014/main" id="{3DE476A0-0378-2460-A6C0-D1403C31EACA}"/>
            </a:ext>
          </a:extLst>
        </xdr:cNvPr>
        <xdr:cNvPicPr>
          <a:picLocks noChangeAspect="1"/>
        </xdr:cNvPicPr>
      </xdr:nvPicPr>
      <xdr:blipFill>
        <a:blip xmlns:r="http://schemas.openxmlformats.org/officeDocument/2006/relationships" r:embed="rId13"/>
        <a:stretch>
          <a:fillRect/>
        </a:stretch>
      </xdr:blipFill>
      <xdr:spPr>
        <a:xfrm>
          <a:off x="0" y="28860750"/>
          <a:ext cx="9300796" cy="5238750"/>
        </a:xfrm>
        <a:prstGeom prst="rect">
          <a:avLst/>
        </a:prstGeom>
      </xdr:spPr>
    </xdr:pic>
    <xdr:clientData/>
  </xdr:twoCellAnchor>
  <xdr:twoCellAnchor editAs="oneCell">
    <xdr:from>
      <xdr:col>13</xdr:col>
      <xdr:colOff>841375</xdr:colOff>
      <xdr:row>152</xdr:row>
      <xdr:rowOff>95250</xdr:rowOff>
    </xdr:from>
    <xdr:to>
      <xdr:col>27</xdr:col>
      <xdr:colOff>524282</xdr:colOff>
      <xdr:row>177</xdr:row>
      <xdr:rowOff>190211</xdr:rowOff>
    </xdr:to>
    <xdr:pic>
      <xdr:nvPicPr>
        <xdr:cNvPr id="12" name="Picture 11">
          <a:extLst>
            <a:ext uri="{FF2B5EF4-FFF2-40B4-BE49-F238E27FC236}">
              <a16:creationId xmlns:a16="http://schemas.microsoft.com/office/drawing/2014/main" id="{3C1ED781-45BF-A21E-DD81-A33BADF2E782}"/>
            </a:ext>
          </a:extLst>
        </xdr:cNvPr>
        <xdr:cNvPicPr>
          <a:picLocks noChangeAspect="1"/>
        </xdr:cNvPicPr>
      </xdr:nvPicPr>
      <xdr:blipFill>
        <a:blip xmlns:r="http://schemas.openxmlformats.org/officeDocument/2006/relationships" r:embed="rId14"/>
        <a:stretch>
          <a:fillRect/>
        </a:stretch>
      </xdr:blipFill>
      <xdr:spPr>
        <a:xfrm>
          <a:off x="9858375" y="28940125"/>
          <a:ext cx="8874532" cy="4857461"/>
        </a:xfrm>
        <a:prstGeom prst="rect">
          <a:avLst/>
        </a:prstGeom>
      </xdr:spPr>
    </xdr:pic>
    <xdr:clientData/>
  </xdr:twoCellAnchor>
  <xdr:twoCellAnchor editAs="oneCell">
    <xdr:from>
      <xdr:col>0</xdr:col>
      <xdr:colOff>0</xdr:colOff>
      <xdr:row>214</xdr:row>
      <xdr:rowOff>111125</xdr:rowOff>
    </xdr:from>
    <xdr:to>
      <xdr:col>6</xdr:col>
      <xdr:colOff>521838</xdr:colOff>
      <xdr:row>232</xdr:row>
      <xdr:rowOff>95250</xdr:rowOff>
    </xdr:to>
    <xdr:pic>
      <xdr:nvPicPr>
        <xdr:cNvPr id="14" name="Picture 13">
          <a:extLst>
            <a:ext uri="{FF2B5EF4-FFF2-40B4-BE49-F238E27FC236}">
              <a16:creationId xmlns:a16="http://schemas.microsoft.com/office/drawing/2014/main" id="{115221D2-3EB7-41F7-247B-2FE00CAC58CE}"/>
            </a:ext>
          </a:extLst>
        </xdr:cNvPr>
        <xdr:cNvPicPr>
          <a:picLocks noChangeAspect="1"/>
        </xdr:cNvPicPr>
      </xdr:nvPicPr>
      <xdr:blipFill>
        <a:blip xmlns:r="http://schemas.openxmlformats.org/officeDocument/2006/relationships" r:embed="rId15"/>
        <a:stretch>
          <a:fillRect/>
        </a:stretch>
      </xdr:blipFill>
      <xdr:spPr>
        <a:xfrm>
          <a:off x="0" y="40640000"/>
          <a:ext cx="5570088" cy="34131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131595</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B19"/>
  <sheetViews>
    <sheetView showGridLines="0" zoomScale="80" zoomScaleNormal="80" workbookViewId="0">
      <selection activeCell="K44" sqref="K44"/>
    </sheetView>
  </sheetViews>
  <sheetFormatPr defaultColWidth="8.85546875" defaultRowHeight="15"/>
  <sheetData>
    <row r="13" spans="2:2" ht="15.95">
      <c r="B13" s="15" t="s">
        <v>0</v>
      </c>
    </row>
    <row r="14" spans="2:2">
      <c r="B14" s="14" t="s">
        <v>1</v>
      </c>
    </row>
    <row r="15" spans="2:2">
      <c r="B15" s="14" t="s">
        <v>2</v>
      </c>
    </row>
    <row r="16" spans="2:2">
      <c r="B16" s="14" t="s">
        <v>3</v>
      </c>
    </row>
    <row r="17" spans="2:2">
      <c r="B17" s="14" t="s">
        <v>4</v>
      </c>
    </row>
    <row r="18" spans="2:2">
      <c r="B18" s="14" t="s">
        <v>5</v>
      </c>
    </row>
    <row r="19" spans="2:2">
      <c r="B19" s="14" t="s">
        <v>6</v>
      </c>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46"/>
  <sheetViews>
    <sheetView showGridLines="0" zoomScale="70" zoomScaleNormal="70" workbookViewId="0">
      <selection activeCell="H46" sqref="H46"/>
    </sheetView>
  </sheetViews>
  <sheetFormatPr defaultColWidth="8.7109375" defaultRowHeight="14.1"/>
  <cols>
    <col min="1" max="1" width="5.42578125" style="1" customWidth="1"/>
    <col min="2" max="2" width="8.7109375" style="1"/>
    <col min="3" max="3" width="12.7109375" style="1" bestFit="1" customWidth="1"/>
    <col min="4" max="4" width="9.140625" style="1" bestFit="1" customWidth="1"/>
    <col min="5" max="5" width="9" style="1" bestFit="1" customWidth="1"/>
    <col min="6" max="6" width="12.42578125" style="1" bestFit="1" customWidth="1"/>
    <col min="7" max="7" width="24.42578125" style="1" bestFit="1" customWidth="1"/>
    <col min="8" max="8" width="22" style="1" bestFit="1" customWidth="1"/>
    <col min="9" max="24" width="8.7109375" style="1"/>
    <col min="25" max="25" width="12.85546875" style="1" bestFit="1" customWidth="1"/>
    <col min="26" max="16384" width="8.7109375" style="1"/>
  </cols>
  <sheetData>
    <row r="1" spans="25:25" ht="17.100000000000001">
      <c r="Y1" s="16" t="s">
        <v>7</v>
      </c>
    </row>
    <row r="2" spans="25:25" ht="17.100000000000001">
      <c r="Y2" s="16"/>
    </row>
    <row r="6" spans="25:25" ht="8.4499999999999993" customHeight="1"/>
    <row r="46" spans="8:8">
      <c r="H46" s="1">
        <f>32434489-32404859</f>
        <v>29630</v>
      </c>
    </row>
  </sheetData>
  <hyperlinks>
    <hyperlink ref="Y1" location="'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1"/>
  <sheetViews>
    <sheetView showGridLines="0" zoomScale="120" zoomScaleNormal="120" workbookViewId="0">
      <selection activeCell="C7" sqref="C7"/>
    </sheetView>
  </sheetViews>
  <sheetFormatPr defaultColWidth="8.85546875" defaultRowHeight="15"/>
  <cols>
    <col min="1" max="1" width="4.7109375" customWidth="1"/>
    <col min="2" max="2" width="22.28515625" customWidth="1"/>
    <col min="3" max="3" width="38.42578125" bestFit="1" customWidth="1"/>
    <col min="4" max="4" width="55.85546875" bestFit="1" customWidth="1"/>
    <col min="5" max="5" width="35.28515625" customWidth="1"/>
  </cols>
  <sheetData>
    <row r="1" spans="2:9">
      <c r="I1" s="17" t="s">
        <v>7</v>
      </c>
    </row>
    <row r="5" spans="2:9" ht="15.95" thickBot="1"/>
    <row r="6" spans="2:9" ht="24.6" customHeight="1" thickTop="1" thickBot="1">
      <c r="B6" s="2" t="s">
        <v>8</v>
      </c>
      <c r="C6" s="3" t="s">
        <v>9</v>
      </c>
      <c r="D6" s="3" t="s">
        <v>10</v>
      </c>
      <c r="E6" s="4" t="s">
        <v>11</v>
      </c>
    </row>
    <row r="7" spans="2:9" ht="15.95" thickTop="1">
      <c r="B7" s="5" t="s">
        <v>12</v>
      </c>
      <c r="C7" s="6" t="s">
        <v>13</v>
      </c>
      <c r="D7" s="6" t="s">
        <v>14</v>
      </c>
      <c r="E7" s="7" t="s">
        <v>15</v>
      </c>
    </row>
    <row r="8" spans="2:9">
      <c r="B8" s="8" t="s">
        <v>16</v>
      </c>
      <c r="C8" s="9" t="s">
        <v>17</v>
      </c>
      <c r="D8" s="9" t="s">
        <v>18</v>
      </c>
      <c r="E8" s="10" t="s">
        <v>19</v>
      </c>
    </row>
    <row r="9" spans="2:9">
      <c r="B9" s="8" t="s">
        <v>20</v>
      </c>
      <c r="C9" s="9" t="s">
        <v>21</v>
      </c>
      <c r="D9" s="9" t="s">
        <v>22</v>
      </c>
      <c r="E9" s="10" t="s">
        <v>15</v>
      </c>
    </row>
    <row r="10" spans="2:9">
      <c r="B10" s="8" t="s">
        <v>23</v>
      </c>
      <c r="C10" s="9" t="s">
        <v>24</v>
      </c>
      <c r="D10" s="9" t="s">
        <v>25</v>
      </c>
      <c r="E10" s="10" t="s">
        <v>15</v>
      </c>
    </row>
    <row r="11" spans="2:9">
      <c r="B11" s="8"/>
      <c r="C11" s="9"/>
      <c r="D11" s="9"/>
      <c r="E11" s="10"/>
    </row>
    <row r="12" spans="2:9">
      <c r="B12" s="8"/>
      <c r="C12" s="9"/>
      <c r="D12" s="9"/>
      <c r="E12" s="10"/>
    </row>
    <row r="13" spans="2:9">
      <c r="B13" s="8"/>
      <c r="C13" s="9"/>
      <c r="D13" s="9"/>
      <c r="E13" s="10"/>
    </row>
    <row r="14" spans="2:9">
      <c r="B14" s="8"/>
      <c r="C14" s="9"/>
      <c r="D14" s="9"/>
      <c r="E14" s="10"/>
    </row>
    <row r="15" spans="2:9">
      <c r="B15" s="8"/>
      <c r="C15" s="9"/>
      <c r="D15" s="9"/>
      <c r="E15" s="10"/>
    </row>
    <row r="16" spans="2:9">
      <c r="B16" s="8"/>
      <c r="C16" s="9"/>
      <c r="D16" s="9"/>
      <c r="E16" s="10"/>
    </row>
    <row r="17" spans="2:5">
      <c r="B17" s="8"/>
      <c r="C17" s="9"/>
      <c r="D17" s="9"/>
      <c r="E17" s="10"/>
    </row>
    <row r="18" spans="2:5">
      <c r="B18" s="8"/>
      <c r="C18" s="9"/>
      <c r="D18" s="9"/>
      <c r="E18" s="10"/>
    </row>
    <row r="19" spans="2:5">
      <c r="B19" s="8"/>
      <c r="C19" s="9"/>
      <c r="D19" s="9"/>
      <c r="E19" s="10"/>
    </row>
    <row r="20" spans="2:5" ht="15.95" thickBot="1">
      <c r="B20" s="11"/>
      <c r="C20" s="12"/>
      <c r="D20" s="12"/>
      <c r="E20" s="13"/>
    </row>
    <row r="21" spans="2:5" ht="15.95"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L20"/>
  <sheetViews>
    <sheetView showGridLines="0" zoomScale="110" zoomScaleNormal="110" workbookViewId="0">
      <selection activeCell="D22" sqref="D22"/>
    </sheetView>
  </sheetViews>
  <sheetFormatPr defaultColWidth="8.85546875" defaultRowHeight="15"/>
  <cols>
    <col min="1" max="1" width="4.42578125" customWidth="1"/>
    <col min="2" max="2" width="26.85546875" customWidth="1"/>
    <col min="3" max="3" width="29.7109375" customWidth="1"/>
    <col min="4" max="4" width="22.85546875" customWidth="1"/>
    <col min="5" max="5" width="45" bestFit="1" customWidth="1"/>
    <col min="8" max="9" width="15.28515625" bestFit="1" customWidth="1"/>
    <col min="10" max="10" width="19.42578125" bestFit="1" customWidth="1"/>
    <col min="11" max="11" width="15.140625" bestFit="1" customWidth="1"/>
  </cols>
  <sheetData>
    <row r="1" spans="2:12">
      <c r="H1" s="17" t="s">
        <v>7</v>
      </c>
    </row>
    <row r="5" spans="2:12" ht="15.95" thickBot="1">
      <c r="H5" s="46"/>
      <c r="I5" s="46"/>
      <c r="J5" s="46"/>
      <c r="K5" s="46"/>
      <c r="L5" s="46"/>
    </row>
    <row r="6" spans="2:12" ht="23.1" customHeight="1" thickTop="1" thickBot="1">
      <c r="B6" s="51" t="s">
        <v>26</v>
      </c>
      <c r="C6" s="52" t="s">
        <v>27</v>
      </c>
      <c r="D6" s="52" t="s">
        <v>28</v>
      </c>
      <c r="E6" s="53" t="s">
        <v>29</v>
      </c>
      <c r="H6" s="47"/>
      <c r="I6" s="47"/>
      <c r="J6" s="47"/>
      <c r="K6" s="47"/>
      <c r="L6" s="46"/>
    </row>
    <row r="7" spans="2:12" ht="21" thickTop="1">
      <c r="B7" s="54" t="s">
        <v>30</v>
      </c>
      <c r="C7" s="55"/>
      <c r="D7" s="55"/>
      <c r="E7" s="56" t="s">
        <v>31</v>
      </c>
      <c r="H7" s="46"/>
      <c r="I7" s="48"/>
      <c r="J7" s="49"/>
      <c r="K7" s="48"/>
      <c r="L7" s="46"/>
    </row>
    <row r="8" spans="2:12" ht="20.100000000000001">
      <c r="B8" s="57" t="s">
        <v>32</v>
      </c>
      <c r="C8" s="55"/>
      <c r="D8" s="55"/>
      <c r="E8" s="56" t="s">
        <v>31</v>
      </c>
      <c r="H8" s="50"/>
      <c r="I8" s="48"/>
      <c r="J8" s="46"/>
      <c r="K8" s="46"/>
      <c r="L8" s="46"/>
    </row>
    <row r="9" spans="2:12" ht="20.100000000000001">
      <c r="B9" s="58" t="s">
        <v>33</v>
      </c>
      <c r="C9" s="55"/>
      <c r="D9" s="59"/>
      <c r="E9" s="56" t="s">
        <v>31</v>
      </c>
      <c r="H9" s="46"/>
      <c r="I9" s="48"/>
      <c r="J9" s="46"/>
      <c r="K9" s="46"/>
      <c r="L9" s="46"/>
    </row>
    <row r="10" spans="2:12" ht="39.950000000000003">
      <c r="B10" s="60"/>
      <c r="C10" s="61" t="s">
        <v>34</v>
      </c>
      <c r="D10" s="62"/>
      <c r="E10" s="63" t="s">
        <v>35</v>
      </c>
      <c r="H10" s="46"/>
      <c r="I10" s="48"/>
      <c r="J10" s="46"/>
      <c r="K10" s="46"/>
      <c r="L10" s="46"/>
    </row>
    <row r="11" spans="2:12" ht="39.950000000000003">
      <c r="B11" s="60"/>
      <c r="C11" s="61" t="s">
        <v>36</v>
      </c>
      <c r="D11" s="62"/>
      <c r="E11" s="64" t="s">
        <v>37</v>
      </c>
      <c r="H11" s="46"/>
      <c r="I11" s="46"/>
      <c r="J11" s="46"/>
      <c r="K11" s="46"/>
      <c r="L11" s="46"/>
    </row>
    <row r="12" spans="2:12" ht="39.950000000000003">
      <c r="B12" s="60"/>
      <c r="C12" s="61" t="s">
        <v>38</v>
      </c>
      <c r="D12" s="62"/>
      <c r="E12" s="63" t="s">
        <v>35</v>
      </c>
      <c r="H12" s="46"/>
      <c r="I12" s="48"/>
      <c r="J12" s="46"/>
      <c r="K12" s="46"/>
      <c r="L12" s="46"/>
    </row>
    <row r="13" spans="2:12" ht="20.100000000000001">
      <c r="B13" s="60"/>
      <c r="C13" s="61" t="s">
        <v>39</v>
      </c>
      <c r="D13" s="62"/>
      <c r="E13" s="63" t="s">
        <v>37</v>
      </c>
      <c r="H13" s="46"/>
      <c r="I13" s="48"/>
      <c r="J13" s="46"/>
      <c r="K13" s="46"/>
      <c r="L13" s="46"/>
    </row>
    <row r="14" spans="2:12" ht="39.950000000000003">
      <c r="B14" s="60"/>
      <c r="C14" s="61" t="s">
        <v>40</v>
      </c>
      <c r="D14" s="62"/>
      <c r="E14" s="63" t="s">
        <v>35</v>
      </c>
      <c r="H14" s="46"/>
      <c r="I14" s="48"/>
      <c r="J14" s="46"/>
      <c r="K14" s="46"/>
      <c r="L14" s="46"/>
    </row>
    <row r="15" spans="2:12" ht="20.100000000000001">
      <c r="B15" s="60"/>
      <c r="C15" s="61" t="s">
        <v>41</v>
      </c>
      <c r="D15" s="62"/>
      <c r="E15" s="63" t="s">
        <v>37</v>
      </c>
      <c r="H15" s="46"/>
      <c r="I15" s="48"/>
      <c r="J15" s="46"/>
      <c r="K15" s="46"/>
      <c r="L15" s="46"/>
    </row>
    <row r="16" spans="2:12" ht="20.100000000000001">
      <c r="B16" s="60"/>
      <c r="C16" s="61" t="s">
        <v>42</v>
      </c>
      <c r="D16" s="62"/>
      <c r="E16" s="63" t="s">
        <v>37</v>
      </c>
      <c r="H16" s="46"/>
      <c r="I16" s="48"/>
      <c r="J16" s="46"/>
      <c r="K16" s="46"/>
      <c r="L16" s="46"/>
    </row>
    <row r="17" spans="2:12" ht="20.100000000000001">
      <c r="B17" s="60"/>
      <c r="C17" s="61" t="s">
        <v>43</v>
      </c>
      <c r="D17" s="62"/>
      <c r="E17" s="63" t="s">
        <v>35</v>
      </c>
      <c r="H17" s="46"/>
      <c r="I17" s="48"/>
      <c r="J17" s="46"/>
      <c r="K17" s="46"/>
      <c r="L17" s="46"/>
    </row>
    <row r="18" spans="2:12" ht="39.950000000000003">
      <c r="B18" s="65"/>
      <c r="C18" s="66"/>
      <c r="D18" s="66" t="s">
        <v>44</v>
      </c>
      <c r="E18" s="67" t="s">
        <v>45</v>
      </c>
      <c r="H18" s="46"/>
      <c r="I18" s="48"/>
      <c r="J18" s="46"/>
      <c r="K18" s="46"/>
      <c r="L18" s="46"/>
    </row>
    <row r="19" spans="2:12" ht="41.1" thickBot="1">
      <c r="B19" s="68"/>
      <c r="C19" s="69"/>
      <c r="D19" s="70" t="s">
        <v>46</v>
      </c>
      <c r="E19" s="71" t="s">
        <v>47</v>
      </c>
      <c r="H19" s="46"/>
      <c r="I19" s="46"/>
      <c r="J19" s="46"/>
      <c r="K19" s="46"/>
      <c r="L19" s="46"/>
    </row>
    <row r="20" spans="2:12" ht="15.95" thickTop="1"/>
  </sheetData>
  <hyperlinks>
    <hyperlink ref="H1" location="'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47"/>
  <sheetViews>
    <sheetView showGridLines="0" zoomScale="80" zoomScaleNormal="80" workbookViewId="0">
      <selection activeCell="M33" sqref="M33"/>
    </sheetView>
  </sheetViews>
  <sheetFormatPr defaultColWidth="8.85546875" defaultRowHeight="15"/>
  <cols>
    <col min="1" max="1" width="4.28515625" customWidth="1"/>
    <col min="2" max="2" width="19.28515625" style="32" customWidth="1"/>
    <col min="3" max="3" width="21.42578125" style="32" bestFit="1" customWidth="1"/>
    <col min="4" max="4" width="28" style="32" customWidth="1"/>
    <col min="5" max="5" width="38.42578125" style="32" customWidth="1"/>
  </cols>
  <sheetData>
    <row r="1" spans="2:11">
      <c r="B1"/>
      <c r="C1"/>
      <c r="D1"/>
      <c r="E1"/>
      <c r="K1" s="17" t="s">
        <v>7</v>
      </c>
    </row>
    <row r="2" spans="2:11">
      <c r="B2"/>
      <c r="C2"/>
      <c r="D2"/>
      <c r="E2"/>
    </row>
    <row r="3" spans="2:11">
      <c r="B3"/>
      <c r="C3"/>
      <c r="D3"/>
      <c r="E3"/>
    </row>
    <row r="4" spans="2:11">
      <c r="B4"/>
      <c r="C4"/>
      <c r="D4"/>
      <c r="E4"/>
    </row>
    <row r="5" spans="2:11" ht="15.95" thickBot="1">
      <c r="B5"/>
      <c r="C5"/>
      <c r="D5"/>
      <c r="E5"/>
    </row>
    <row r="6" spans="2:11" ht="21.6" customHeight="1" thickTop="1" thickBot="1">
      <c r="B6" s="2" t="s">
        <v>8</v>
      </c>
      <c r="C6" s="3" t="s">
        <v>48</v>
      </c>
      <c r="D6" s="3" t="s">
        <v>49</v>
      </c>
      <c r="E6" s="4" t="s">
        <v>50</v>
      </c>
    </row>
    <row r="7" spans="2:11" ht="65.099999999999994" thickTop="1">
      <c r="B7" s="84" t="s">
        <v>51</v>
      </c>
      <c r="C7" s="83" t="s">
        <v>52</v>
      </c>
      <c r="D7" s="83" t="s">
        <v>53</v>
      </c>
      <c r="E7" s="20" t="s">
        <v>54</v>
      </c>
    </row>
    <row r="8" spans="2:11" ht="80.099999999999994">
      <c r="B8" s="81"/>
      <c r="C8" s="78"/>
      <c r="D8" s="78"/>
      <c r="E8" s="21" t="s">
        <v>55</v>
      </c>
    </row>
    <row r="9" spans="2:11" ht="63.95">
      <c r="B9" s="82"/>
      <c r="C9" s="79"/>
      <c r="D9" s="79"/>
      <c r="E9" s="21" t="s">
        <v>56</v>
      </c>
    </row>
    <row r="10" spans="2:11" ht="288">
      <c r="B10" s="45" t="s">
        <v>51</v>
      </c>
      <c r="C10" s="22" t="s">
        <v>57</v>
      </c>
      <c r="D10" s="22" t="s">
        <v>58</v>
      </c>
      <c r="E10" s="21" t="s">
        <v>59</v>
      </c>
    </row>
    <row r="11" spans="2:11" ht="320.10000000000002">
      <c r="B11" s="45" t="s">
        <v>51</v>
      </c>
      <c r="C11" s="22" t="s">
        <v>60</v>
      </c>
      <c r="D11" s="22" t="s">
        <v>61</v>
      </c>
      <c r="E11" s="21" t="s">
        <v>62</v>
      </c>
    </row>
    <row r="12" spans="2:11" ht="80.099999999999994">
      <c r="B12" s="45" t="s">
        <v>63</v>
      </c>
      <c r="C12" s="22" t="s">
        <v>64</v>
      </c>
      <c r="D12" s="23" t="s">
        <v>65</v>
      </c>
      <c r="E12" s="24" t="s">
        <v>66</v>
      </c>
    </row>
    <row r="13" spans="2:11" ht="48" customHeight="1">
      <c r="B13" s="80" t="s">
        <v>63</v>
      </c>
      <c r="C13" s="77" t="s">
        <v>67</v>
      </c>
      <c r="D13" s="74" t="s">
        <v>64</v>
      </c>
      <c r="E13" s="24" t="s">
        <v>68</v>
      </c>
    </row>
    <row r="14" spans="2:11" ht="111.95">
      <c r="B14" s="81"/>
      <c r="C14" s="78"/>
      <c r="D14" s="75"/>
      <c r="E14" s="21" t="s">
        <v>69</v>
      </c>
      <c r="I14" s="19"/>
    </row>
    <row r="15" spans="2:11" ht="80.099999999999994">
      <c r="B15" s="82"/>
      <c r="C15" s="79"/>
      <c r="D15" s="76"/>
      <c r="E15" s="21" t="s">
        <v>70</v>
      </c>
    </row>
    <row r="16" spans="2:11" ht="80.099999999999994">
      <c r="B16" s="44" t="s">
        <v>63</v>
      </c>
      <c r="C16" s="22" t="s">
        <v>71</v>
      </c>
      <c r="D16" s="25" t="s">
        <v>72</v>
      </c>
      <c r="E16" s="21" t="s">
        <v>73</v>
      </c>
    </row>
    <row r="17" spans="2:5" ht="80.099999999999994">
      <c r="B17" s="80" t="s">
        <v>63</v>
      </c>
      <c r="C17" s="77" t="s">
        <v>74</v>
      </c>
      <c r="D17" s="77" t="s">
        <v>71</v>
      </c>
      <c r="E17" s="21" t="s">
        <v>75</v>
      </c>
    </row>
    <row r="18" spans="2:5" ht="80.099999999999994">
      <c r="B18" s="82"/>
      <c r="C18" s="79"/>
      <c r="D18" s="79"/>
      <c r="E18" s="21" t="s">
        <v>76</v>
      </c>
    </row>
    <row r="19" spans="2:5" ht="96">
      <c r="B19" s="44" t="s">
        <v>63</v>
      </c>
      <c r="C19" s="22" t="s">
        <v>77</v>
      </c>
      <c r="D19" s="25" t="s">
        <v>78</v>
      </c>
      <c r="E19" s="21" t="s">
        <v>79</v>
      </c>
    </row>
    <row r="20" spans="2:5" ht="96">
      <c r="B20" s="80" t="s">
        <v>63</v>
      </c>
      <c r="C20" s="77" t="s">
        <v>80</v>
      </c>
      <c r="D20" s="77" t="s">
        <v>77</v>
      </c>
      <c r="E20" s="21" t="s">
        <v>81</v>
      </c>
    </row>
    <row r="21" spans="2:5" ht="111.95">
      <c r="B21" s="81"/>
      <c r="C21" s="78"/>
      <c r="D21" s="78"/>
      <c r="E21" s="21" t="s">
        <v>82</v>
      </c>
    </row>
    <row r="22" spans="2:5" ht="48">
      <c r="B22" s="82"/>
      <c r="C22" s="79"/>
      <c r="D22" s="79"/>
      <c r="E22" s="21" t="s">
        <v>83</v>
      </c>
    </row>
    <row r="23" spans="2:5" ht="335.1">
      <c r="B23" s="26" t="s">
        <v>84</v>
      </c>
      <c r="C23" s="22" t="s">
        <v>85</v>
      </c>
      <c r="D23" s="25"/>
      <c r="E23" s="21" t="s">
        <v>86</v>
      </c>
    </row>
    <row r="24" spans="2:5" ht="57" customHeight="1">
      <c r="B24" s="26" t="s">
        <v>84</v>
      </c>
      <c r="C24" s="22" t="s">
        <v>87</v>
      </c>
      <c r="D24" s="25"/>
      <c r="E24" s="21" t="s">
        <v>88</v>
      </c>
    </row>
    <row r="25" spans="2:5">
      <c r="B25" s="26"/>
      <c r="C25" s="22"/>
      <c r="D25" s="25"/>
      <c r="E25" s="21"/>
    </row>
    <row r="26" spans="2:5">
      <c r="B26" s="26" t="s">
        <v>89</v>
      </c>
      <c r="C26" s="22" t="s">
        <v>90</v>
      </c>
      <c r="D26" s="25"/>
      <c r="E26" s="21" t="s">
        <v>91</v>
      </c>
    </row>
    <row r="27" spans="2:5" ht="42.95" customHeight="1">
      <c r="B27" s="26"/>
      <c r="C27" s="22"/>
      <c r="D27" s="25"/>
      <c r="E27" s="21" t="s">
        <v>92</v>
      </c>
    </row>
    <row r="28" spans="2:5" ht="32.1">
      <c r="B28" s="26"/>
      <c r="C28" s="22"/>
      <c r="D28" s="25"/>
      <c r="E28" s="21" t="s">
        <v>93</v>
      </c>
    </row>
    <row r="29" spans="2:5" ht="32.1">
      <c r="B29" s="26"/>
      <c r="C29" s="22"/>
      <c r="D29" s="25"/>
      <c r="E29" s="21" t="s">
        <v>94</v>
      </c>
    </row>
    <row r="30" spans="2:5" ht="32.1">
      <c r="B30" s="26" t="s">
        <v>89</v>
      </c>
      <c r="C30" s="22" t="s">
        <v>95</v>
      </c>
      <c r="D30" s="25"/>
      <c r="E30" s="21" t="s">
        <v>96</v>
      </c>
    </row>
    <row r="31" spans="2:5" ht="32.1">
      <c r="B31" s="26"/>
      <c r="C31" s="22"/>
      <c r="D31" s="25"/>
      <c r="E31" s="21" t="s">
        <v>97</v>
      </c>
    </row>
    <row r="32" spans="2:5" ht="48">
      <c r="B32" s="26"/>
      <c r="C32" s="22"/>
      <c r="D32" s="25"/>
      <c r="E32" s="21" t="s">
        <v>98</v>
      </c>
    </row>
    <row r="33" spans="2:5" ht="48">
      <c r="B33" s="26" t="s">
        <v>89</v>
      </c>
      <c r="C33" s="22" t="s">
        <v>99</v>
      </c>
      <c r="D33" s="25"/>
      <c r="E33" s="21" t="s">
        <v>100</v>
      </c>
    </row>
    <row r="34" spans="2:5" ht="32.1">
      <c r="B34" s="26"/>
      <c r="C34" s="22"/>
      <c r="D34" s="25"/>
      <c r="E34" s="21" t="s">
        <v>101</v>
      </c>
    </row>
    <row r="35" spans="2:5" ht="32.1">
      <c r="B35" s="26"/>
      <c r="C35" s="22"/>
      <c r="D35" s="25"/>
      <c r="E35" s="21" t="s">
        <v>102</v>
      </c>
    </row>
    <row r="36" spans="2:5" ht="48">
      <c r="B36" s="26" t="s">
        <v>89</v>
      </c>
      <c r="C36" s="22" t="s">
        <v>103</v>
      </c>
      <c r="D36" s="25"/>
      <c r="E36" s="21" t="s">
        <v>104</v>
      </c>
    </row>
    <row r="37" spans="2:5" hidden="1">
      <c r="B37" s="26"/>
      <c r="C37" s="22"/>
      <c r="D37" s="25"/>
      <c r="E37" s="27"/>
    </row>
    <row r="38" spans="2:5" hidden="1">
      <c r="B38" s="26"/>
      <c r="C38" s="22"/>
      <c r="D38" s="25"/>
      <c r="E38" s="27"/>
    </row>
    <row r="39" spans="2:5" hidden="1">
      <c r="B39" s="26"/>
      <c r="C39" s="22"/>
      <c r="D39" s="25"/>
      <c r="E39" s="27"/>
    </row>
    <row r="40" spans="2:5" hidden="1">
      <c r="B40" s="26"/>
      <c r="C40" s="22"/>
      <c r="D40" s="25"/>
      <c r="E40" s="27"/>
    </row>
    <row r="41" spans="2:5" hidden="1">
      <c r="B41" s="26"/>
      <c r="D41" s="25"/>
      <c r="E41" s="27"/>
    </row>
    <row r="42" spans="2:5" hidden="1">
      <c r="B42" s="26"/>
      <c r="C42" s="22"/>
      <c r="D42" s="25"/>
      <c r="E42" s="27"/>
    </row>
    <row r="43" spans="2:5" hidden="1">
      <c r="B43" s="26"/>
      <c r="C43" s="22"/>
      <c r="D43" s="25"/>
      <c r="E43" s="27"/>
    </row>
    <row r="44" spans="2:5" hidden="1">
      <c r="B44" s="26"/>
      <c r="C44" s="22"/>
      <c r="D44" s="25"/>
      <c r="E44" s="27"/>
    </row>
    <row r="45" spans="2:5" hidden="1">
      <c r="B45" s="26"/>
      <c r="C45" s="22"/>
      <c r="D45" s="25"/>
      <c r="E45" s="27"/>
    </row>
    <row r="46" spans="2:5" ht="15.95" thickBot="1">
      <c r="B46" s="28"/>
      <c r="C46" s="29"/>
      <c r="D46" s="30"/>
      <c r="E46" s="31"/>
    </row>
    <row r="47" spans="2:5" ht="15.95" thickTop="1"/>
  </sheetData>
  <mergeCells count="12">
    <mergeCell ref="D17:D18"/>
    <mergeCell ref="C17:C18"/>
    <mergeCell ref="B17:B18"/>
    <mergeCell ref="D20:D22"/>
    <mergeCell ref="C20:C22"/>
    <mergeCell ref="B20:B22"/>
    <mergeCell ref="D13:D15"/>
    <mergeCell ref="C13:C15"/>
    <mergeCell ref="B13:B15"/>
    <mergeCell ref="D7:D9"/>
    <mergeCell ref="C7:C9"/>
    <mergeCell ref="B7:B9"/>
  </mergeCells>
  <hyperlinks>
    <hyperlink ref="K1" location="'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Q246"/>
  <sheetViews>
    <sheetView showGridLines="0" tabSelected="1" zoomScale="80" zoomScaleNormal="80" workbookViewId="0">
      <selection activeCell="Q37" sqref="Q37"/>
    </sheetView>
  </sheetViews>
  <sheetFormatPr defaultColWidth="8.85546875" defaultRowHeight="15"/>
  <cols>
    <col min="1" max="1" width="4" customWidth="1"/>
    <col min="2" max="2" width="12.140625" customWidth="1"/>
    <col min="3" max="3" width="13.85546875" customWidth="1"/>
    <col min="4" max="4" width="13.28515625" customWidth="1"/>
    <col min="5" max="5" width="11.28515625" customWidth="1"/>
    <col min="6" max="6" width="11.85546875" bestFit="1" customWidth="1"/>
    <col min="7" max="7" width="13.28515625" bestFit="1" customWidth="1"/>
    <col min="11" max="11" width="5.7109375" bestFit="1" customWidth="1"/>
    <col min="12" max="12" width="3.7109375" bestFit="1" customWidth="1"/>
    <col min="13" max="13" width="3.140625" bestFit="1" customWidth="1"/>
    <col min="14" max="14" width="11.7109375" customWidth="1"/>
    <col min="15" max="15" width="4" bestFit="1" customWidth="1"/>
  </cols>
  <sheetData>
    <row r="1" spans="2:17">
      <c r="Q1" s="17" t="s">
        <v>7</v>
      </c>
    </row>
    <row r="10" spans="2:17" ht="6.95" customHeight="1"/>
    <row r="11" spans="2:17">
      <c r="B11" t="s">
        <v>105</v>
      </c>
    </row>
    <row r="36" spans="2:2">
      <c r="B36" t="s">
        <v>106</v>
      </c>
    </row>
    <row r="40" spans="2:2">
      <c r="B40" t="s">
        <v>107</v>
      </c>
    </row>
    <row r="65" spans="2:2">
      <c r="B65" t="s">
        <v>108</v>
      </c>
    </row>
    <row r="69" spans="2:2">
      <c r="B69" t="s">
        <v>109</v>
      </c>
    </row>
    <row r="94" spans="2:2" ht="14.1" customHeight="1"/>
    <row r="95" spans="2:2">
      <c r="B95" t="s">
        <v>110</v>
      </c>
    </row>
    <row r="97" spans="2:2">
      <c r="B97" s="73" t="s">
        <v>111</v>
      </c>
    </row>
    <row r="122" spans="2:2">
      <c r="B122" t="s">
        <v>112</v>
      </c>
    </row>
    <row r="125" spans="2:2">
      <c r="B125" s="73" t="s">
        <v>113</v>
      </c>
    </row>
    <row r="148" spans="2:2">
      <c r="B148" t="s">
        <v>114</v>
      </c>
    </row>
    <row r="151" spans="2:2">
      <c r="B151" s="73" t="s">
        <v>115</v>
      </c>
    </row>
    <row r="170" spans="4:7">
      <c r="D170" s="37"/>
      <c r="E170" s="37"/>
      <c r="F170" s="37"/>
      <c r="G170" s="37"/>
    </row>
    <row r="171" spans="4:7">
      <c r="D171" s="37"/>
      <c r="E171" s="37"/>
      <c r="F171" s="37"/>
      <c r="G171" s="37"/>
    </row>
    <row r="172" spans="4:7">
      <c r="D172" s="37"/>
      <c r="E172" s="37"/>
      <c r="F172" s="37"/>
      <c r="G172" s="37"/>
    </row>
    <row r="173" spans="4:7">
      <c r="D173" s="39"/>
      <c r="E173" s="39"/>
      <c r="F173" s="39"/>
      <c r="G173" s="39"/>
    </row>
    <row r="174" spans="4:7">
      <c r="D174" s="39"/>
      <c r="E174" s="39"/>
      <c r="F174" s="39"/>
      <c r="G174" s="39"/>
    </row>
    <row r="175" spans="4:7">
      <c r="D175" s="39"/>
      <c r="E175" s="39"/>
      <c r="F175" s="39"/>
      <c r="G175" s="39"/>
    </row>
    <row r="176" spans="4:7">
      <c r="D176" s="39"/>
      <c r="E176" s="39"/>
      <c r="F176" s="39"/>
      <c r="G176" s="39"/>
    </row>
    <row r="177" spans="2:7">
      <c r="D177" s="39"/>
      <c r="E177" s="39"/>
      <c r="F177" s="39"/>
      <c r="G177" s="39"/>
    </row>
    <row r="178" spans="2:7">
      <c r="D178" s="39"/>
      <c r="E178" s="39"/>
      <c r="F178" s="39"/>
      <c r="G178" s="39"/>
    </row>
    <row r="179" spans="2:7">
      <c r="D179" s="39"/>
      <c r="E179" s="39"/>
      <c r="F179" s="39"/>
      <c r="G179" s="39"/>
    </row>
    <row r="180" spans="2:7">
      <c r="D180" s="39"/>
      <c r="E180" s="39"/>
      <c r="F180" s="39"/>
      <c r="G180" s="39"/>
    </row>
    <row r="181" spans="2:7">
      <c r="D181" s="39"/>
      <c r="E181" s="39"/>
      <c r="F181" s="39"/>
      <c r="G181" s="39"/>
    </row>
    <row r="182" spans="2:7">
      <c r="B182" t="s">
        <v>116</v>
      </c>
      <c r="D182" s="39"/>
      <c r="E182" s="39"/>
      <c r="F182" s="39"/>
      <c r="G182" s="39"/>
    </row>
    <row r="183" spans="2:7">
      <c r="D183" s="39"/>
      <c r="E183" s="39"/>
      <c r="F183" s="39"/>
      <c r="G183" s="39"/>
    </row>
    <row r="184" spans="2:7">
      <c r="D184" s="39"/>
      <c r="E184" s="39"/>
      <c r="F184" s="39"/>
      <c r="G184" s="39"/>
    </row>
    <row r="185" spans="2:7" ht="3">
      <c r="D185" s="39"/>
      <c r="E185" s="39"/>
      <c r="F185" s="39"/>
      <c r="G185" s="39"/>
    </row>
    <row r="186" spans="2:7" ht="18" customHeight="1">
      <c r="D186" s="39"/>
      <c r="E186" s="39"/>
      <c r="F186" s="39"/>
      <c r="G186" s="39"/>
    </row>
    <row r="187" spans="2:7">
      <c r="B187" t="s">
        <v>117</v>
      </c>
      <c r="D187" s="39"/>
      <c r="E187" s="39"/>
      <c r="F187" s="39"/>
      <c r="G187" s="39"/>
    </row>
    <row r="188" spans="2:7">
      <c r="D188" s="39"/>
      <c r="E188" s="39"/>
      <c r="F188" s="39"/>
      <c r="G188" s="39"/>
    </row>
    <row r="189" spans="2:7">
      <c r="D189" s="39"/>
      <c r="E189" s="39"/>
      <c r="F189" s="39"/>
      <c r="G189" s="39"/>
    </row>
    <row r="190" spans="2:7">
      <c r="D190" s="39"/>
      <c r="E190" s="39"/>
      <c r="F190" s="39"/>
      <c r="G190" s="39"/>
    </row>
    <row r="191" spans="2:7">
      <c r="D191" s="39"/>
      <c r="E191" s="39"/>
      <c r="F191" s="39"/>
      <c r="G191" s="39"/>
    </row>
    <row r="192" spans="2:7">
      <c r="D192" s="39"/>
      <c r="E192" s="39"/>
      <c r="F192" s="39"/>
      <c r="G192" s="39"/>
    </row>
    <row r="193" spans="4:7">
      <c r="D193" s="39"/>
      <c r="E193" s="39"/>
      <c r="F193" s="39"/>
      <c r="G193" s="39"/>
    </row>
    <row r="194" spans="4:7">
      <c r="D194" s="39"/>
      <c r="E194" s="39"/>
      <c r="F194" s="39"/>
      <c r="G194" s="39"/>
    </row>
    <row r="195" spans="4:7">
      <c r="D195" s="39"/>
      <c r="E195" s="39"/>
      <c r="F195" s="39"/>
      <c r="G195" s="39"/>
    </row>
    <row r="196" spans="4:7">
      <c r="D196" s="39"/>
      <c r="E196" s="39"/>
      <c r="F196" s="39"/>
      <c r="G196" s="39"/>
    </row>
    <row r="197" spans="4:7">
      <c r="D197" s="39"/>
      <c r="E197" s="39"/>
      <c r="F197" s="39"/>
      <c r="G197" s="39"/>
    </row>
    <row r="198" spans="4:7">
      <c r="D198" s="39"/>
      <c r="E198" s="39"/>
      <c r="F198" s="39"/>
      <c r="G198" s="39"/>
    </row>
    <row r="199" spans="4:7">
      <c r="D199" s="39"/>
      <c r="E199" s="39"/>
      <c r="F199" s="39"/>
      <c r="G199" s="39"/>
    </row>
    <row r="200" spans="4:7">
      <c r="D200" s="39"/>
      <c r="E200" s="39"/>
      <c r="F200" s="39"/>
      <c r="G200" s="39"/>
    </row>
    <row r="201" spans="4:7">
      <c r="D201" s="39"/>
      <c r="E201" s="39"/>
      <c r="F201" s="39"/>
      <c r="G201" s="39"/>
    </row>
    <row r="210" spans="2:8">
      <c r="B210" t="s">
        <v>118</v>
      </c>
    </row>
    <row r="213" spans="2:8">
      <c r="B213" s="73" t="s">
        <v>119</v>
      </c>
    </row>
    <row r="214" spans="2:8">
      <c r="E214" s="40"/>
      <c r="F214" s="40"/>
      <c r="G214" s="41"/>
      <c r="H214" s="39"/>
    </row>
    <row r="215" spans="2:8">
      <c r="E215" s="40"/>
      <c r="F215" s="40"/>
      <c r="G215" s="41"/>
      <c r="H215" s="39"/>
    </row>
    <row r="216" spans="2:8">
      <c r="E216" s="40"/>
      <c r="F216" s="40"/>
      <c r="G216" s="41"/>
      <c r="H216" s="39"/>
    </row>
    <row r="217" spans="2:8">
      <c r="E217" s="42"/>
      <c r="F217" s="42"/>
      <c r="G217" s="41"/>
    </row>
    <row r="236" spans="2:2">
      <c r="B236" s="72" t="s">
        <v>120</v>
      </c>
    </row>
    <row r="238" spans="2:2">
      <c r="B238" s="43"/>
    </row>
    <row r="242" spans="4:7">
      <c r="D242" s="37"/>
      <c r="E242" s="37"/>
      <c r="F242" s="37"/>
      <c r="G242" s="37"/>
    </row>
    <row r="243" spans="4:7">
      <c r="D243" s="37"/>
      <c r="E243" s="37"/>
      <c r="F243" s="37"/>
      <c r="G243" s="37"/>
    </row>
    <row r="244" spans="4:7">
      <c r="D244" s="37"/>
      <c r="E244" s="37"/>
      <c r="F244" s="37"/>
      <c r="G244" s="37"/>
    </row>
    <row r="245" spans="4:7">
      <c r="D245" s="39"/>
      <c r="E245" s="39"/>
      <c r="F245" s="39"/>
      <c r="G245" s="39"/>
    </row>
    <row r="246" spans="4:7">
      <c r="D246" s="39"/>
      <c r="E246" s="39"/>
      <c r="F246" s="39"/>
      <c r="G246" s="39"/>
    </row>
  </sheetData>
  <phoneticPr fontId="13" type="noConversion"/>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I23"/>
  <sheetViews>
    <sheetView showGridLines="0" zoomScale="80" zoomScaleNormal="80" workbookViewId="0">
      <selection activeCell="K43" sqref="K43"/>
    </sheetView>
  </sheetViews>
  <sheetFormatPr defaultColWidth="8.85546875" defaultRowHeight="15"/>
  <cols>
    <col min="1" max="1" width="4" customWidth="1"/>
    <col min="2" max="2" width="13.140625" customWidth="1"/>
    <col min="24" max="24" width="15.28515625" customWidth="1"/>
    <col min="35" max="35" width="9" customWidth="1"/>
  </cols>
  <sheetData>
    <row r="1" spans="2:35">
      <c r="Q1" s="17" t="s">
        <v>7</v>
      </c>
    </row>
    <row r="12" spans="2:35" ht="15.95" thickBot="1">
      <c r="B12" s="18" t="s">
        <v>121</v>
      </c>
      <c r="C12" s="18"/>
      <c r="D12" s="18"/>
      <c r="N12" s="18" t="s">
        <v>122</v>
      </c>
      <c r="Y12" s="18" t="s">
        <v>6</v>
      </c>
    </row>
    <row r="13" spans="2:35" ht="33" customHeight="1">
      <c r="B13" s="113" t="s">
        <v>123</v>
      </c>
      <c r="C13" s="114"/>
      <c r="D13" s="114"/>
      <c r="E13" s="114"/>
      <c r="F13" s="114"/>
      <c r="G13" s="114"/>
      <c r="H13" s="114"/>
      <c r="I13" s="114"/>
      <c r="J13" s="114"/>
      <c r="K13" s="114"/>
      <c r="L13" s="114"/>
      <c r="M13" s="115"/>
      <c r="N13" s="101" t="s">
        <v>124</v>
      </c>
      <c r="O13" s="92"/>
      <c r="P13" s="92"/>
      <c r="Q13" s="92"/>
      <c r="R13" s="92"/>
      <c r="S13" s="92"/>
      <c r="T13" s="92"/>
      <c r="U13" s="92"/>
      <c r="V13" s="92"/>
      <c r="W13" s="92"/>
      <c r="X13" s="93"/>
      <c r="Y13" s="92" t="s">
        <v>125</v>
      </c>
      <c r="Z13" s="92"/>
      <c r="AA13" s="92"/>
      <c r="AB13" s="92"/>
      <c r="AC13" s="92"/>
      <c r="AD13" s="92"/>
      <c r="AE13" s="92"/>
      <c r="AF13" s="92"/>
      <c r="AG13" s="92"/>
      <c r="AH13" s="92"/>
      <c r="AI13" s="93"/>
    </row>
    <row r="14" spans="2:35">
      <c r="B14" s="107"/>
      <c r="C14" s="108"/>
      <c r="D14" s="108"/>
      <c r="E14" s="108"/>
      <c r="F14" s="108"/>
      <c r="G14" s="108"/>
      <c r="H14" s="108"/>
      <c r="I14" s="108"/>
      <c r="J14" s="108"/>
      <c r="K14" s="108"/>
      <c r="L14" s="108"/>
      <c r="M14" s="109"/>
      <c r="N14" s="102"/>
      <c r="O14" s="94"/>
      <c r="P14" s="94"/>
      <c r="Q14" s="94"/>
      <c r="R14" s="94"/>
      <c r="S14" s="94"/>
      <c r="T14" s="94"/>
      <c r="U14" s="94"/>
      <c r="V14" s="94"/>
      <c r="W14" s="94"/>
      <c r="X14" s="95"/>
      <c r="Y14" s="94"/>
      <c r="Z14" s="94"/>
      <c r="AA14" s="94"/>
      <c r="AB14" s="94"/>
      <c r="AC14" s="94"/>
      <c r="AD14" s="94"/>
      <c r="AE14" s="94"/>
      <c r="AF14" s="94"/>
      <c r="AG14" s="94"/>
      <c r="AH14" s="94"/>
      <c r="AI14" s="95"/>
    </row>
    <row r="15" spans="2:35">
      <c r="B15" s="107" t="s">
        <v>126</v>
      </c>
      <c r="C15" s="108"/>
      <c r="D15" s="108"/>
      <c r="E15" s="108"/>
      <c r="F15" s="108"/>
      <c r="G15" s="108"/>
      <c r="H15" s="108"/>
      <c r="I15" s="108"/>
      <c r="J15" s="108"/>
      <c r="K15" s="108"/>
      <c r="L15" s="108"/>
      <c r="M15" s="109"/>
      <c r="N15" s="103" t="s">
        <v>127</v>
      </c>
      <c r="O15" s="96"/>
      <c r="P15" s="96"/>
      <c r="Q15" s="96"/>
      <c r="R15" s="96"/>
      <c r="S15" s="96"/>
      <c r="T15" s="96"/>
      <c r="U15" s="96"/>
      <c r="V15" s="96"/>
      <c r="W15" s="96"/>
      <c r="X15" s="97"/>
      <c r="Y15" s="96" t="s">
        <v>128</v>
      </c>
      <c r="Z15" s="96"/>
      <c r="AA15" s="96"/>
      <c r="AB15" s="96"/>
      <c r="AC15" s="96"/>
      <c r="AD15" s="96"/>
      <c r="AE15" s="96"/>
      <c r="AF15" s="96"/>
      <c r="AG15" s="96"/>
      <c r="AH15" s="96"/>
      <c r="AI15" s="97"/>
    </row>
    <row r="16" spans="2:35" ht="24.95" customHeight="1">
      <c r="B16" s="107"/>
      <c r="C16" s="108"/>
      <c r="D16" s="108"/>
      <c r="E16" s="108"/>
      <c r="F16" s="108"/>
      <c r="G16" s="108"/>
      <c r="H16" s="108"/>
      <c r="I16" s="108"/>
      <c r="J16" s="108"/>
      <c r="K16" s="108"/>
      <c r="L16" s="108"/>
      <c r="M16" s="109"/>
      <c r="N16" s="102"/>
      <c r="O16" s="94"/>
      <c r="P16" s="94"/>
      <c r="Q16" s="94"/>
      <c r="R16" s="94"/>
      <c r="S16" s="94"/>
      <c r="T16" s="94"/>
      <c r="U16" s="94"/>
      <c r="V16" s="94"/>
      <c r="W16" s="94"/>
      <c r="X16" s="95"/>
      <c r="Y16" s="94"/>
      <c r="Z16" s="94"/>
      <c r="AA16" s="94"/>
      <c r="AB16" s="94"/>
      <c r="AC16" s="94"/>
      <c r="AD16" s="94"/>
      <c r="AE16" s="94"/>
      <c r="AF16" s="94"/>
      <c r="AG16" s="94"/>
      <c r="AH16" s="94"/>
      <c r="AI16" s="95"/>
    </row>
    <row r="17" spans="2:35" ht="30" customHeight="1">
      <c r="B17" s="119" t="s">
        <v>129</v>
      </c>
      <c r="C17" s="120"/>
      <c r="D17" s="120"/>
      <c r="E17" s="120"/>
      <c r="F17" s="120"/>
      <c r="G17" s="120"/>
      <c r="H17" s="120"/>
      <c r="I17" s="120"/>
      <c r="J17" s="120"/>
      <c r="K17" s="120"/>
      <c r="L17" s="120"/>
      <c r="M17" s="121"/>
      <c r="N17" s="104" t="s">
        <v>130</v>
      </c>
      <c r="O17" s="98"/>
      <c r="P17" s="98"/>
      <c r="Q17" s="98"/>
      <c r="R17" s="98"/>
      <c r="S17" s="98"/>
      <c r="T17" s="98"/>
      <c r="U17" s="98"/>
      <c r="V17" s="98"/>
      <c r="W17" s="98"/>
      <c r="X17" s="99"/>
      <c r="Y17" s="98" t="s">
        <v>131</v>
      </c>
      <c r="Z17" s="98"/>
      <c r="AA17" s="98"/>
      <c r="AB17" s="98"/>
      <c r="AC17" s="98"/>
      <c r="AD17" s="98"/>
      <c r="AE17" s="98"/>
      <c r="AF17" s="98"/>
      <c r="AG17" s="98"/>
      <c r="AH17" s="98"/>
      <c r="AI17" s="99"/>
    </row>
    <row r="18" spans="2:35" ht="51" customHeight="1">
      <c r="B18" s="116" t="s">
        <v>132</v>
      </c>
      <c r="C18" s="117"/>
      <c r="D18" s="117"/>
      <c r="E18" s="117"/>
      <c r="F18" s="117"/>
      <c r="G18" s="117"/>
      <c r="H18" s="117"/>
      <c r="I18" s="117"/>
      <c r="J18" s="117"/>
      <c r="K18" s="117"/>
      <c r="L18" s="117"/>
      <c r="M18" s="118"/>
      <c r="N18" s="100" t="s">
        <v>133</v>
      </c>
      <c r="O18" s="86"/>
      <c r="P18" s="86"/>
      <c r="Q18" s="86"/>
      <c r="R18" s="86"/>
      <c r="S18" s="86"/>
      <c r="T18" s="86"/>
      <c r="U18" s="86"/>
      <c r="V18" s="86"/>
      <c r="W18" s="86"/>
      <c r="X18" s="87"/>
      <c r="Y18" s="85" t="s">
        <v>134</v>
      </c>
      <c r="Z18" s="86"/>
      <c r="AA18" s="86"/>
      <c r="AB18" s="86"/>
      <c r="AC18" s="86"/>
      <c r="AD18" s="86"/>
      <c r="AE18" s="86"/>
      <c r="AF18" s="86"/>
      <c r="AG18" s="86"/>
      <c r="AH18" s="86"/>
      <c r="AI18" s="87"/>
    </row>
    <row r="19" spans="2:35" ht="48" customHeight="1">
      <c r="B19" s="116" t="s">
        <v>135</v>
      </c>
      <c r="C19" s="117"/>
      <c r="D19" s="117"/>
      <c r="E19" s="117"/>
      <c r="F19" s="117"/>
      <c r="G19" s="117"/>
      <c r="H19" s="117"/>
      <c r="I19" s="117"/>
      <c r="J19" s="117"/>
      <c r="K19" s="117"/>
      <c r="L19" s="117"/>
      <c r="M19" s="118"/>
      <c r="N19" s="100" t="s">
        <v>136</v>
      </c>
      <c r="O19" s="86"/>
      <c r="P19" s="86"/>
      <c r="Q19" s="86"/>
      <c r="R19" s="86"/>
      <c r="S19" s="86"/>
      <c r="T19" s="86"/>
      <c r="U19" s="86"/>
      <c r="V19" s="86"/>
      <c r="W19" s="86"/>
      <c r="X19" s="87"/>
      <c r="Y19" s="85" t="s">
        <v>137</v>
      </c>
      <c r="Z19" s="86"/>
      <c r="AA19" s="86"/>
      <c r="AB19" s="86"/>
      <c r="AC19" s="86"/>
      <c r="AD19" s="86"/>
      <c r="AE19" s="86"/>
      <c r="AF19" s="86"/>
      <c r="AG19" s="86"/>
      <c r="AH19" s="86"/>
      <c r="AI19" s="87"/>
    </row>
    <row r="20" spans="2:35" ht="60" customHeight="1">
      <c r="B20" s="116" t="s">
        <v>138</v>
      </c>
      <c r="C20" s="117"/>
      <c r="D20" s="117"/>
      <c r="E20" s="117"/>
      <c r="F20" s="117"/>
      <c r="G20" s="117"/>
      <c r="H20" s="117"/>
      <c r="I20" s="117"/>
      <c r="J20" s="117"/>
      <c r="K20" s="117"/>
      <c r="L20" s="117"/>
      <c r="M20" s="118"/>
      <c r="N20" s="100" t="s">
        <v>139</v>
      </c>
      <c r="O20" s="86"/>
      <c r="P20" s="86"/>
      <c r="Q20" s="86"/>
      <c r="R20" s="86"/>
      <c r="S20" s="86"/>
      <c r="T20" s="86"/>
      <c r="U20" s="86"/>
      <c r="V20" s="86"/>
      <c r="W20" s="86"/>
      <c r="X20" s="87"/>
      <c r="Y20" s="85" t="s">
        <v>140</v>
      </c>
      <c r="Z20" s="86"/>
      <c r="AA20" s="86"/>
      <c r="AB20" s="86"/>
      <c r="AC20" s="86"/>
      <c r="AD20" s="86"/>
      <c r="AE20" s="86"/>
      <c r="AF20" s="86"/>
      <c r="AG20" s="86"/>
      <c r="AH20" s="86"/>
      <c r="AI20" s="87"/>
    </row>
    <row r="21" spans="2:35" ht="26.1" customHeight="1">
      <c r="B21" s="116" t="s">
        <v>141</v>
      </c>
      <c r="C21" s="117"/>
      <c r="D21" s="117"/>
      <c r="E21" s="117"/>
      <c r="F21" s="117"/>
      <c r="G21" s="117"/>
      <c r="H21" s="117"/>
      <c r="I21" s="117"/>
      <c r="J21" s="117"/>
      <c r="K21" s="117"/>
      <c r="L21" s="117"/>
      <c r="M21" s="118"/>
      <c r="N21" s="100" t="s">
        <v>142</v>
      </c>
      <c r="O21" s="86"/>
      <c r="P21" s="86"/>
      <c r="Q21" s="86"/>
      <c r="R21" s="86"/>
      <c r="S21" s="86"/>
      <c r="T21" s="86"/>
      <c r="U21" s="86"/>
      <c r="V21" s="86"/>
      <c r="W21" s="86"/>
      <c r="X21" s="87"/>
      <c r="Y21" s="85" t="s">
        <v>143</v>
      </c>
      <c r="Z21" s="86"/>
      <c r="AA21" s="86"/>
      <c r="AB21" s="86"/>
      <c r="AC21" s="86"/>
      <c r="AD21" s="86"/>
      <c r="AE21" s="86"/>
      <c r="AF21" s="86"/>
      <c r="AG21" s="86"/>
      <c r="AH21" s="86"/>
      <c r="AI21" s="87"/>
    </row>
    <row r="22" spans="2:35" ht="24" customHeight="1">
      <c r="B22" s="107" t="s">
        <v>144</v>
      </c>
      <c r="C22" s="108"/>
      <c r="D22" s="108"/>
      <c r="E22" s="108"/>
      <c r="F22" s="108"/>
      <c r="G22" s="108"/>
      <c r="H22" s="108"/>
      <c r="I22" s="108"/>
      <c r="J22" s="108"/>
      <c r="K22" s="108"/>
      <c r="L22" s="108"/>
      <c r="M22" s="109"/>
      <c r="N22" s="105" t="s">
        <v>145</v>
      </c>
      <c r="O22" s="88"/>
      <c r="P22" s="88"/>
      <c r="Q22" s="88"/>
      <c r="R22" s="88"/>
      <c r="S22" s="88"/>
      <c r="T22" s="88"/>
      <c r="U22" s="88"/>
      <c r="V22" s="88"/>
      <c r="W22" s="88"/>
      <c r="X22" s="89"/>
      <c r="Y22" s="88" t="s">
        <v>146</v>
      </c>
      <c r="Z22" s="88"/>
      <c r="AA22" s="88"/>
      <c r="AB22" s="88"/>
      <c r="AC22" s="88"/>
      <c r="AD22" s="88"/>
      <c r="AE22" s="88"/>
      <c r="AF22" s="88"/>
      <c r="AG22" s="88"/>
      <c r="AH22" s="88"/>
      <c r="AI22" s="89"/>
    </row>
    <row r="23" spans="2:35" ht="15.95" thickBot="1">
      <c r="B23" s="110"/>
      <c r="C23" s="111"/>
      <c r="D23" s="111"/>
      <c r="E23" s="111"/>
      <c r="F23" s="111"/>
      <c r="G23" s="111"/>
      <c r="H23" s="111"/>
      <c r="I23" s="111"/>
      <c r="J23" s="111"/>
      <c r="K23" s="111"/>
      <c r="L23" s="111"/>
      <c r="M23" s="112"/>
      <c r="N23" s="106"/>
      <c r="O23" s="90"/>
      <c r="P23" s="90"/>
      <c r="Q23" s="90"/>
      <c r="R23" s="90"/>
      <c r="S23" s="90"/>
      <c r="T23" s="90"/>
      <c r="U23" s="90"/>
      <c r="V23" s="90"/>
      <c r="W23" s="90"/>
      <c r="X23" s="91"/>
      <c r="Y23" s="90"/>
      <c r="Z23" s="90"/>
      <c r="AA23" s="90"/>
      <c r="AB23" s="90"/>
      <c r="AC23" s="90"/>
      <c r="AD23" s="90"/>
      <c r="AE23" s="90"/>
      <c r="AF23" s="90"/>
      <c r="AG23" s="90"/>
      <c r="AH23" s="90"/>
      <c r="AI23" s="91"/>
    </row>
  </sheetData>
  <mergeCells count="24">
    <mergeCell ref="N22:X23"/>
    <mergeCell ref="N18:X18"/>
    <mergeCell ref="N19:X19"/>
    <mergeCell ref="B22:M23"/>
    <mergeCell ref="B13:M14"/>
    <mergeCell ref="B15:M16"/>
    <mergeCell ref="B18:M18"/>
    <mergeCell ref="B19:M19"/>
    <mergeCell ref="B20:M20"/>
    <mergeCell ref="B21:M21"/>
    <mergeCell ref="B17:M17"/>
    <mergeCell ref="N21:X21"/>
    <mergeCell ref="N20:X20"/>
    <mergeCell ref="N13:X14"/>
    <mergeCell ref="N15:X16"/>
    <mergeCell ref="N17:X17"/>
    <mergeCell ref="Y20:AI20"/>
    <mergeCell ref="Y21:AI21"/>
    <mergeCell ref="Y22:AI23"/>
    <mergeCell ref="Y13:AI14"/>
    <mergeCell ref="Y18:AI18"/>
    <mergeCell ref="Y19:AI19"/>
    <mergeCell ref="Y15:AI16"/>
    <mergeCell ref="Y17:AI17"/>
  </mergeCells>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52C3-BF38-4C4C-AD6E-EE97AEFF452C}">
  <dimension ref="A1:CV89"/>
  <sheetViews>
    <sheetView topLeftCell="A50" workbookViewId="0">
      <selection activeCell="A70" sqref="A70:E75"/>
    </sheetView>
  </sheetViews>
  <sheetFormatPr defaultColWidth="11.42578125" defaultRowHeight="15"/>
  <cols>
    <col min="1" max="1" width="24.42578125" bestFit="1" customWidth="1"/>
    <col min="2" max="3" width="12.7109375" bestFit="1" customWidth="1"/>
    <col min="4" max="4" width="13.7109375" bestFit="1" customWidth="1"/>
    <col min="5" max="5" width="12.7109375" bestFit="1" customWidth="1"/>
  </cols>
  <sheetData>
    <row r="1" spans="1:100">
      <c r="A1" s="33" t="s">
        <v>147</v>
      </c>
    </row>
    <row r="3" spans="1:100">
      <c r="A3" t="s">
        <v>148</v>
      </c>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c r="BF3">
        <v>57</v>
      </c>
      <c r="BG3">
        <v>58</v>
      </c>
      <c r="BH3">
        <v>59</v>
      </c>
      <c r="BI3">
        <v>60</v>
      </c>
      <c r="BJ3">
        <v>61</v>
      </c>
      <c r="BK3">
        <v>62</v>
      </c>
      <c r="BL3">
        <v>63</v>
      </c>
      <c r="BM3">
        <v>64</v>
      </c>
      <c r="BN3">
        <v>65</v>
      </c>
      <c r="BO3">
        <v>66</v>
      </c>
      <c r="BP3">
        <v>67</v>
      </c>
      <c r="BQ3">
        <v>68</v>
      </c>
      <c r="BR3">
        <v>69</v>
      </c>
      <c r="BS3">
        <v>70</v>
      </c>
      <c r="BT3">
        <v>71</v>
      </c>
      <c r="BU3">
        <v>72</v>
      </c>
      <c r="BV3">
        <v>73</v>
      </c>
      <c r="BW3">
        <v>74</v>
      </c>
      <c r="BX3">
        <v>75</v>
      </c>
      <c r="BY3">
        <v>76</v>
      </c>
      <c r="BZ3">
        <v>77</v>
      </c>
      <c r="CA3">
        <v>78</v>
      </c>
      <c r="CB3">
        <v>79</v>
      </c>
      <c r="CC3">
        <v>80</v>
      </c>
      <c r="CD3">
        <v>81</v>
      </c>
      <c r="CE3">
        <v>82</v>
      </c>
      <c r="CF3">
        <v>83</v>
      </c>
      <c r="CG3">
        <v>84</v>
      </c>
      <c r="CH3">
        <v>85</v>
      </c>
      <c r="CI3">
        <v>86</v>
      </c>
      <c r="CJ3">
        <v>87</v>
      </c>
      <c r="CK3">
        <v>88</v>
      </c>
      <c r="CL3">
        <v>89</v>
      </c>
      <c r="CM3">
        <v>90</v>
      </c>
      <c r="CN3">
        <v>91</v>
      </c>
      <c r="CO3">
        <v>92</v>
      </c>
      <c r="CP3">
        <v>93</v>
      </c>
      <c r="CQ3">
        <v>94</v>
      </c>
      <c r="CR3">
        <v>95</v>
      </c>
      <c r="CS3">
        <v>96</v>
      </c>
      <c r="CT3">
        <v>97</v>
      </c>
      <c r="CU3">
        <v>98</v>
      </c>
      <c r="CV3">
        <v>99</v>
      </c>
    </row>
    <row r="4" spans="1:100">
      <c r="A4">
        <v>0</v>
      </c>
      <c r="B4">
        <v>0</v>
      </c>
      <c r="C4">
        <v>20536</v>
      </c>
      <c r="D4">
        <v>20441</v>
      </c>
      <c r="E4">
        <v>17984</v>
      </c>
      <c r="F4">
        <v>16438</v>
      </c>
      <c r="G4">
        <v>16046</v>
      </c>
      <c r="H4">
        <v>14384</v>
      </c>
      <c r="I4">
        <v>13890</v>
      </c>
      <c r="J4">
        <v>12774</v>
      </c>
      <c r="K4">
        <v>11460</v>
      </c>
      <c r="L4">
        <v>11784</v>
      </c>
      <c r="M4">
        <v>9828</v>
      </c>
      <c r="N4">
        <v>9438</v>
      </c>
      <c r="O4">
        <v>8960</v>
      </c>
      <c r="P4">
        <v>8435</v>
      </c>
      <c r="Q4">
        <v>8130</v>
      </c>
      <c r="R4">
        <v>7848</v>
      </c>
      <c r="S4">
        <v>7749</v>
      </c>
      <c r="T4">
        <v>7038</v>
      </c>
      <c r="U4">
        <v>6902</v>
      </c>
      <c r="V4">
        <v>7084</v>
      </c>
      <c r="W4">
        <v>6424</v>
      </c>
      <c r="X4">
        <v>6170</v>
      </c>
      <c r="Y4">
        <v>6103</v>
      </c>
      <c r="Z4">
        <v>6032</v>
      </c>
      <c r="AA4">
        <v>5541</v>
      </c>
      <c r="AB4">
        <v>6049</v>
      </c>
      <c r="AC4">
        <v>5569</v>
      </c>
      <c r="AD4">
        <v>5201</v>
      </c>
      <c r="AE4">
        <v>5685</v>
      </c>
      <c r="AF4">
        <v>4811</v>
      </c>
      <c r="AG4">
        <v>5133</v>
      </c>
      <c r="AH4">
        <v>4630</v>
      </c>
      <c r="AI4">
        <v>4535</v>
      </c>
      <c r="AJ4">
        <v>4552</v>
      </c>
      <c r="AK4">
        <v>4384</v>
      </c>
      <c r="AL4">
        <v>4314</v>
      </c>
      <c r="AM4">
        <v>4093</v>
      </c>
      <c r="AN4">
        <v>3864</v>
      </c>
      <c r="AO4">
        <v>4029</v>
      </c>
      <c r="AP4">
        <v>4056</v>
      </c>
      <c r="AQ4">
        <v>3825</v>
      </c>
      <c r="AR4">
        <v>3677</v>
      </c>
      <c r="AS4">
        <v>3670</v>
      </c>
      <c r="AT4">
        <v>3226</v>
      </c>
      <c r="AU4">
        <v>3519</v>
      </c>
      <c r="AV4">
        <v>3326</v>
      </c>
      <c r="AW4">
        <v>2720</v>
      </c>
      <c r="AX4">
        <v>3164</v>
      </c>
      <c r="AY4">
        <v>2634</v>
      </c>
      <c r="AZ4">
        <v>2482</v>
      </c>
      <c r="BA4">
        <v>2928</v>
      </c>
      <c r="BB4">
        <v>2624</v>
      </c>
      <c r="BC4">
        <v>2522</v>
      </c>
      <c r="BD4">
        <v>2379</v>
      </c>
      <c r="BE4">
        <v>2483</v>
      </c>
      <c r="BF4">
        <v>2375</v>
      </c>
      <c r="BG4">
        <v>2221</v>
      </c>
      <c r="BH4">
        <v>2354</v>
      </c>
      <c r="BI4">
        <v>2196</v>
      </c>
      <c r="BJ4">
        <v>2069</v>
      </c>
      <c r="BK4">
        <v>2247</v>
      </c>
      <c r="BL4">
        <v>1856</v>
      </c>
      <c r="BM4">
        <v>2031</v>
      </c>
      <c r="BN4">
        <v>1585</v>
      </c>
      <c r="BO4">
        <v>2127</v>
      </c>
      <c r="BP4">
        <v>1939</v>
      </c>
      <c r="BQ4">
        <v>1871</v>
      </c>
      <c r="BR4">
        <v>1560</v>
      </c>
      <c r="BS4">
        <v>1672</v>
      </c>
      <c r="BT4">
        <v>1700</v>
      </c>
      <c r="BU4">
        <v>1573</v>
      </c>
      <c r="BV4">
        <v>1731</v>
      </c>
      <c r="BW4">
        <v>1555</v>
      </c>
      <c r="BX4">
        <v>1341</v>
      </c>
      <c r="BY4">
        <v>1537</v>
      </c>
      <c r="BZ4">
        <v>1526</v>
      </c>
      <c r="CA4">
        <v>1422</v>
      </c>
      <c r="CB4">
        <v>1369</v>
      </c>
      <c r="CC4">
        <v>1184</v>
      </c>
      <c r="CD4">
        <v>1306</v>
      </c>
      <c r="CE4">
        <v>1196</v>
      </c>
      <c r="CF4">
        <v>1150</v>
      </c>
      <c r="CG4">
        <v>1490</v>
      </c>
      <c r="CH4">
        <v>1343</v>
      </c>
      <c r="CI4">
        <v>1358</v>
      </c>
      <c r="CJ4">
        <v>1139</v>
      </c>
      <c r="CK4">
        <v>1177</v>
      </c>
      <c r="CL4">
        <v>1177</v>
      </c>
      <c r="CM4">
        <v>1195</v>
      </c>
      <c r="CN4">
        <v>1148</v>
      </c>
      <c r="CO4">
        <v>1040</v>
      </c>
      <c r="CP4">
        <v>937</v>
      </c>
      <c r="CQ4">
        <v>1134</v>
      </c>
      <c r="CR4">
        <v>1099</v>
      </c>
      <c r="CS4">
        <v>1041</v>
      </c>
      <c r="CT4">
        <v>883</v>
      </c>
      <c r="CU4">
        <v>1037</v>
      </c>
      <c r="CV4">
        <v>935</v>
      </c>
    </row>
    <row r="5" spans="1:100">
      <c r="A5">
        <v>1</v>
      </c>
      <c r="B5">
        <v>0</v>
      </c>
      <c r="C5">
        <v>31674</v>
      </c>
      <c r="D5">
        <v>29950</v>
      </c>
      <c r="E5">
        <v>28010</v>
      </c>
      <c r="F5">
        <v>27092</v>
      </c>
      <c r="G5">
        <v>25533</v>
      </c>
      <c r="H5">
        <v>24996</v>
      </c>
      <c r="I5">
        <v>22921</v>
      </c>
      <c r="J5">
        <v>21783</v>
      </c>
      <c r="K5">
        <v>21067</v>
      </c>
      <c r="L5">
        <v>21260</v>
      </c>
      <c r="M5">
        <v>19516</v>
      </c>
      <c r="N5">
        <v>19108</v>
      </c>
      <c r="O5">
        <v>18279</v>
      </c>
      <c r="P5">
        <v>18544</v>
      </c>
      <c r="Q5">
        <v>18133</v>
      </c>
      <c r="R5">
        <v>16765</v>
      </c>
      <c r="S5">
        <v>15977</v>
      </c>
      <c r="T5">
        <v>15509</v>
      </c>
      <c r="U5">
        <v>15128</v>
      </c>
      <c r="V5">
        <v>15183</v>
      </c>
      <c r="W5">
        <v>13855</v>
      </c>
      <c r="X5">
        <v>13619</v>
      </c>
      <c r="Y5">
        <v>13230</v>
      </c>
      <c r="Z5">
        <v>12861</v>
      </c>
      <c r="AA5">
        <v>13006</v>
      </c>
      <c r="AB5">
        <v>12938</v>
      </c>
      <c r="AC5">
        <v>11962</v>
      </c>
      <c r="AD5">
        <v>12525</v>
      </c>
      <c r="AE5">
        <v>12084</v>
      </c>
      <c r="AF5">
        <v>11751</v>
      </c>
      <c r="AG5">
        <v>11581</v>
      </c>
      <c r="AH5">
        <v>10867</v>
      </c>
      <c r="AI5">
        <v>10395</v>
      </c>
      <c r="AJ5">
        <v>9694</v>
      </c>
      <c r="AK5">
        <v>9688</v>
      </c>
      <c r="AL5">
        <v>9760</v>
      </c>
      <c r="AM5">
        <v>9506</v>
      </c>
      <c r="AN5">
        <v>9562</v>
      </c>
      <c r="AO5">
        <v>9456</v>
      </c>
      <c r="AP5">
        <v>8645</v>
      </c>
      <c r="AQ5">
        <v>8873</v>
      </c>
      <c r="AR5">
        <v>8713</v>
      </c>
      <c r="AS5">
        <v>8576</v>
      </c>
      <c r="AT5">
        <v>8441</v>
      </c>
      <c r="AU5">
        <v>8323</v>
      </c>
      <c r="AV5">
        <v>8482</v>
      </c>
      <c r="AW5">
        <v>8199</v>
      </c>
      <c r="AX5">
        <v>7711</v>
      </c>
      <c r="AY5">
        <v>7147</v>
      </c>
      <c r="AZ5">
        <v>7715</v>
      </c>
      <c r="BA5">
        <v>6976</v>
      </c>
      <c r="BB5">
        <v>6525</v>
      </c>
      <c r="BC5">
        <v>7033</v>
      </c>
      <c r="BD5">
        <v>7112</v>
      </c>
      <c r="BE5">
        <v>6250</v>
      </c>
      <c r="BF5">
        <v>6438</v>
      </c>
      <c r="BG5">
        <v>6265</v>
      </c>
      <c r="BH5">
        <v>5896</v>
      </c>
      <c r="BI5">
        <v>5851</v>
      </c>
      <c r="BJ5">
        <v>5598</v>
      </c>
      <c r="BK5">
        <v>5947</v>
      </c>
      <c r="BL5">
        <v>4935</v>
      </c>
      <c r="BM5">
        <v>5725</v>
      </c>
      <c r="BN5">
        <v>4852</v>
      </c>
      <c r="BO5">
        <v>4950</v>
      </c>
      <c r="BP5">
        <v>5263</v>
      </c>
      <c r="BQ5">
        <v>4675</v>
      </c>
      <c r="BR5">
        <v>4568</v>
      </c>
      <c r="BS5">
        <v>4692</v>
      </c>
      <c r="BT5">
        <v>4123</v>
      </c>
      <c r="BU5">
        <v>4405</v>
      </c>
      <c r="BV5">
        <v>4222</v>
      </c>
      <c r="BW5">
        <v>4229</v>
      </c>
      <c r="BX5">
        <v>4013</v>
      </c>
      <c r="BY5">
        <v>3918</v>
      </c>
      <c r="BZ5">
        <v>4106</v>
      </c>
      <c r="CA5">
        <v>3996</v>
      </c>
      <c r="CB5">
        <v>3596</v>
      </c>
      <c r="CC5">
        <v>4132</v>
      </c>
      <c r="CD5">
        <v>3518</v>
      </c>
      <c r="CE5">
        <v>3149</v>
      </c>
      <c r="CF5">
        <v>3458</v>
      </c>
      <c r="CG5">
        <v>3289</v>
      </c>
      <c r="CH5">
        <v>3245</v>
      </c>
      <c r="CI5">
        <v>3108</v>
      </c>
      <c r="CJ5">
        <v>2970</v>
      </c>
      <c r="CK5">
        <v>2693</v>
      </c>
      <c r="CL5">
        <v>3027</v>
      </c>
      <c r="CM5">
        <v>2787</v>
      </c>
      <c r="CN5">
        <v>2801</v>
      </c>
      <c r="CO5">
        <v>2728</v>
      </c>
      <c r="CP5">
        <v>2605</v>
      </c>
      <c r="CQ5">
        <v>2606</v>
      </c>
      <c r="CR5">
        <v>2639</v>
      </c>
      <c r="CS5">
        <v>2436</v>
      </c>
      <c r="CT5">
        <v>2535</v>
      </c>
      <c r="CU5">
        <v>2633</v>
      </c>
      <c r="CV5">
        <v>2363</v>
      </c>
    </row>
    <row r="6" spans="1:100">
      <c r="A6">
        <v>2</v>
      </c>
      <c r="B6">
        <v>0</v>
      </c>
      <c r="C6">
        <v>46454</v>
      </c>
      <c r="D6">
        <v>46264</v>
      </c>
      <c r="E6">
        <v>43902</v>
      </c>
      <c r="F6">
        <v>40729</v>
      </c>
      <c r="G6">
        <v>40907</v>
      </c>
      <c r="H6">
        <v>38101</v>
      </c>
      <c r="I6">
        <v>37519</v>
      </c>
      <c r="J6">
        <v>35745</v>
      </c>
      <c r="K6">
        <v>33830</v>
      </c>
      <c r="L6">
        <v>33364</v>
      </c>
      <c r="M6">
        <v>31473</v>
      </c>
      <c r="N6">
        <v>30602</v>
      </c>
      <c r="O6">
        <v>30259</v>
      </c>
      <c r="P6">
        <v>28626</v>
      </c>
      <c r="Q6">
        <v>27574</v>
      </c>
      <c r="R6">
        <v>26687</v>
      </c>
      <c r="S6">
        <v>26236</v>
      </c>
      <c r="T6">
        <v>25612</v>
      </c>
      <c r="U6">
        <v>23717</v>
      </c>
      <c r="V6">
        <v>23529</v>
      </c>
      <c r="W6">
        <v>23979</v>
      </c>
      <c r="X6">
        <v>23049</v>
      </c>
      <c r="Y6">
        <v>22337</v>
      </c>
      <c r="Z6">
        <v>21831</v>
      </c>
      <c r="AA6">
        <v>21598</v>
      </c>
      <c r="AB6">
        <v>20651</v>
      </c>
      <c r="AC6">
        <v>19776</v>
      </c>
      <c r="AD6">
        <v>18953</v>
      </c>
      <c r="AE6">
        <v>19240</v>
      </c>
      <c r="AF6">
        <v>18736</v>
      </c>
      <c r="AG6">
        <v>18331</v>
      </c>
      <c r="AH6">
        <v>17108</v>
      </c>
      <c r="AI6">
        <v>17534</v>
      </c>
      <c r="AJ6">
        <v>16381</v>
      </c>
      <c r="AK6">
        <v>16021</v>
      </c>
      <c r="AL6">
        <v>16448</v>
      </c>
      <c r="AM6">
        <v>16095</v>
      </c>
      <c r="AN6">
        <v>15569</v>
      </c>
      <c r="AO6">
        <v>14664</v>
      </c>
      <c r="AP6">
        <v>14450</v>
      </c>
      <c r="AQ6">
        <v>14344</v>
      </c>
      <c r="AR6">
        <v>13397</v>
      </c>
      <c r="AS6">
        <v>12920</v>
      </c>
      <c r="AT6">
        <v>12940</v>
      </c>
      <c r="AU6">
        <v>12895</v>
      </c>
      <c r="AV6">
        <v>12061</v>
      </c>
      <c r="AW6">
        <v>13443</v>
      </c>
      <c r="AX6">
        <v>12348</v>
      </c>
      <c r="AY6">
        <v>11730</v>
      </c>
      <c r="AZ6">
        <v>11714</v>
      </c>
      <c r="BA6">
        <v>10607</v>
      </c>
      <c r="BB6">
        <v>10573</v>
      </c>
      <c r="BC6">
        <v>10813</v>
      </c>
      <c r="BD6">
        <v>10214</v>
      </c>
      <c r="BE6">
        <v>9494</v>
      </c>
      <c r="BF6">
        <v>9709</v>
      </c>
      <c r="BG6">
        <v>9349</v>
      </c>
      <c r="BH6">
        <v>8823</v>
      </c>
      <c r="BI6">
        <v>8733</v>
      </c>
      <c r="BJ6">
        <v>8963</v>
      </c>
      <c r="BK6">
        <v>8179</v>
      </c>
      <c r="BL6">
        <v>8185</v>
      </c>
      <c r="BM6">
        <v>7712</v>
      </c>
      <c r="BN6">
        <v>7416</v>
      </c>
      <c r="BO6">
        <v>7756</v>
      </c>
      <c r="BP6">
        <v>7338</v>
      </c>
      <c r="BQ6">
        <v>7041</v>
      </c>
      <c r="BR6">
        <v>7148</v>
      </c>
      <c r="BS6">
        <v>6623</v>
      </c>
      <c r="BT6">
        <v>6737</v>
      </c>
      <c r="BU6">
        <v>6386</v>
      </c>
      <c r="BV6">
        <v>6289</v>
      </c>
      <c r="BW6">
        <v>5951</v>
      </c>
      <c r="BX6">
        <v>5709</v>
      </c>
      <c r="BY6">
        <v>5629</v>
      </c>
      <c r="BZ6">
        <v>5221</v>
      </c>
      <c r="CA6">
        <v>5058</v>
      </c>
      <c r="CB6">
        <v>5071</v>
      </c>
      <c r="CC6">
        <v>4704</v>
      </c>
      <c r="CD6">
        <v>4924</v>
      </c>
      <c r="CE6">
        <v>4388</v>
      </c>
      <c r="CF6">
        <v>4801</v>
      </c>
      <c r="CG6">
        <v>4658</v>
      </c>
      <c r="CH6">
        <v>3946</v>
      </c>
      <c r="CI6">
        <v>3937</v>
      </c>
      <c r="CJ6">
        <v>4074</v>
      </c>
      <c r="CK6">
        <v>4204</v>
      </c>
      <c r="CL6">
        <v>3474</v>
      </c>
      <c r="CM6">
        <v>3623</v>
      </c>
      <c r="CN6">
        <v>3555</v>
      </c>
      <c r="CO6">
        <v>3314</v>
      </c>
      <c r="CP6">
        <v>3589</v>
      </c>
      <c r="CQ6">
        <v>3319</v>
      </c>
      <c r="CR6">
        <v>3072</v>
      </c>
      <c r="CS6">
        <v>2985</v>
      </c>
      <c r="CT6">
        <v>3057</v>
      </c>
      <c r="CU6">
        <v>3091</v>
      </c>
      <c r="CV6">
        <v>2609</v>
      </c>
    </row>
    <row r="7" spans="1:100">
      <c r="A7">
        <v>3</v>
      </c>
      <c r="B7">
        <v>0</v>
      </c>
      <c r="C7">
        <v>61637</v>
      </c>
      <c r="D7">
        <v>63388</v>
      </c>
      <c r="E7">
        <v>59996</v>
      </c>
      <c r="F7">
        <v>57882</v>
      </c>
      <c r="G7">
        <v>56183</v>
      </c>
      <c r="H7">
        <v>52869</v>
      </c>
      <c r="I7">
        <v>49291</v>
      </c>
      <c r="J7">
        <v>48295</v>
      </c>
      <c r="K7">
        <v>47826</v>
      </c>
      <c r="L7">
        <v>45028</v>
      </c>
      <c r="M7">
        <v>42994</v>
      </c>
      <c r="N7">
        <v>42117</v>
      </c>
      <c r="O7">
        <v>40701</v>
      </c>
      <c r="P7">
        <v>38433</v>
      </c>
      <c r="Q7">
        <v>37943</v>
      </c>
      <c r="R7">
        <v>35934</v>
      </c>
      <c r="S7">
        <v>34663</v>
      </c>
      <c r="T7">
        <v>34387</v>
      </c>
      <c r="U7">
        <v>32645</v>
      </c>
      <c r="V7">
        <v>32395</v>
      </c>
      <c r="W7">
        <v>31478</v>
      </c>
      <c r="X7">
        <v>30683</v>
      </c>
      <c r="Y7">
        <v>29434</v>
      </c>
      <c r="Z7">
        <v>29001</v>
      </c>
      <c r="AA7">
        <v>28254</v>
      </c>
      <c r="AB7">
        <v>26465</v>
      </c>
      <c r="AC7">
        <v>27083</v>
      </c>
      <c r="AD7">
        <v>25750</v>
      </c>
      <c r="AE7">
        <v>23421</v>
      </c>
      <c r="AF7">
        <v>23592</v>
      </c>
      <c r="AG7">
        <v>24477</v>
      </c>
      <c r="AH7">
        <v>23818</v>
      </c>
      <c r="AI7">
        <v>22226</v>
      </c>
      <c r="AJ7">
        <v>21865</v>
      </c>
      <c r="AK7">
        <v>21329</v>
      </c>
      <c r="AL7">
        <v>20609</v>
      </c>
      <c r="AM7">
        <v>20805</v>
      </c>
      <c r="AN7">
        <v>19501</v>
      </c>
      <c r="AO7">
        <v>20909</v>
      </c>
      <c r="AP7">
        <v>18544</v>
      </c>
      <c r="AQ7">
        <v>17952</v>
      </c>
      <c r="AR7">
        <v>17429</v>
      </c>
      <c r="AS7">
        <v>16905</v>
      </c>
      <c r="AT7">
        <v>16367</v>
      </c>
      <c r="AU7">
        <v>16424</v>
      </c>
      <c r="AV7">
        <v>15506</v>
      </c>
      <c r="AW7">
        <v>15539</v>
      </c>
      <c r="AX7">
        <v>14239</v>
      </c>
      <c r="AY7">
        <v>14977</v>
      </c>
      <c r="AZ7">
        <v>13646</v>
      </c>
      <c r="BA7">
        <v>13555</v>
      </c>
      <c r="BB7">
        <v>12915</v>
      </c>
      <c r="BC7">
        <v>12216</v>
      </c>
      <c r="BD7">
        <v>11583</v>
      </c>
      <c r="BE7">
        <v>11839</v>
      </c>
      <c r="BF7">
        <v>11204</v>
      </c>
      <c r="BG7">
        <v>10572</v>
      </c>
      <c r="BH7">
        <v>10601</v>
      </c>
      <c r="BI7">
        <v>9899</v>
      </c>
      <c r="BJ7">
        <v>10058</v>
      </c>
      <c r="BK7">
        <v>9837</v>
      </c>
      <c r="BL7">
        <v>9019</v>
      </c>
      <c r="BM7">
        <v>9232</v>
      </c>
      <c r="BN7">
        <v>8346</v>
      </c>
      <c r="BO7">
        <v>7929</v>
      </c>
      <c r="BP7">
        <v>7890</v>
      </c>
      <c r="BQ7">
        <v>7420</v>
      </c>
      <c r="BR7">
        <v>7948</v>
      </c>
      <c r="BS7">
        <v>7222</v>
      </c>
      <c r="BT7">
        <v>6659</v>
      </c>
      <c r="BU7">
        <v>6834</v>
      </c>
      <c r="BV7">
        <v>6267</v>
      </c>
      <c r="BW7">
        <v>6273</v>
      </c>
      <c r="BX7">
        <v>6433</v>
      </c>
      <c r="BY7">
        <v>6070</v>
      </c>
      <c r="BZ7">
        <v>5437</v>
      </c>
      <c r="CA7">
        <v>5168</v>
      </c>
      <c r="CB7">
        <v>5425</v>
      </c>
      <c r="CC7">
        <v>4885</v>
      </c>
      <c r="CD7">
        <v>5008</v>
      </c>
      <c r="CE7">
        <v>4557</v>
      </c>
      <c r="CF7">
        <v>4436</v>
      </c>
      <c r="CG7">
        <v>3799</v>
      </c>
      <c r="CH7">
        <v>4246</v>
      </c>
      <c r="CI7">
        <v>4005</v>
      </c>
      <c r="CJ7">
        <v>3915</v>
      </c>
      <c r="CK7">
        <v>3359</v>
      </c>
      <c r="CL7">
        <v>3573</v>
      </c>
      <c r="CM7">
        <v>3318</v>
      </c>
      <c r="CN7">
        <v>3237</v>
      </c>
      <c r="CO7">
        <v>2799</v>
      </c>
      <c r="CP7">
        <v>3073</v>
      </c>
      <c r="CQ7">
        <v>2902</v>
      </c>
      <c r="CR7">
        <v>2635</v>
      </c>
      <c r="CS7">
        <v>2658</v>
      </c>
      <c r="CT7">
        <v>2462</v>
      </c>
      <c r="CU7">
        <v>2168</v>
      </c>
      <c r="CV7">
        <v>2467</v>
      </c>
    </row>
    <row r="8" spans="1:100">
      <c r="A8">
        <v>4</v>
      </c>
      <c r="B8">
        <v>0</v>
      </c>
      <c r="C8">
        <v>76733</v>
      </c>
      <c r="D8">
        <v>78861</v>
      </c>
      <c r="E8">
        <v>73540</v>
      </c>
      <c r="F8">
        <v>70519</v>
      </c>
      <c r="G8">
        <v>66569</v>
      </c>
      <c r="H8">
        <v>62399</v>
      </c>
      <c r="I8">
        <v>61143</v>
      </c>
      <c r="J8">
        <v>59499</v>
      </c>
      <c r="K8">
        <v>57700</v>
      </c>
      <c r="L8">
        <v>54730</v>
      </c>
      <c r="M8">
        <v>51935</v>
      </c>
      <c r="N8">
        <v>48774</v>
      </c>
      <c r="O8">
        <v>46896</v>
      </c>
      <c r="P8">
        <v>45838</v>
      </c>
      <c r="Q8">
        <v>44241</v>
      </c>
      <c r="R8">
        <v>42119</v>
      </c>
      <c r="S8">
        <v>41276</v>
      </c>
      <c r="T8">
        <v>39404</v>
      </c>
      <c r="U8">
        <v>37328</v>
      </c>
      <c r="V8">
        <v>36517</v>
      </c>
      <c r="W8">
        <v>36475</v>
      </c>
      <c r="X8">
        <v>35903</v>
      </c>
      <c r="Y8">
        <v>33132</v>
      </c>
      <c r="Z8">
        <v>34157</v>
      </c>
      <c r="AA8">
        <v>31341</v>
      </c>
      <c r="AB8">
        <v>31036</v>
      </c>
      <c r="AC8">
        <v>30094</v>
      </c>
      <c r="AD8">
        <v>28532</v>
      </c>
      <c r="AE8">
        <v>27017</v>
      </c>
      <c r="AF8">
        <v>26954</v>
      </c>
      <c r="AG8">
        <v>26013</v>
      </c>
      <c r="AH8">
        <v>24438</v>
      </c>
      <c r="AI8">
        <v>24654</v>
      </c>
      <c r="AJ8">
        <v>23964</v>
      </c>
      <c r="AK8">
        <v>23047</v>
      </c>
      <c r="AL8">
        <v>22939</v>
      </c>
      <c r="AM8">
        <v>21584</v>
      </c>
      <c r="AN8">
        <v>20794</v>
      </c>
      <c r="AO8">
        <v>19015</v>
      </c>
      <c r="AP8">
        <v>19390</v>
      </c>
      <c r="AQ8">
        <v>19327</v>
      </c>
      <c r="AR8">
        <v>18766</v>
      </c>
      <c r="AS8">
        <v>18719</v>
      </c>
      <c r="AT8">
        <v>18091</v>
      </c>
      <c r="AU8">
        <v>16584</v>
      </c>
      <c r="AV8">
        <v>16188</v>
      </c>
      <c r="AW8">
        <v>15564</v>
      </c>
      <c r="AX8">
        <v>15003</v>
      </c>
      <c r="AY8">
        <v>14202</v>
      </c>
      <c r="AZ8">
        <v>13801</v>
      </c>
      <c r="BA8">
        <v>13032</v>
      </c>
      <c r="BB8">
        <v>12912</v>
      </c>
      <c r="BC8">
        <v>12019</v>
      </c>
      <c r="BD8">
        <v>11650</v>
      </c>
      <c r="BE8">
        <v>11928</v>
      </c>
      <c r="BF8">
        <v>11599</v>
      </c>
      <c r="BG8">
        <v>10291</v>
      </c>
      <c r="BH8">
        <v>9864</v>
      </c>
      <c r="BI8">
        <v>9640</v>
      </c>
      <c r="BJ8">
        <v>9029</v>
      </c>
      <c r="BK8">
        <v>8717</v>
      </c>
      <c r="BL8">
        <v>8571</v>
      </c>
      <c r="BM8">
        <v>7755</v>
      </c>
      <c r="BN8">
        <v>8195</v>
      </c>
      <c r="BO8">
        <v>7316</v>
      </c>
      <c r="BP8">
        <v>6613</v>
      </c>
      <c r="BQ8">
        <v>6331</v>
      </c>
      <c r="BR8">
        <v>6114</v>
      </c>
      <c r="BS8">
        <v>6468</v>
      </c>
      <c r="BT8">
        <v>6385</v>
      </c>
      <c r="BU8">
        <v>5590</v>
      </c>
      <c r="BV8">
        <v>5320</v>
      </c>
      <c r="BW8">
        <v>4985</v>
      </c>
      <c r="BX8">
        <v>5209</v>
      </c>
      <c r="BY8">
        <v>4348</v>
      </c>
      <c r="BZ8">
        <v>4795</v>
      </c>
      <c r="CA8">
        <v>4442</v>
      </c>
      <c r="CB8">
        <v>4184</v>
      </c>
      <c r="CC8">
        <v>4229</v>
      </c>
      <c r="CD8">
        <v>3868</v>
      </c>
      <c r="CE8">
        <v>3985</v>
      </c>
      <c r="CF8">
        <v>3444</v>
      </c>
      <c r="CG8">
        <v>3224</v>
      </c>
      <c r="CH8">
        <v>2843</v>
      </c>
      <c r="CI8">
        <v>2862</v>
      </c>
      <c r="CJ8">
        <v>2584</v>
      </c>
      <c r="CK8">
        <v>2711</v>
      </c>
      <c r="CL8">
        <v>2630</v>
      </c>
      <c r="CM8">
        <v>2342</v>
      </c>
      <c r="CN8">
        <v>2260</v>
      </c>
      <c r="CO8">
        <v>2490</v>
      </c>
      <c r="CP8">
        <v>2031</v>
      </c>
      <c r="CQ8">
        <v>1800</v>
      </c>
      <c r="CR8">
        <v>2083</v>
      </c>
      <c r="CS8">
        <v>1918</v>
      </c>
      <c r="CT8">
        <v>1792</v>
      </c>
      <c r="CU8">
        <v>1695</v>
      </c>
      <c r="CV8">
        <v>1810</v>
      </c>
    </row>
    <row r="9" spans="1:100">
      <c r="A9">
        <v>5</v>
      </c>
      <c r="B9">
        <v>0</v>
      </c>
      <c r="C9">
        <v>88999</v>
      </c>
      <c r="D9">
        <v>91741</v>
      </c>
      <c r="E9">
        <v>86503</v>
      </c>
      <c r="F9">
        <v>81859</v>
      </c>
      <c r="G9">
        <v>77583</v>
      </c>
      <c r="H9">
        <v>73584</v>
      </c>
      <c r="I9">
        <v>70020</v>
      </c>
      <c r="J9">
        <v>64468</v>
      </c>
      <c r="K9">
        <v>63154</v>
      </c>
      <c r="L9">
        <v>59454</v>
      </c>
      <c r="M9">
        <v>55546</v>
      </c>
      <c r="N9">
        <v>53534</v>
      </c>
      <c r="O9">
        <v>52955</v>
      </c>
      <c r="P9">
        <v>49271</v>
      </c>
      <c r="Q9">
        <v>46960</v>
      </c>
      <c r="R9">
        <v>47010</v>
      </c>
      <c r="S9">
        <v>44879</v>
      </c>
      <c r="T9">
        <v>42069</v>
      </c>
      <c r="U9">
        <v>40778</v>
      </c>
      <c r="V9">
        <v>40189</v>
      </c>
      <c r="W9">
        <v>37707</v>
      </c>
      <c r="X9">
        <v>35499</v>
      </c>
      <c r="Y9">
        <v>36144</v>
      </c>
      <c r="Z9">
        <v>34793</v>
      </c>
      <c r="AA9">
        <v>32270</v>
      </c>
      <c r="AB9">
        <v>31855</v>
      </c>
      <c r="AC9">
        <v>29641</v>
      </c>
      <c r="AD9">
        <v>29403</v>
      </c>
      <c r="AE9">
        <v>29377</v>
      </c>
      <c r="AF9">
        <v>27823</v>
      </c>
      <c r="AG9">
        <v>26071</v>
      </c>
      <c r="AH9">
        <v>25951</v>
      </c>
      <c r="AI9">
        <v>24194</v>
      </c>
      <c r="AJ9">
        <v>23069</v>
      </c>
      <c r="AK9">
        <v>22117</v>
      </c>
      <c r="AL9">
        <v>21232</v>
      </c>
      <c r="AM9">
        <v>20018</v>
      </c>
      <c r="AN9">
        <v>19594</v>
      </c>
      <c r="AO9">
        <v>20514</v>
      </c>
      <c r="AP9">
        <v>18734</v>
      </c>
      <c r="AQ9">
        <v>17596</v>
      </c>
      <c r="AR9">
        <v>16948</v>
      </c>
      <c r="AS9">
        <v>15597</v>
      </c>
      <c r="AT9">
        <v>15486</v>
      </c>
      <c r="AU9">
        <v>14351</v>
      </c>
      <c r="AV9">
        <v>14082</v>
      </c>
      <c r="AW9">
        <v>13320</v>
      </c>
      <c r="AX9">
        <v>13483</v>
      </c>
      <c r="AY9">
        <v>11456</v>
      </c>
      <c r="AZ9">
        <v>12043</v>
      </c>
      <c r="BA9">
        <v>11739</v>
      </c>
      <c r="BB9">
        <v>10810</v>
      </c>
      <c r="BC9">
        <v>10348</v>
      </c>
      <c r="BD9">
        <v>10181</v>
      </c>
      <c r="BE9">
        <v>9077</v>
      </c>
      <c r="BF9">
        <v>8716</v>
      </c>
      <c r="BG9">
        <v>8578</v>
      </c>
      <c r="BH9">
        <v>7678</v>
      </c>
      <c r="BI9">
        <v>7878</v>
      </c>
      <c r="BJ9">
        <v>6733</v>
      </c>
      <c r="BK9">
        <v>6396</v>
      </c>
      <c r="BL9">
        <v>6566</v>
      </c>
      <c r="BM9">
        <v>5757</v>
      </c>
      <c r="BN9">
        <v>5378</v>
      </c>
      <c r="BO9">
        <v>5299</v>
      </c>
      <c r="BP9">
        <v>4611</v>
      </c>
      <c r="BQ9">
        <v>5508</v>
      </c>
      <c r="BR9">
        <v>5065</v>
      </c>
      <c r="BS9">
        <v>4396</v>
      </c>
      <c r="BT9">
        <v>4117</v>
      </c>
      <c r="BU9">
        <v>4276</v>
      </c>
      <c r="BV9">
        <v>3544</v>
      </c>
      <c r="BW9">
        <v>3440</v>
      </c>
      <c r="BX9">
        <v>3246</v>
      </c>
      <c r="BY9">
        <v>3197</v>
      </c>
      <c r="BZ9">
        <v>2487</v>
      </c>
      <c r="CA9">
        <v>2725</v>
      </c>
      <c r="CB9">
        <v>2746</v>
      </c>
      <c r="CC9">
        <v>2816</v>
      </c>
      <c r="CD9">
        <v>2289</v>
      </c>
      <c r="CE9">
        <v>2303</v>
      </c>
      <c r="CF9">
        <v>2138</v>
      </c>
      <c r="CG9">
        <v>2099</v>
      </c>
      <c r="CH9">
        <v>2372</v>
      </c>
      <c r="CI9">
        <v>2002</v>
      </c>
      <c r="CJ9">
        <v>1946</v>
      </c>
      <c r="CK9">
        <v>1566</v>
      </c>
      <c r="CL9">
        <v>1462</v>
      </c>
      <c r="CM9">
        <v>1630</v>
      </c>
      <c r="CN9">
        <v>1630</v>
      </c>
      <c r="CO9">
        <v>1367</v>
      </c>
      <c r="CP9">
        <v>983</v>
      </c>
      <c r="CQ9">
        <v>1215</v>
      </c>
      <c r="CR9">
        <v>1220</v>
      </c>
      <c r="CS9">
        <v>1166</v>
      </c>
      <c r="CT9">
        <v>966</v>
      </c>
      <c r="CU9">
        <v>912</v>
      </c>
      <c r="CV9">
        <v>936</v>
      </c>
    </row>
    <row r="10" spans="1:100">
      <c r="A10">
        <v>6</v>
      </c>
      <c r="B10">
        <v>0</v>
      </c>
      <c r="C10">
        <v>120681</v>
      </c>
      <c r="D10">
        <v>122871</v>
      </c>
      <c r="E10">
        <v>114644</v>
      </c>
      <c r="F10">
        <v>106764</v>
      </c>
      <c r="G10">
        <v>100756</v>
      </c>
      <c r="H10">
        <v>95954</v>
      </c>
      <c r="I10">
        <v>89752</v>
      </c>
      <c r="J10">
        <v>87203</v>
      </c>
      <c r="K10">
        <v>78634</v>
      </c>
      <c r="L10">
        <v>78896</v>
      </c>
      <c r="M10">
        <v>74719</v>
      </c>
      <c r="N10">
        <v>68650</v>
      </c>
      <c r="O10">
        <v>65130</v>
      </c>
      <c r="P10">
        <v>62374</v>
      </c>
      <c r="Q10">
        <v>58794</v>
      </c>
      <c r="R10">
        <v>56469</v>
      </c>
      <c r="S10">
        <v>54791</v>
      </c>
      <c r="T10">
        <v>53258</v>
      </c>
      <c r="U10">
        <v>51292</v>
      </c>
      <c r="V10">
        <v>49395</v>
      </c>
      <c r="W10">
        <v>46209</v>
      </c>
      <c r="X10">
        <v>44182</v>
      </c>
      <c r="Y10">
        <v>41002</v>
      </c>
      <c r="Z10">
        <v>38586</v>
      </c>
      <c r="AA10">
        <v>38714</v>
      </c>
      <c r="AB10">
        <v>36434</v>
      </c>
      <c r="AC10">
        <v>35073</v>
      </c>
      <c r="AD10">
        <v>33674</v>
      </c>
      <c r="AE10">
        <v>32644</v>
      </c>
      <c r="AF10">
        <v>30845</v>
      </c>
      <c r="AG10">
        <v>29967</v>
      </c>
      <c r="AH10">
        <v>28473</v>
      </c>
      <c r="AI10">
        <v>28306</v>
      </c>
      <c r="AJ10">
        <v>26601</v>
      </c>
      <c r="AK10">
        <v>26518</v>
      </c>
      <c r="AL10">
        <v>24094</v>
      </c>
      <c r="AM10">
        <v>22753</v>
      </c>
      <c r="AN10">
        <v>22728</v>
      </c>
      <c r="AO10">
        <v>20868</v>
      </c>
      <c r="AP10">
        <v>19362</v>
      </c>
      <c r="AQ10">
        <v>18786</v>
      </c>
      <c r="AR10">
        <v>17762</v>
      </c>
      <c r="AS10">
        <v>17389</v>
      </c>
      <c r="AT10">
        <v>16746</v>
      </c>
      <c r="AU10">
        <v>15137</v>
      </c>
      <c r="AV10">
        <v>13992</v>
      </c>
      <c r="AW10">
        <v>12418</v>
      </c>
      <c r="AX10">
        <v>12933</v>
      </c>
      <c r="AY10">
        <v>11604</v>
      </c>
      <c r="AZ10">
        <v>11087</v>
      </c>
      <c r="BA10">
        <v>9631</v>
      </c>
      <c r="BB10">
        <v>9277</v>
      </c>
      <c r="BC10">
        <v>8368</v>
      </c>
      <c r="BD10">
        <v>8686</v>
      </c>
      <c r="BE10">
        <v>7298</v>
      </c>
      <c r="BF10">
        <v>7078</v>
      </c>
      <c r="BG10">
        <v>6703</v>
      </c>
      <c r="BH10">
        <v>6146</v>
      </c>
      <c r="BI10">
        <v>6114</v>
      </c>
      <c r="BJ10">
        <v>5515</v>
      </c>
      <c r="BK10">
        <v>4911</v>
      </c>
      <c r="BL10">
        <v>5011</v>
      </c>
      <c r="BM10">
        <v>4549</v>
      </c>
      <c r="BN10">
        <v>4643</v>
      </c>
      <c r="BO10">
        <v>3848</v>
      </c>
      <c r="BP10">
        <v>3975</v>
      </c>
      <c r="BQ10">
        <v>3536</v>
      </c>
      <c r="BR10">
        <v>3445</v>
      </c>
      <c r="BS10">
        <v>2902</v>
      </c>
      <c r="BT10">
        <v>2886</v>
      </c>
      <c r="BU10">
        <v>2251</v>
      </c>
      <c r="BV10">
        <v>2779</v>
      </c>
      <c r="BW10">
        <v>2594</v>
      </c>
      <c r="BX10">
        <v>2230</v>
      </c>
      <c r="BY10">
        <v>1949</v>
      </c>
      <c r="BZ10">
        <v>1930</v>
      </c>
      <c r="CA10">
        <v>1891</v>
      </c>
      <c r="CB10">
        <v>1738</v>
      </c>
      <c r="CC10">
        <v>1531</v>
      </c>
      <c r="CD10">
        <v>1693</v>
      </c>
      <c r="CE10">
        <v>1448</v>
      </c>
      <c r="CF10">
        <v>1391</v>
      </c>
      <c r="CG10">
        <v>1340</v>
      </c>
      <c r="CH10">
        <v>1216</v>
      </c>
      <c r="CI10">
        <v>995</v>
      </c>
      <c r="CJ10">
        <v>960</v>
      </c>
      <c r="CK10">
        <v>1063</v>
      </c>
      <c r="CL10">
        <v>989</v>
      </c>
      <c r="CM10">
        <v>754</v>
      </c>
      <c r="CN10">
        <v>842</v>
      </c>
      <c r="CO10">
        <v>940</v>
      </c>
      <c r="CP10">
        <v>1014</v>
      </c>
      <c r="CQ10">
        <v>835</v>
      </c>
      <c r="CR10">
        <v>570</v>
      </c>
      <c r="CS10">
        <v>490</v>
      </c>
      <c r="CT10">
        <v>602</v>
      </c>
      <c r="CU10">
        <v>485</v>
      </c>
      <c r="CV10">
        <v>542</v>
      </c>
    </row>
    <row r="11" spans="1:100">
      <c r="A11">
        <v>7</v>
      </c>
      <c r="B11">
        <v>0</v>
      </c>
      <c r="C11">
        <v>184802</v>
      </c>
      <c r="D11">
        <v>181656</v>
      </c>
      <c r="E11">
        <v>167597</v>
      </c>
      <c r="F11">
        <v>157442</v>
      </c>
      <c r="G11">
        <v>143628</v>
      </c>
      <c r="H11">
        <v>137675</v>
      </c>
      <c r="I11">
        <v>128423</v>
      </c>
      <c r="J11">
        <v>120734</v>
      </c>
      <c r="K11">
        <v>114769</v>
      </c>
      <c r="L11">
        <v>106392</v>
      </c>
      <c r="M11">
        <v>103116</v>
      </c>
      <c r="N11">
        <v>100542</v>
      </c>
      <c r="O11">
        <v>93723</v>
      </c>
      <c r="P11">
        <v>89445</v>
      </c>
      <c r="Q11">
        <v>86204</v>
      </c>
      <c r="R11">
        <v>81249</v>
      </c>
      <c r="S11">
        <v>78056</v>
      </c>
      <c r="T11">
        <v>73126</v>
      </c>
      <c r="U11">
        <v>71052</v>
      </c>
      <c r="V11">
        <v>68563</v>
      </c>
      <c r="W11">
        <v>64149</v>
      </c>
      <c r="X11">
        <v>62517</v>
      </c>
      <c r="Y11">
        <v>58574</v>
      </c>
      <c r="Z11">
        <v>56692</v>
      </c>
      <c r="AA11">
        <v>53871</v>
      </c>
      <c r="AB11">
        <v>50909</v>
      </c>
      <c r="AC11">
        <v>48710</v>
      </c>
      <c r="AD11">
        <v>47628</v>
      </c>
      <c r="AE11">
        <v>44825</v>
      </c>
      <c r="AF11">
        <v>42455</v>
      </c>
      <c r="AG11">
        <v>41609</v>
      </c>
      <c r="AH11">
        <v>38258</v>
      </c>
      <c r="AI11">
        <v>35791</v>
      </c>
      <c r="AJ11">
        <v>34191</v>
      </c>
      <c r="AK11">
        <v>33235</v>
      </c>
      <c r="AL11">
        <v>32298</v>
      </c>
      <c r="AM11">
        <v>30421</v>
      </c>
      <c r="AN11">
        <v>28159</v>
      </c>
      <c r="AO11">
        <v>27660</v>
      </c>
      <c r="AP11">
        <v>27208</v>
      </c>
      <c r="AQ11">
        <v>25988</v>
      </c>
      <c r="AR11">
        <v>23792</v>
      </c>
      <c r="AS11">
        <v>21938</v>
      </c>
      <c r="AT11">
        <v>20517</v>
      </c>
      <c r="AU11">
        <v>19873</v>
      </c>
      <c r="AV11">
        <v>17770</v>
      </c>
      <c r="AW11">
        <v>17174</v>
      </c>
      <c r="AX11">
        <v>15137</v>
      </c>
      <c r="AY11">
        <v>14707</v>
      </c>
      <c r="AZ11">
        <v>12832</v>
      </c>
      <c r="BA11">
        <v>12948</v>
      </c>
      <c r="BB11">
        <v>10361</v>
      </c>
      <c r="BC11">
        <v>9594</v>
      </c>
      <c r="BD11">
        <v>8579</v>
      </c>
      <c r="BE11">
        <v>7316</v>
      </c>
      <c r="BF11">
        <v>7017</v>
      </c>
      <c r="BG11">
        <v>6385</v>
      </c>
      <c r="BH11">
        <v>6247</v>
      </c>
      <c r="BI11">
        <v>5733</v>
      </c>
      <c r="BJ11">
        <v>5190</v>
      </c>
      <c r="BK11">
        <v>4902</v>
      </c>
      <c r="BL11">
        <v>3872</v>
      </c>
      <c r="BM11">
        <v>3571</v>
      </c>
      <c r="BN11">
        <v>3462</v>
      </c>
      <c r="BO11">
        <v>3587</v>
      </c>
      <c r="BP11">
        <v>3410</v>
      </c>
      <c r="BQ11">
        <v>2562</v>
      </c>
      <c r="BR11">
        <v>2245</v>
      </c>
      <c r="BS11">
        <v>2471</v>
      </c>
      <c r="BT11">
        <v>2108</v>
      </c>
      <c r="BU11">
        <v>2394</v>
      </c>
      <c r="BV11">
        <v>2044</v>
      </c>
      <c r="BW11">
        <v>1907</v>
      </c>
      <c r="BX11">
        <v>1678</v>
      </c>
      <c r="BY11">
        <v>1629</v>
      </c>
      <c r="BZ11">
        <v>1784</v>
      </c>
      <c r="CA11">
        <v>1438</v>
      </c>
      <c r="CB11">
        <v>1324</v>
      </c>
      <c r="CC11">
        <v>1086</v>
      </c>
      <c r="CD11">
        <v>958</v>
      </c>
      <c r="CE11">
        <v>969</v>
      </c>
      <c r="CF11">
        <v>920</v>
      </c>
      <c r="CG11">
        <v>858</v>
      </c>
      <c r="CH11">
        <v>956</v>
      </c>
      <c r="CI11">
        <v>710</v>
      </c>
      <c r="CJ11">
        <v>763</v>
      </c>
      <c r="CK11">
        <v>714</v>
      </c>
      <c r="CL11">
        <v>694</v>
      </c>
      <c r="CM11">
        <v>634</v>
      </c>
      <c r="CN11">
        <v>573</v>
      </c>
      <c r="CO11">
        <v>521</v>
      </c>
      <c r="CP11">
        <v>440</v>
      </c>
      <c r="CQ11">
        <v>602</v>
      </c>
      <c r="CR11">
        <v>421</v>
      </c>
      <c r="CS11">
        <v>420</v>
      </c>
      <c r="CT11">
        <v>378</v>
      </c>
      <c r="CU11">
        <v>419</v>
      </c>
      <c r="CV11">
        <v>322</v>
      </c>
    </row>
    <row r="12" spans="1:100">
      <c r="A12">
        <v>8</v>
      </c>
      <c r="B12">
        <v>0</v>
      </c>
      <c r="C12">
        <v>112324</v>
      </c>
      <c r="D12">
        <v>110742</v>
      </c>
      <c r="E12">
        <v>102217</v>
      </c>
      <c r="F12">
        <v>94945</v>
      </c>
      <c r="G12">
        <v>87611</v>
      </c>
      <c r="H12">
        <v>81622</v>
      </c>
      <c r="I12">
        <v>78760</v>
      </c>
      <c r="J12">
        <v>71070</v>
      </c>
      <c r="K12">
        <v>67567</v>
      </c>
      <c r="L12">
        <v>64889</v>
      </c>
      <c r="M12">
        <v>60068</v>
      </c>
      <c r="N12">
        <v>57373</v>
      </c>
      <c r="O12">
        <v>53559</v>
      </c>
      <c r="P12">
        <v>50904</v>
      </c>
      <c r="Q12">
        <v>47433</v>
      </c>
      <c r="R12">
        <v>44192</v>
      </c>
      <c r="S12">
        <v>43274</v>
      </c>
      <c r="T12">
        <v>40812</v>
      </c>
      <c r="U12">
        <v>38660</v>
      </c>
      <c r="V12">
        <v>35895</v>
      </c>
      <c r="W12">
        <v>35093</v>
      </c>
      <c r="X12">
        <v>31992</v>
      </c>
      <c r="Y12">
        <v>30974</v>
      </c>
      <c r="Z12">
        <v>30050</v>
      </c>
      <c r="AA12">
        <v>27674</v>
      </c>
      <c r="AB12">
        <v>25995</v>
      </c>
      <c r="AC12">
        <v>26308</v>
      </c>
      <c r="AD12">
        <v>23929</v>
      </c>
      <c r="AE12">
        <v>22221</v>
      </c>
      <c r="AF12">
        <v>21980</v>
      </c>
      <c r="AG12">
        <v>19751</v>
      </c>
      <c r="AH12">
        <v>19303</v>
      </c>
      <c r="AI12">
        <v>17557</v>
      </c>
      <c r="AJ12">
        <v>17539</v>
      </c>
      <c r="AK12">
        <v>16115</v>
      </c>
      <c r="AL12">
        <v>16128</v>
      </c>
      <c r="AM12">
        <v>14634</v>
      </c>
      <c r="AN12">
        <v>14585</v>
      </c>
      <c r="AO12">
        <v>13279</v>
      </c>
      <c r="AP12">
        <v>11925</v>
      </c>
      <c r="AQ12">
        <v>11625</v>
      </c>
      <c r="AR12">
        <v>11090</v>
      </c>
      <c r="AS12">
        <v>10410</v>
      </c>
      <c r="AT12">
        <v>9421</v>
      </c>
      <c r="AU12">
        <v>8519</v>
      </c>
      <c r="AV12">
        <v>7974</v>
      </c>
      <c r="AW12">
        <v>7459</v>
      </c>
      <c r="AX12">
        <v>7216</v>
      </c>
      <c r="AY12">
        <v>6493</v>
      </c>
      <c r="AZ12">
        <v>5557</v>
      </c>
      <c r="BA12">
        <v>5042</v>
      </c>
      <c r="BB12">
        <v>5048</v>
      </c>
      <c r="BC12">
        <v>4438</v>
      </c>
      <c r="BD12">
        <v>3768</v>
      </c>
      <c r="BE12">
        <v>3757</v>
      </c>
      <c r="BF12">
        <v>3044</v>
      </c>
      <c r="BG12">
        <v>2926</v>
      </c>
      <c r="BH12">
        <v>2888</v>
      </c>
      <c r="BI12">
        <v>2581</v>
      </c>
      <c r="BJ12">
        <v>2522</v>
      </c>
      <c r="BK12">
        <v>2243</v>
      </c>
      <c r="BL12">
        <v>1972</v>
      </c>
      <c r="BM12">
        <v>1852</v>
      </c>
      <c r="BN12">
        <v>1713</v>
      </c>
      <c r="BO12">
        <v>1350</v>
      </c>
      <c r="BP12">
        <v>1338</v>
      </c>
      <c r="BQ12">
        <v>1509</v>
      </c>
      <c r="BR12">
        <v>1324</v>
      </c>
      <c r="BS12">
        <v>1428</v>
      </c>
      <c r="BT12">
        <v>1085</v>
      </c>
      <c r="BU12">
        <v>1137</v>
      </c>
      <c r="BV12">
        <v>1165</v>
      </c>
      <c r="BW12">
        <v>937</v>
      </c>
      <c r="BX12">
        <v>958</v>
      </c>
      <c r="BY12">
        <v>759</v>
      </c>
      <c r="BZ12">
        <v>761</v>
      </c>
      <c r="CA12">
        <v>762</v>
      </c>
      <c r="CB12">
        <v>731</v>
      </c>
      <c r="CC12">
        <v>477</v>
      </c>
      <c r="CD12">
        <v>475</v>
      </c>
      <c r="CE12">
        <v>322</v>
      </c>
      <c r="CF12">
        <v>549</v>
      </c>
      <c r="CG12">
        <v>656</v>
      </c>
      <c r="CH12">
        <v>262</v>
      </c>
      <c r="CI12">
        <v>342</v>
      </c>
      <c r="CJ12">
        <v>278</v>
      </c>
      <c r="CK12">
        <v>416</v>
      </c>
      <c r="CL12">
        <v>340</v>
      </c>
      <c r="CM12">
        <v>238</v>
      </c>
      <c r="CN12">
        <v>262</v>
      </c>
      <c r="CO12">
        <v>228</v>
      </c>
      <c r="CP12">
        <v>244</v>
      </c>
      <c r="CQ12">
        <v>275</v>
      </c>
      <c r="CR12">
        <v>232</v>
      </c>
      <c r="CS12">
        <v>234</v>
      </c>
      <c r="CT12">
        <v>143</v>
      </c>
      <c r="CU12">
        <v>137</v>
      </c>
      <c r="CV12">
        <v>84</v>
      </c>
    </row>
    <row r="13" spans="1:100">
      <c r="A13">
        <v>9</v>
      </c>
      <c r="B13">
        <v>0</v>
      </c>
      <c r="C13">
        <v>73676</v>
      </c>
      <c r="D13">
        <v>75379</v>
      </c>
      <c r="E13">
        <v>68513</v>
      </c>
      <c r="F13">
        <v>65045</v>
      </c>
      <c r="G13">
        <v>58933</v>
      </c>
      <c r="H13">
        <v>54801</v>
      </c>
      <c r="I13">
        <v>50593</v>
      </c>
      <c r="J13">
        <v>47752</v>
      </c>
      <c r="K13">
        <v>43483</v>
      </c>
      <c r="L13">
        <v>42175</v>
      </c>
      <c r="M13">
        <v>38059</v>
      </c>
      <c r="N13">
        <v>36775</v>
      </c>
      <c r="O13">
        <v>34974</v>
      </c>
      <c r="P13">
        <v>31584</v>
      </c>
      <c r="Q13">
        <v>30753</v>
      </c>
      <c r="R13">
        <v>28868</v>
      </c>
      <c r="S13">
        <v>26648</v>
      </c>
      <c r="T13">
        <v>25607</v>
      </c>
      <c r="U13">
        <v>23312</v>
      </c>
      <c r="V13">
        <v>22198</v>
      </c>
      <c r="W13">
        <v>20464</v>
      </c>
      <c r="X13">
        <v>20556</v>
      </c>
      <c r="Y13">
        <v>18864</v>
      </c>
      <c r="Z13">
        <v>17911</v>
      </c>
      <c r="AA13">
        <v>16488</v>
      </c>
      <c r="AB13">
        <v>16820</v>
      </c>
      <c r="AC13">
        <v>15386</v>
      </c>
      <c r="AD13">
        <v>14568</v>
      </c>
      <c r="AE13">
        <v>13532</v>
      </c>
      <c r="AF13">
        <v>12991</v>
      </c>
      <c r="AG13">
        <v>12418</v>
      </c>
      <c r="AH13">
        <v>11511</v>
      </c>
      <c r="AI13">
        <v>10783</v>
      </c>
      <c r="AJ13">
        <v>10639</v>
      </c>
      <c r="AK13">
        <v>9207</v>
      </c>
      <c r="AL13">
        <v>8483</v>
      </c>
      <c r="AM13">
        <v>8096</v>
      </c>
      <c r="AN13">
        <v>7256</v>
      </c>
      <c r="AO13">
        <v>7041</v>
      </c>
      <c r="AP13">
        <v>6455</v>
      </c>
      <c r="AQ13">
        <v>5867</v>
      </c>
      <c r="AR13">
        <v>5848</v>
      </c>
      <c r="AS13">
        <v>5450</v>
      </c>
      <c r="AT13">
        <v>4910</v>
      </c>
      <c r="AU13">
        <v>4506</v>
      </c>
      <c r="AV13">
        <v>3902</v>
      </c>
      <c r="AW13">
        <v>3486</v>
      </c>
      <c r="AX13">
        <v>3554</v>
      </c>
      <c r="AY13">
        <v>3272</v>
      </c>
      <c r="AZ13">
        <v>3188</v>
      </c>
      <c r="BA13">
        <v>2813</v>
      </c>
      <c r="BB13">
        <v>2287</v>
      </c>
      <c r="BC13">
        <v>2176</v>
      </c>
      <c r="BD13">
        <v>2294</v>
      </c>
      <c r="BE13">
        <v>1978</v>
      </c>
      <c r="BF13">
        <v>1787</v>
      </c>
      <c r="BG13">
        <v>1629</v>
      </c>
      <c r="BH13">
        <v>1637</v>
      </c>
      <c r="BI13">
        <v>1683</v>
      </c>
      <c r="BJ13">
        <v>1281</v>
      </c>
      <c r="BK13">
        <v>1045</v>
      </c>
      <c r="BL13">
        <v>1073</v>
      </c>
      <c r="BM13">
        <v>1005</v>
      </c>
      <c r="BN13">
        <v>1005</v>
      </c>
      <c r="BO13">
        <v>705</v>
      </c>
      <c r="BP13">
        <v>926</v>
      </c>
      <c r="BQ13">
        <v>932</v>
      </c>
      <c r="BR13">
        <v>715</v>
      </c>
      <c r="BS13">
        <v>628</v>
      </c>
      <c r="BT13">
        <v>454</v>
      </c>
      <c r="BU13">
        <v>550</v>
      </c>
      <c r="BV13">
        <v>482</v>
      </c>
      <c r="BW13">
        <v>613</v>
      </c>
      <c r="BX13">
        <v>417</v>
      </c>
      <c r="BY13">
        <v>398</v>
      </c>
      <c r="BZ13">
        <v>317</v>
      </c>
      <c r="CA13">
        <v>482</v>
      </c>
      <c r="CB13">
        <v>374</v>
      </c>
      <c r="CC13">
        <v>241</v>
      </c>
      <c r="CD13">
        <v>271</v>
      </c>
      <c r="CE13">
        <v>332</v>
      </c>
      <c r="CF13">
        <v>347</v>
      </c>
      <c r="CG13">
        <v>348</v>
      </c>
      <c r="CH13">
        <v>115</v>
      </c>
      <c r="CI13">
        <v>209</v>
      </c>
      <c r="CJ13">
        <v>201</v>
      </c>
      <c r="CK13">
        <v>229</v>
      </c>
      <c r="CL13">
        <v>266</v>
      </c>
      <c r="CM13">
        <v>190</v>
      </c>
      <c r="CN13">
        <v>90</v>
      </c>
      <c r="CO13">
        <v>98</v>
      </c>
      <c r="CP13">
        <v>101</v>
      </c>
      <c r="CQ13">
        <v>146</v>
      </c>
      <c r="CR13">
        <v>91</v>
      </c>
      <c r="CS13">
        <v>67</v>
      </c>
      <c r="CT13">
        <v>102</v>
      </c>
      <c r="CU13">
        <v>66</v>
      </c>
      <c r="CV13">
        <v>65</v>
      </c>
    </row>
    <row r="14" spans="1:100">
      <c r="A14">
        <v>10</v>
      </c>
      <c r="B14">
        <v>0</v>
      </c>
      <c r="C14">
        <v>62037</v>
      </c>
      <c r="D14">
        <v>62457</v>
      </c>
      <c r="E14">
        <v>57676</v>
      </c>
      <c r="F14">
        <v>51916</v>
      </c>
      <c r="G14">
        <v>49463</v>
      </c>
      <c r="H14">
        <v>43706</v>
      </c>
      <c r="I14">
        <v>41110</v>
      </c>
      <c r="J14">
        <v>38443</v>
      </c>
      <c r="K14">
        <v>34916</v>
      </c>
      <c r="L14">
        <v>33905</v>
      </c>
      <c r="M14">
        <v>32706</v>
      </c>
      <c r="N14">
        <v>29763</v>
      </c>
      <c r="O14">
        <v>28718</v>
      </c>
      <c r="P14">
        <v>25319</v>
      </c>
      <c r="Q14">
        <v>23601</v>
      </c>
      <c r="R14">
        <v>22588</v>
      </c>
      <c r="S14">
        <v>20539</v>
      </c>
      <c r="T14">
        <v>19364</v>
      </c>
      <c r="U14">
        <v>18414</v>
      </c>
      <c r="V14">
        <v>17548</v>
      </c>
      <c r="W14">
        <v>15869</v>
      </c>
      <c r="X14">
        <v>15648</v>
      </c>
      <c r="Y14">
        <v>14704</v>
      </c>
      <c r="Z14">
        <v>14095</v>
      </c>
      <c r="AA14">
        <v>13640</v>
      </c>
      <c r="AB14">
        <v>12147</v>
      </c>
      <c r="AC14">
        <v>10827</v>
      </c>
      <c r="AD14">
        <v>10530</v>
      </c>
      <c r="AE14">
        <v>10545</v>
      </c>
      <c r="AF14">
        <v>10006</v>
      </c>
      <c r="AG14">
        <v>8527</v>
      </c>
      <c r="AH14">
        <v>8490</v>
      </c>
      <c r="AI14">
        <v>7972</v>
      </c>
      <c r="AJ14">
        <v>7629</v>
      </c>
      <c r="AK14">
        <v>6640</v>
      </c>
      <c r="AL14">
        <v>6158</v>
      </c>
      <c r="AM14">
        <v>5935</v>
      </c>
      <c r="AN14">
        <v>5614</v>
      </c>
      <c r="AO14">
        <v>4596</v>
      </c>
      <c r="AP14">
        <v>4850</v>
      </c>
      <c r="AQ14">
        <v>4719</v>
      </c>
      <c r="AR14">
        <v>3768</v>
      </c>
      <c r="AS14">
        <v>3747</v>
      </c>
      <c r="AT14">
        <v>3638</v>
      </c>
      <c r="AU14">
        <v>3395</v>
      </c>
      <c r="AV14">
        <v>3032</v>
      </c>
      <c r="AW14">
        <v>2868</v>
      </c>
      <c r="AX14">
        <v>2346</v>
      </c>
      <c r="AY14">
        <v>2579</v>
      </c>
      <c r="AZ14">
        <v>2103</v>
      </c>
      <c r="BA14">
        <v>2125</v>
      </c>
      <c r="BB14">
        <v>2034</v>
      </c>
      <c r="BC14">
        <v>1703</v>
      </c>
      <c r="BD14">
        <v>1579</v>
      </c>
      <c r="BE14">
        <v>1304</v>
      </c>
      <c r="BF14">
        <v>1393</v>
      </c>
      <c r="BG14">
        <v>1226</v>
      </c>
      <c r="BH14">
        <v>1148</v>
      </c>
      <c r="BI14">
        <v>901</v>
      </c>
      <c r="BJ14">
        <v>915</v>
      </c>
      <c r="BK14">
        <v>721</v>
      </c>
      <c r="BL14">
        <v>893</v>
      </c>
      <c r="BM14">
        <v>742</v>
      </c>
      <c r="BN14">
        <v>821</v>
      </c>
      <c r="BO14">
        <v>570</v>
      </c>
      <c r="BP14">
        <v>540</v>
      </c>
      <c r="BQ14">
        <v>596</v>
      </c>
      <c r="BR14">
        <v>431</v>
      </c>
      <c r="BS14">
        <v>493</v>
      </c>
      <c r="BT14">
        <v>370</v>
      </c>
      <c r="BU14">
        <v>443</v>
      </c>
      <c r="BV14">
        <v>626</v>
      </c>
      <c r="BW14">
        <v>389</v>
      </c>
      <c r="BX14">
        <v>579</v>
      </c>
      <c r="BY14">
        <v>389</v>
      </c>
      <c r="BZ14">
        <v>339</v>
      </c>
      <c r="CA14">
        <v>239</v>
      </c>
      <c r="CB14">
        <v>191</v>
      </c>
      <c r="CC14">
        <v>216</v>
      </c>
      <c r="CD14">
        <v>143</v>
      </c>
      <c r="CE14">
        <v>111</v>
      </c>
      <c r="CF14">
        <v>289</v>
      </c>
      <c r="CG14">
        <v>203</v>
      </c>
      <c r="CH14">
        <v>278</v>
      </c>
      <c r="CI14">
        <v>136</v>
      </c>
      <c r="CJ14">
        <v>223</v>
      </c>
      <c r="CK14">
        <v>114</v>
      </c>
      <c r="CL14">
        <v>138</v>
      </c>
      <c r="CM14">
        <v>60</v>
      </c>
      <c r="CN14">
        <v>103</v>
      </c>
      <c r="CO14">
        <v>222</v>
      </c>
      <c r="CP14">
        <v>78</v>
      </c>
      <c r="CQ14">
        <v>45</v>
      </c>
      <c r="CR14">
        <v>116</v>
      </c>
      <c r="CS14">
        <v>4</v>
      </c>
      <c r="CT14">
        <v>101</v>
      </c>
      <c r="CU14">
        <v>42</v>
      </c>
      <c r="CV14">
        <v>59</v>
      </c>
    </row>
    <row r="15" spans="1:100">
      <c r="A15">
        <v>11</v>
      </c>
      <c r="B15">
        <v>0</v>
      </c>
      <c r="C15">
        <v>55561</v>
      </c>
      <c r="D15">
        <v>55918</v>
      </c>
      <c r="E15">
        <v>51974</v>
      </c>
      <c r="F15">
        <v>45512</v>
      </c>
      <c r="G15">
        <v>42542</v>
      </c>
      <c r="H15">
        <v>40174</v>
      </c>
      <c r="I15">
        <v>36884</v>
      </c>
      <c r="J15">
        <v>33404</v>
      </c>
      <c r="K15">
        <v>30830</v>
      </c>
      <c r="L15">
        <v>29422</v>
      </c>
      <c r="M15">
        <v>27423</v>
      </c>
      <c r="N15">
        <v>26254</v>
      </c>
      <c r="O15">
        <v>23919</v>
      </c>
      <c r="P15">
        <v>21639</v>
      </c>
      <c r="Q15">
        <v>20252</v>
      </c>
      <c r="R15">
        <v>20334</v>
      </c>
      <c r="S15">
        <v>17858</v>
      </c>
      <c r="T15">
        <v>17074</v>
      </c>
      <c r="U15">
        <v>15903</v>
      </c>
      <c r="V15">
        <v>13577</v>
      </c>
      <c r="W15">
        <v>13913</v>
      </c>
      <c r="X15">
        <v>12087</v>
      </c>
      <c r="Y15">
        <v>11981</v>
      </c>
      <c r="Z15">
        <v>10706</v>
      </c>
      <c r="AA15">
        <v>11288</v>
      </c>
      <c r="AB15">
        <v>9861</v>
      </c>
      <c r="AC15">
        <v>8609</v>
      </c>
      <c r="AD15">
        <v>7930</v>
      </c>
      <c r="AE15">
        <v>7036</v>
      </c>
      <c r="AF15">
        <v>8067</v>
      </c>
      <c r="AG15">
        <v>6156</v>
      </c>
      <c r="AH15">
        <v>6559</v>
      </c>
      <c r="AI15">
        <v>5935</v>
      </c>
      <c r="AJ15">
        <v>5579</v>
      </c>
      <c r="AK15">
        <v>5379</v>
      </c>
      <c r="AL15">
        <v>4936</v>
      </c>
      <c r="AM15">
        <v>4200</v>
      </c>
      <c r="AN15">
        <v>4048</v>
      </c>
      <c r="AO15">
        <v>3722</v>
      </c>
      <c r="AP15">
        <v>3388</v>
      </c>
      <c r="AQ15">
        <v>2982</v>
      </c>
      <c r="AR15">
        <v>3199</v>
      </c>
      <c r="AS15">
        <v>2921</v>
      </c>
      <c r="AT15">
        <v>2710</v>
      </c>
      <c r="AU15">
        <v>2192</v>
      </c>
      <c r="AV15">
        <v>2269</v>
      </c>
      <c r="AW15">
        <v>2042</v>
      </c>
      <c r="AX15">
        <v>1782</v>
      </c>
      <c r="AY15">
        <v>1716</v>
      </c>
      <c r="AZ15">
        <v>1637</v>
      </c>
      <c r="BA15">
        <v>1343</v>
      </c>
      <c r="BB15">
        <v>1554</v>
      </c>
      <c r="BC15">
        <v>1354</v>
      </c>
      <c r="BD15">
        <v>1225</v>
      </c>
      <c r="BE15">
        <v>1121</v>
      </c>
      <c r="BF15">
        <v>1020</v>
      </c>
      <c r="BG15">
        <v>997</v>
      </c>
      <c r="BH15">
        <v>819</v>
      </c>
      <c r="BI15">
        <v>735</v>
      </c>
      <c r="BJ15">
        <v>758</v>
      </c>
      <c r="BK15">
        <v>652</v>
      </c>
      <c r="BL15">
        <v>688</v>
      </c>
      <c r="BM15">
        <v>451</v>
      </c>
      <c r="BN15">
        <v>523</v>
      </c>
      <c r="BO15">
        <v>383</v>
      </c>
      <c r="BP15">
        <v>391</v>
      </c>
      <c r="BQ15">
        <v>349</v>
      </c>
      <c r="BR15">
        <v>273</v>
      </c>
      <c r="BS15">
        <v>438</v>
      </c>
      <c r="BT15">
        <v>417</v>
      </c>
      <c r="BU15">
        <v>344</v>
      </c>
      <c r="BV15">
        <v>349</v>
      </c>
      <c r="BW15">
        <v>286</v>
      </c>
      <c r="BX15">
        <v>256</v>
      </c>
      <c r="BY15">
        <v>226</v>
      </c>
      <c r="BZ15">
        <v>234</v>
      </c>
      <c r="CA15">
        <v>139</v>
      </c>
      <c r="CB15">
        <v>155</v>
      </c>
      <c r="CC15">
        <v>213</v>
      </c>
      <c r="CD15">
        <v>139</v>
      </c>
      <c r="CE15">
        <v>347</v>
      </c>
      <c r="CF15">
        <v>102</v>
      </c>
      <c r="CG15">
        <v>97</v>
      </c>
      <c r="CH15">
        <v>102</v>
      </c>
      <c r="CI15">
        <v>111</v>
      </c>
      <c r="CJ15">
        <v>68</v>
      </c>
      <c r="CK15">
        <v>46</v>
      </c>
      <c r="CL15">
        <v>61</v>
      </c>
      <c r="CM15">
        <v>57</v>
      </c>
      <c r="CN15">
        <v>83</v>
      </c>
      <c r="CO15">
        <v>175</v>
      </c>
      <c r="CP15">
        <v>55</v>
      </c>
      <c r="CQ15">
        <v>68</v>
      </c>
      <c r="CR15">
        <v>126</v>
      </c>
      <c r="CS15">
        <v>63</v>
      </c>
      <c r="CT15">
        <v>64</v>
      </c>
      <c r="CU15">
        <v>1</v>
      </c>
      <c r="CV15">
        <v>19</v>
      </c>
    </row>
    <row r="16" spans="1:100">
      <c r="A16">
        <v>12</v>
      </c>
      <c r="B16">
        <v>0</v>
      </c>
      <c r="C16">
        <v>54604</v>
      </c>
      <c r="D16">
        <v>56630</v>
      </c>
      <c r="E16">
        <v>51043</v>
      </c>
      <c r="F16">
        <v>44615</v>
      </c>
      <c r="G16">
        <v>42591</v>
      </c>
      <c r="H16">
        <v>38685</v>
      </c>
      <c r="I16">
        <v>35331</v>
      </c>
      <c r="J16">
        <v>33477</v>
      </c>
      <c r="K16">
        <v>29857</v>
      </c>
      <c r="L16">
        <v>26682</v>
      </c>
      <c r="M16">
        <v>26520</v>
      </c>
      <c r="N16">
        <v>24342</v>
      </c>
      <c r="O16">
        <v>21421</v>
      </c>
      <c r="P16">
        <v>21437</v>
      </c>
      <c r="Q16">
        <v>20403</v>
      </c>
      <c r="R16">
        <v>18272</v>
      </c>
      <c r="S16">
        <v>16061</v>
      </c>
      <c r="T16">
        <v>15712</v>
      </c>
      <c r="U16">
        <v>14412</v>
      </c>
      <c r="V16">
        <v>12982</v>
      </c>
      <c r="W16">
        <v>12227</v>
      </c>
      <c r="X16">
        <v>11013</v>
      </c>
      <c r="Y16">
        <v>10950</v>
      </c>
      <c r="Z16">
        <v>9543</v>
      </c>
      <c r="AA16">
        <v>8705</v>
      </c>
      <c r="AB16">
        <v>8608</v>
      </c>
      <c r="AC16">
        <v>7955</v>
      </c>
      <c r="AD16">
        <v>7454</v>
      </c>
      <c r="AE16">
        <v>7137</v>
      </c>
      <c r="AF16">
        <v>6361</v>
      </c>
      <c r="AG16">
        <v>5965</v>
      </c>
      <c r="AH16">
        <v>5373</v>
      </c>
      <c r="AI16">
        <v>4695</v>
      </c>
      <c r="AJ16">
        <v>5381</v>
      </c>
      <c r="AK16">
        <v>4624</v>
      </c>
      <c r="AL16">
        <v>3956</v>
      </c>
      <c r="AM16">
        <v>4086</v>
      </c>
      <c r="AN16">
        <v>3542</v>
      </c>
      <c r="AO16">
        <v>3287</v>
      </c>
      <c r="AP16">
        <v>3193</v>
      </c>
      <c r="AQ16">
        <v>2808</v>
      </c>
      <c r="AR16">
        <v>2473</v>
      </c>
      <c r="AS16">
        <v>1952</v>
      </c>
      <c r="AT16">
        <v>1858</v>
      </c>
      <c r="AU16">
        <v>2150</v>
      </c>
      <c r="AV16">
        <v>1981</v>
      </c>
      <c r="AW16">
        <v>1567</v>
      </c>
      <c r="AX16">
        <v>1423</v>
      </c>
      <c r="AY16">
        <v>1746</v>
      </c>
      <c r="AZ16">
        <v>1208</v>
      </c>
      <c r="BA16">
        <v>1400</v>
      </c>
      <c r="BB16">
        <v>1138</v>
      </c>
      <c r="BC16">
        <v>859</v>
      </c>
      <c r="BD16">
        <v>670</v>
      </c>
      <c r="BE16">
        <v>797</v>
      </c>
      <c r="BF16">
        <v>734</v>
      </c>
      <c r="BG16">
        <v>702</v>
      </c>
      <c r="BH16">
        <v>978</v>
      </c>
      <c r="BI16">
        <v>749</v>
      </c>
      <c r="BJ16">
        <v>394</v>
      </c>
      <c r="BK16">
        <v>538</v>
      </c>
      <c r="BL16">
        <v>577</v>
      </c>
      <c r="BM16">
        <v>459</v>
      </c>
      <c r="BN16">
        <v>536</v>
      </c>
      <c r="BO16">
        <v>434</v>
      </c>
      <c r="BP16">
        <v>283</v>
      </c>
      <c r="BQ16">
        <v>386</v>
      </c>
      <c r="BR16">
        <v>408</v>
      </c>
      <c r="BS16">
        <v>264</v>
      </c>
      <c r="BT16">
        <v>319</v>
      </c>
      <c r="BU16">
        <v>275</v>
      </c>
      <c r="BV16">
        <v>341</v>
      </c>
      <c r="BW16">
        <v>196</v>
      </c>
      <c r="BX16">
        <v>224</v>
      </c>
      <c r="BY16">
        <v>190</v>
      </c>
      <c r="BZ16">
        <v>137</v>
      </c>
      <c r="CA16">
        <v>183</v>
      </c>
      <c r="CB16">
        <v>170</v>
      </c>
      <c r="CC16">
        <v>126</v>
      </c>
      <c r="CD16">
        <v>202</v>
      </c>
      <c r="CE16">
        <v>63</v>
      </c>
      <c r="CF16">
        <v>65</v>
      </c>
      <c r="CG16">
        <v>101</v>
      </c>
      <c r="CH16">
        <v>187</v>
      </c>
      <c r="CI16">
        <v>55</v>
      </c>
      <c r="CJ16">
        <v>101</v>
      </c>
      <c r="CK16">
        <v>53</v>
      </c>
      <c r="CL16">
        <v>55</v>
      </c>
      <c r="CM16">
        <v>58</v>
      </c>
      <c r="CN16">
        <v>54</v>
      </c>
      <c r="CO16">
        <v>70</v>
      </c>
      <c r="CP16">
        <v>32</v>
      </c>
      <c r="CQ16">
        <v>50</v>
      </c>
      <c r="CR16">
        <v>75</v>
      </c>
      <c r="CS16">
        <v>55</v>
      </c>
      <c r="CT16">
        <v>52</v>
      </c>
      <c r="CU16">
        <v>5</v>
      </c>
      <c r="CV16">
        <v>66</v>
      </c>
    </row>
    <row r="17" spans="1:100">
      <c r="A17">
        <v>13</v>
      </c>
      <c r="B17">
        <v>0</v>
      </c>
      <c r="C17">
        <v>63962</v>
      </c>
      <c r="D17">
        <v>66351</v>
      </c>
      <c r="E17">
        <v>58478</v>
      </c>
      <c r="F17">
        <v>54339</v>
      </c>
      <c r="G17">
        <v>47725</v>
      </c>
      <c r="H17">
        <v>44872</v>
      </c>
      <c r="I17">
        <v>41268</v>
      </c>
      <c r="J17">
        <v>38333</v>
      </c>
      <c r="K17">
        <v>34275</v>
      </c>
      <c r="L17">
        <v>32540</v>
      </c>
      <c r="M17">
        <v>28186</v>
      </c>
      <c r="N17">
        <v>26812</v>
      </c>
      <c r="O17">
        <v>23669</v>
      </c>
      <c r="P17">
        <v>23219</v>
      </c>
      <c r="Q17">
        <v>20620</v>
      </c>
      <c r="R17">
        <v>20562</v>
      </c>
      <c r="S17">
        <v>18331</v>
      </c>
      <c r="T17">
        <v>16442</v>
      </c>
      <c r="U17">
        <v>14425</v>
      </c>
      <c r="V17">
        <v>15009</v>
      </c>
      <c r="W17">
        <v>12033</v>
      </c>
      <c r="X17">
        <v>11747</v>
      </c>
      <c r="Y17">
        <v>10648</v>
      </c>
      <c r="Z17">
        <v>10059</v>
      </c>
      <c r="AA17">
        <v>9569</v>
      </c>
      <c r="AB17">
        <v>8837</v>
      </c>
      <c r="AC17">
        <v>7687</v>
      </c>
      <c r="AD17">
        <v>7736</v>
      </c>
      <c r="AE17">
        <v>6742</v>
      </c>
      <c r="AF17">
        <v>5846</v>
      </c>
      <c r="AG17">
        <v>5659</v>
      </c>
      <c r="AH17">
        <v>5372</v>
      </c>
      <c r="AI17">
        <v>5555</v>
      </c>
      <c r="AJ17">
        <v>4727</v>
      </c>
      <c r="AK17">
        <v>4422</v>
      </c>
      <c r="AL17">
        <v>3586</v>
      </c>
      <c r="AM17">
        <v>3598</v>
      </c>
      <c r="AN17">
        <v>3116</v>
      </c>
      <c r="AO17">
        <v>2976</v>
      </c>
      <c r="AP17">
        <v>2921</v>
      </c>
      <c r="AQ17">
        <v>2294</v>
      </c>
      <c r="AR17">
        <v>2419</v>
      </c>
      <c r="AS17">
        <v>2244</v>
      </c>
      <c r="AT17">
        <v>1728</v>
      </c>
      <c r="AU17">
        <v>1877</v>
      </c>
      <c r="AV17">
        <v>1674</v>
      </c>
      <c r="AW17">
        <v>1208</v>
      </c>
      <c r="AX17">
        <v>1197</v>
      </c>
      <c r="AY17">
        <v>1105</v>
      </c>
      <c r="AZ17">
        <v>1131</v>
      </c>
      <c r="BA17">
        <v>847</v>
      </c>
      <c r="BB17">
        <v>988</v>
      </c>
      <c r="BC17">
        <v>740</v>
      </c>
      <c r="BD17">
        <v>684</v>
      </c>
      <c r="BE17">
        <v>800</v>
      </c>
      <c r="BF17">
        <v>417</v>
      </c>
      <c r="BG17">
        <v>480</v>
      </c>
      <c r="BH17">
        <v>399</v>
      </c>
      <c r="BI17">
        <v>307</v>
      </c>
      <c r="BJ17">
        <v>557</v>
      </c>
      <c r="BK17">
        <v>347</v>
      </c>
      <c r="BL17">
        <v>398</v>
      </c>
      <c r="BM17">
        <v>390</v>
      </c>
      <c r="BN17">
        <v>252</v>
      </c>
      <c r="BO17">
        <v>297</v>
      </c>
      <c r="BP17">
        <v>355</v>
      </c>
      <c r="BQ17">
        <v>456</v>
      </c>
      <c r="BR17">
        <v>317</v>
      </c>
      <c r="BS17">
        <v>228</v>
      </c>
      <c r="BT17">
        <v>175</v>
      </c>
      <c r="BU17">
        <v>154</v>
      </c>
      <c r="BV17">
        <v>116</v>
      </c>
      <c r="BW17">
        <v>73</v>
      </c>
      <c r="BX17">
        <v>71</v>
      </c>
      <c r="BY17">
        <v>230</v>
      </c>
      <c r="BZ17">
        <v>56</v>
      </c>
      <c r="CA17">
        <v>202</v>
      </c>
      <c r="CB17">
        <v>214</v>
      </c>
      <c r="CC17">
        <v>65</v>
      </c>
      <c r="CD17">
        <v>80</v>
      </c>
      <c r="CE17">
        <v>123</v>
      </c>
      <c r="CF17">
        <v>59</v>
      </c>
      <c r="CG17">
        <v>75</v>
      </c>
      <c r="CH17">
        <v>53</v>
      </c>
      <c r="CI17">
        <v>94</v>
      </c>
      <c r="CJ17">
        <v>63</v>
      </c>
      <c r="CK17">
        <v>56</v>
      </c>
      <c r="CL17">
        <v>82</v>
      </c>
      <c r="CM17">
        <v>69</v>
      </c>
      <c r="CN17">
        <v>93</v>
      </c>
      <c r="CO17">
        <v>93</v>
      </c>
      <c r="CP17">
        <v>80</v>
      </c>
      <c r="CQ17">
        <v>85</v>
      </c>
      <c r="CR17">
        <v>24</v>
      </c>
      <c r="CS17">
        <v>27</v>
      </c>
      <c r="CT17">
        <v>61</v>
      </c>
      <c r="CU17">
        <v>83</v>
      </c>
      <c r="CV17">
        <v>68</v>
      </c>
    </row>
    <row r="18" spans="1:100">
      <c r="A18">
        <v>14</v>
      </c>
      <c r="B18">
        <v>0</v>
      </c>
      <c r="C18">
        <v>82109</v>
      </c>
      <c r="D18">
        <v>79773</v>
      </c>
      <c r="E18">
        <v>74714</v>
      </c>
      <c r="F18">
        <v>67484</v>
      </c>
      <c r="G18">
        <v>60476</v>
      </c>
      <c r="H18">
        <v>54863</v>
      </c>
      <c r="I18">
        <v>49237</v>
      </c>
      <c r="J18">
        <v>46265</v>
      </c>
      <c r="K18">
        <v>42381</v>
      </c>
      <c r="L18">
        <v>38402</v>
      </c>
      <c r="M18">
        <v>34335</v>
      </c>
      <c r="N18">
        <v>32063</v>
      </c>
      <c r="O18">
        <v>30164</v>
      </c>
      <c r="P18">
        <v>26894</v>
      </c>
      <c r="Q18">
        <v>25911</v>
      </c>
      <c r="R18">
        <v>24366</v>
      </c>
      <c r="S18">
        <v>22016</v>
      </c>
      <c r="T18">
        <v>19793</v>
      </c>
      <c r="U18">
        <v>18077</v>
      </c>
      <c r="V18">
        <v>15054</v>
      </c>
      <c r="W18">
        <v>15287</v>
      </c>
      <c r="X18">
        <v>14637</v>
      </c>
      <c r="Y18">
        <v>13303</v>
      </c>
      <c r="Z18">
        <v>11500</v>
      </c>
      <c r="AA18">
        <v>10719</v>
      </c>
      <c r="AB18">
        <v>10466</v>
      </c>
      <c r="AC18">
        <v>9480</v>
      </c>
      <c r="AD18">
        <v>7996</v>
      </c>
      <c r="AE18">
        <v>8325</v>
      </c>
      <c r="AF18">
        <v>7978</v>
      </c>
      <c r="AG18">
        <v>6654</v>
      </c>
      <c r="AH18">
        <v>6229</v>
      </c>
      <c r="AI18">
        <v>5301</v>
      </c>
      <c r="AJ18">
        <v>4439</v>
      </c>
      <c r="AK18">
        <v>4868</v>
      </c>
      <c r="AL18">
        <v>4250</v>
      </c>
      <c r="AM18">
        <v>3624</v>
      </c>
      <c r="AN18">
        <v>3925</v>
      </c>
      <c r="AO18">
        <v>2820</v>
      </c>
      <c r="AP18">
        <v>2851</v>
      </c>
      <c r="AQ18">
        <v>2258</v>
      </c>
      <c r="AR18">
        <v>2711</v>
      </c>
      <c r="AS18">
        <v>2692</v>
      </c>
      <c r="AT18">
        <v>1951</v>
      </c>
      <c r="AU18">
        <v>2073</v>
      </c>
      <c r="AV18">
        <v>1834</v>
      </c>
      <c r="AW18">
        <v>1640</v>
      </c>
      <c r="AX18">
        <v>1388</v>
      </c>
      <c r="AY18">
        <v>1241</v>
      </c>
      <c r="AZ18">
        <v>964</v>
      </c>
      <c r="BA18">
        <v>633</v>
      </c>
      <c r="BB18">
        <v>1051</v>
      </c>
      <c r="BC18">
        <v>627</v>
      </c>
      <c r="BD18">
        <v>669</v>
      </c>
      <c r="BE18">
        <v>906</v>
      </c>
      <c r="BF18">
        <v>582</v>
      </c>
      <c r="BG18">
        <v>808</v>
      </c>
      <c r="BH18">
        <v>645</v>
      </c>
      <c r="BI18">
        <v>455</v>
      </c>
      <c r="BJ18">
        <v>476</v>
      </c>
      <c r="BK18">
        <v>274</v>
      </c>
      <c r="BL18">
        <v>437</v>
      </c>
      <c r="BM18">
        <v>423</v>
      </c>
      <c r="BN18">
        <v>214</v>
      </c>
      <c r="BO18">
        <v>168</v>
      </c>
      <c r="BP18">
        <v>392</v>
      </c>
      <c r="BQ18">
        <v>340</v>
      </c>
      <c r="BR18">
        <v>257</v>
      </c>
      <c r="BS18">
        <v>243</v>
      </c>
      <c r="BT18">
        <v>205</v>
      </c>
      <c r="BU18">
        <v>277</v>
      </c>
      <c r="BV18">
        <v>160</v>
      </c>
      <c r="BW18">
        <v>150</v>
      </c>
      <c r="BX18">
        <v>103</v>
      </c>
      <c r="BY18">
        <v>84</v>
      </c>
      <c r="BZ18">
        <v>110</v>
      </c>
      <c r="CA18">
        <v>124</v>
      </c>
      <c r="CB18">
        <v>94</v>
      </c>
      <c r="CC18">
        <v>32</v>
      </c>
      <c r="CD18">
        <v>91</v>
      </c>
      <c r="CE18">
        <v>28</v>
      </c>
      <c r="CF18">
        <v>137</v>
      </c>
      <c r="CG18">
        <v>45</v>
      </c>
      <c r="CH18">
        <v>77</v>
      </c>
      <c r="CI18">
        <v>46</v>
      </c>
      <c r="CJ18">
        <v>41</v>
      </c>
      <c r="CK18">
        <v>39</v>
      </c>
      <c r="CL18">
        <v>57</v>
      </c>
      <c r="CM18">
        <v>38</v>
      </c>
      <c r="CN18">
        <v>8</v>
      </c>
      <c r="CO18">
        <v>13</v>
      </c>
      <c r="CP18">
        <v>96</v>
      </c>
      <c r="CQ18">
        <v>55</v>
      </c>
      <c r="CR18">
        <v>41</v>
      </c>
      <c r="CS18">
        <v>32</v>
      </c>
      <c r="CT18">
        <v>54</v>
      </c>
      <c r="CU18">
        <v>33</v>
      </c>
      <c r="CV18">
        <v>5</v>
      </c>
    </row>
    <row r="19" spans="1:100">
      <c r="A19">
        <v>15</v>
      </c>
      <c r="B19">
        <v>0</v>
      </c>
      <c r="C19">
        <v>54492</v>
      </c>
      <c r="D19">
        <v>53593</v>
      </c>
      <c r="E19">
        <v>50229</v>
      </c>
      <c r="F19">
        <v>44029</v>
      </c>
      <c r="G19">
        <v>39497</v>
      </c>
      <c r="H19">
        <v>35548</v>
      </c>
      <c r="I19">
        <v>33879</v>
      </c>
      <c r="J19">
        <v>29615</v>
      </c>
      <c r="K19">
        <v>27757</v>
      </c>
      <c r="L19">
        <v>25061</v>
      </c>
      <c r="M19">
        <v>24441</v>
      </c>
      <c r="N19">
        <v>20663</v>
      </c>
      <c r="O19">
        <v>19269</v>
      </c>
      <c r="P19">
        <v>17666</v>
      </c>
      <c r="Q19">
        <v>16195</v>
      </c>
      <c r="R19">
        <v>15608</v>
      </c>
      <c r="S19">
        <v>13384</v>
      </c>
      <c r="T19">
        <v>12534</v>
      </c>
      <c r="U19">
        <v>11839</v>
      </c>
      <c r="V19">
        <v>10060</v>
      </c>
      <c r="W19">
        <v>10403</v>
      </c>
      <c r="X19">
        <v>8338</v>
      </c>
      <c r="Y19">
        <v>7646</v>
      </c>
      <c r="Z19">
        <v>8086</v>
      </c>
      <c r="AA19">
        <v>6473</v>
      </c>
      <c r="AB19">
        <v>6324</v>
      </c>
      <c r="AC19">
        <v>6086</v>
      </c>
      <c r="AD19">
        <v>5434</v>
      </c>
      <c r="AE19">
        <v>5211</v>
      </c>
      <c r="AF19">
        <v>4247</v>
      </c>
      <c r="AG19">
        <v>4193</v>
      </c>
      <c r="AH19">
        <v>3806</v>
      </c>
      <c r="AI19">
        <v>3391</v>
      </c>
      <c r="AJ19">
        <v>2952</v>
      </c>
      <c r="AK19">
        <v>2868</v>
      </c>
      <c r="AL19">
        <v>2706</v>
      </c>
      <c r="AM19">
        <v>2828</v>
      </c>
      <c r="AN19">
        <v>2264</v>
      </c>
      <c r="AO19">
        <v>2339</v>
      </c>
      <c r="AP19">
        <v>1636</v>
      </c>
      <c r="AQ19">
        <v>1833</v>
      </c>
      <c r="AR19">
        <v>1692</v>
      </c>
      <c r="AS19">
        <v>1609</v>
      </c>
      <c r="AT19">
        <v>1141</v>
      </c>
      <c r="AU19">
        <v>991</v>
      </c>
      <c r="AV19">
        <v>936</v>
      </c>
      <c r="AW19">
        <v>1055</v>
      </c>
      <c r="AX19">
        <v>653</v>
      </c>
      <c r="AY19">
        <v>993</v>
      </c>
      <c r="AZ19">
        <v>541</v>
      </c>
      <c r="BA19">
        <v>558</v>
      </c>
      <c r="BB19">
        <v>448</v>
      </c>
      <c r="BC19">
        <v>724</v>
      </c>
      <c r="BD19">
        <v>661</v>
      </c>
      <c r="BE19">
        <v>478</v>
      </c>
      <c r="BF19">
        <v>295</v>
      </c>
      <c r="BG19">
        <v>341</v>
      </c>
      <c r="BH19">
        <v>357</v>
      </c>
      <c r="BI19">
        <v>243</v>
      </c>
      <c r="BJ19">
        <v>155</v>
      </c>
      <c r="BK19">
        <v>229</v>
      </c>
      <c r="BL19">
        <v>273</v>
      </c>
      <c r="BM19">
        <v>175</v>
      </c>
      <c r="BN19">
        <v>121</v>
      </c>
      <c r="BO19">
        <v>263</v>
      </c>
      <c r="BP19">
        <v>158</v>
      </c>
      <c r="BQ19">
        <v>164</v>
      </c>
      <c r="BR19">
        <v>102</v>
      </c>
      <c r="BS19">
        <v>129</v>
      </c>
      <c r="BT19">
        <v>160</v>
      </c>
      <c r="BU19">
        <v>71</v>
      </c>
      <c r="BV19">
        <v>137</v>
      </c>
      <c r="BW19">
        <v>55</v>
      </c>
      <c r="BX19">
        <v>107</v>
      </c>
      <c r="BY19">
        <v>106</v>
      </c>
      <c r="BZ19">
        <v>24</v>
      </c>
      <c r="CA19">
        <v>100</v>
      </c>
      <c r="CB19">
        <v>78</v>
      </c>
      <c r="CC19">
        <v>35</v>
      </c>
      <c r="CD19">
        <v>22</v>
      </c>
      <c r="CE19">
        <v>66</v>
      </c>
      <c r="CF19">
        <v>113</v>
      </c>
      <c r="CG19">
        <v>91</v>
      </c>
      <c r="CH19">
        <v>56</v>
      </c>
      <c r="CI19">
        <v>34</v>
      </c>
      <c r="CJ19">
        <v>66</v>
      </c>
      <c r="CK19">
        <v>9</v>
      </c>
      <c r="CL19">
        <v>16</v>
      </c>
      <c r="CM19">
        <v>44</v>
      </c>
      <c r="CN19">
        <v>14</v>
      </c>
      <c r="CO19">
        <v>31</v>
      </c>
      <c r="CP19">
        <v>25</v>
      </c>
      <c r="CQ19">
        <v>6</v>
      </c>
      <c r="CR19">
        <v>23</v>
      </c>
      <c r="CS19">
        <v>20</v>
      </c>
      <c r="CT19">
        <v>17</v>
      </c>
      <c r="CU19">
        <v>7</v>
      </c>
      <c r="CV19">
        <v>17</v>
      </c>
    </row>
    <row r="20" spans="1:100">
      <c r="A20">
        <v>16</v>
      </c>
      <c r="B20">
        <v>0</v>
      </c>
      <c r="C20">
        <v>38887</v>
      </c>
      <c r="D20">
        <v>39524</v>
      </c>
      <c r="E20">
        <v>34481</v>
      </c>
      <c r="F20">
        <v>30581</v>
      </c>
      <c r="G20">
        <v>28286</v>
      </c>
      <c r="H20">
        <v>25429</v>
      </c>
      <c r="I20">
        <v>22407</v>
      </c>
      <c r="J20">
        <v>22373</v>
      </c>
      <c r="K20">
        <v>20587</v>
      </c>
      <c r="L20">
        <v>17432</v>
      </c>
      <c r="M20">
        <v>15607</v>
      </c>
      <c r="N20">
        <v>14352</v>
      </c>
      <c r="O20">
        <v>13293</v>
      </c>
      <c r="P20">
        <v>11936</v>
      </c>
      <c r="Q20">
        <v>10824</v>
      </c>
      <c r="R20">
        <v>9592</v>
      </c>
      <c r="S20">
        <v>9666</v>
      </c>
      <c r="T20">
        <v>8459</v>
      </c>
      <c r="U20">
        <v>7670</v>
      </c>
      <c r="V20">
        <v>6717</v>
      </c>
      <c r="W20">
        <v>6477</v>
      </c>
      <c r="X20">
        <v>5717</v>
      </c>
      <c r="Y20">
        <v>5714</v>
      </c>
      <c r="Z20">
        <v>4964</v>
      </c>
      <c r="AA20">
        <v>4077</v>
      </c>
      <c r="AB20">
        <v>3811</v>
      </c>
      <c r="AC20">
        <v>3762</v>
      </c>
      <c r="AD20">
        <v>3307</v>
      </c>
      <c r="AE20">
        <v>2613</v>
      </c>
      <c r="AF20">
        <v>2529</v>
      </c>
      <c r="AG20">
        <v>3002</v>
      </c>
      <c r="AH20">
        <v>2341</v>
      </c>
      <c r="AI20">
        <v>2280</v>
      </c>
      <c r="AJ20">
        <v>1999</v>
      </c>
      <c r="AK20">
        <v>2040</v>
      </c>
      <c r="AL20">
        <v>1610</v>
      </c>
      <c r="AM20">
        <v>1450</v>
      </c>
      <c r="AN20">
        <v>1400</v>
      </c>
      <c r="AO20">
        <v>1332</v>
      </c>
      <c r="AP20">
        <v>974</v>
      </c>
      <c r="AQ20">
        <v>950</v>
      </c>
      <c r="AR20">
        <v>827</v>
      </c>
      <c r="AS20">
        <v>717</v>
      </c>
      <c r="AT20">
        <v>843</v>
      </c>
      <c r="AU20">
        <v>614</v>
      </c>
      <c r="AV20">
        <v>745</v>
      </c>
      <c r="AW20">
        <v>866</v>
      </c>
      <c r="AX20">
        <v>497</v>
      </c>
      <c r="AY20">
        <v>574</v>
      </c>
      <c r="AZ20">
        <v>497</v>
      </c>
      <c r="BA20">
        <v>366</v>
      </c>
      <c r="BB20">
        <v>389</v>
      </c>
      <c r="BC20">
        <v>299</v>
      </c>
      <c r="BD20">
        <v>526</v>
      </c>
      <c r="BE20">
        <v>260</v>
      </c>
      <c r="BF20">
        <v>219</v>
      </c>
      <c r="BG20">
        <v>251</v>
      </c>
      <c r="BH20">
        <v>184</v>
      </c>
      <c r="BI20">
        <v>153</v>
      </c>
      <c r="BJ20">
        <v>70</v>
      </c>
      <c r="BK20">
        <v>74</v>
      </c>
      <c r="BL20">
        <v>119</v>
      </c>
      <c r="BM20">
        <v>112</v>
      </c>
      <c r="BN20">
        <v>190</v>
      </c>
      <c r="BO20">
        <v>85</v>
      </c>
      <c r="BP20">
        <v>100</v>
      </c>
      <c r="BQ20">
        <v>85</v>
      </c>
      <c r="BR20">
        <v>71</v>
      </c>
      <c r="BS20">
        <v>75</v>
      </c>
      <c r="BT20">
        <v>115</v>
      </c>
      <c r="BU20">
        <v>104</v>
      </c>
      <c r="BV20">
        <v>76</v>
      </c>
      <c r="BW20">
        <v>64</v>
      </c>
      <c r="BX20">
        <v>49</v>
      </c>
      <c r="BY20">
        <v>30</v>
      </c>
      <c r="BZ20">
        <v>48</v>
      </c>
      <c r="CA20">
        <v>27</v>
      </c>
      <c r="CB20">
        <v>54</v>
      </c>
      <c r="CC20">
        <v>19</v>
      </c>
      <c r="CD20">
        <v>51</v>
      </c>
      <c r="CE20">
        <v>41</v>
      </c>
      <c r="CF20">
        <v>51</v>
      </c>
      <c r="CG20">
        <v>10</v>
      </c>
      <c r="CH20">
        <v>29</v>
      </c>
      <c r="CI20">
        <v>31</v>
      </c>
      <c r="CJ20">
        <v>41</v>
      </c>
      <c r="CK20">
        <v>7</v>
      </c>
      <c r="CL20">
        <v>8</v>
      </c>
      <c r="CM20">
        <v>65</v>
      </c>
      <c r="CN20">
        <v>20</v>
      </c>
      <c r="CO20">
        <v>7</v>
      </c>
      <c r="CP20">
        <v>0</v>
      </c>
      <c r="CQ20">
        <v>12</v>
      </c>
      <c r="CR20">
        <v>0</v>
      </c>
      <c r="CS20">
        <v>39</v>
      </c>
      <c r="CT20">
        <v>50</v>
      </c>
      <c r="CU20">
        <v>17</v>
      </c>
      <c r="CV20">
        <v>10</v>
      </c>
    </row>
    <row r="21" spans="1:100">
      <c r="A21">
        <v>17</v>
      </c>
      <c r="B21">
        <v>0</v>
      </c>
      <c r="C21">
        <v>31942</v>
      </c>
      <c r="D21">
        <v>32861</v>
      </c>
      <c r="E21">
        <v>29823</v>
      </c>
      <c r="F21">
        <v>26271</v>
      </c>
      <c r="G21">
        <v>23860</v>
      </c>
      <c r="H21">
        <v>20629</v>
      </c>
      <c r="I21">
        <v>18592</v>
      </c>
      <c r="J21">
        <v>17567</v>
      </c>
      <c r="K21">
        <v>16012</v>
      </c>
      <c r="L21">
        <v>14276</v>
      </c>
      <c r="M21">
        <v>12805</v>
      </c>
      <c r="N21">
        <v>12054</v>
      </c>
      <c r="O21">
        <v>11604</v>
      </c>
      <c r="P21">
        <v>10133</v>
      </c>
      <c r="Q21">
        <v>9139</v>
      </c>
      <c r="R21">
        <v>7982</v>
      </c>
      <c r="S21">
        <v>7794</v>
      </c>
      <c r="T21">
        <v>7889</v>
      </c>
      <c r="U21">
        <v>6215</v>
      </c>
      <c r="V21">
        <v>5686</v>
      </c>
      <c r="W21">
        <v>5401</v>
      </c>
      <c r="X21">
        <v>5216</v>
      </c>
      <c r="Y21">
        <v>4849</v>
      </c>
      <c r="Z21">
        <v>3598</v>
      </c>
      <c r="AA21">
        <v>3633</v>
      </c>
      <c r="AB21">
        <v>3198</v>
      </c>
      <c r="AC21">
        <v>2932</v>
      </c>
      <c r="AD21">
        <v>2766</v>
      </c>
      <c r="AE21">
        <v>2164</v>
      </c>
      <c r="AF21">
        <v>2060</v>
      </c>
      <c r="AG21">
        <v>1918</v>
      </c>
      <c r="AH21">
        <v>2010</v>
      </c>
      <c r="AI21">
        <v>1736</v>
      </c>
      <c r="AJ21">
        <v>1713</v>
      </c>
      <c r="AK21">
        <v>1406</v>
      </c>
      <c r="AL21">
        <v>1250</v>
      </c>
      <c r="AM21">
        <v>860</v>
      </c>
      <c r="AN21">
        <v>1033</v>
      </c>
      <c r="AO21">
        <v>865</v>
      </c>
      <c r="AP21">
        <v>969</v>
      </c>
      <c r="AQ21">
        <v>894</v>
      </c>
      <c r="AR21">
        <v>710</v>
      </c>
      <c r="AS21">
        <v>673</v>
      </c>
      <c r="AT21">
        <v>536</v>
      </c>
      <c r="AU21">
        <v>635</v>
      </c>
      <c r="AV21">
        <v>540</v>
      </c>
      <c r="AW21">
        <v>398</v>
      </c>
      <c r="AX21">
        <v>463</v>
      </c>
      <c r="AY21">
        <v>314</v>
      </c>
      <c r="AZ21">
        <v>361</v>
      </c>
      <c r="BA21">
        <v>401</v>
      </c>
      <c r="BB21">
        <v>353</v>
      </c>
      <c r="BC21">
        <v>127</v>
      </c>
      <c r="BD21">
        <v>388</v>
      </c>
      <c r="BE21">
        <v>236</v>
      </c>
      <c r="BF21">
        <v>206</v>
      </c>
      <c r="BG21">
        <v>284</v>
      </c>
      <c r="BH21">
        <v>135</v>
      </c>
      <c r="BI21">
        <v>86</v>
      </c>
      <c r="BJ21">
        <v>132</v>
      </c>
      <c r="BK21">
        <v>118</v>
      </c>
      <c r="BL21">
        <v>155</v>
      </c>
      <c r="BM21">
        <v>186</v>
      </c>
      <c r="BN21">
        <v>91</v>
      </c>
      <c r="BO21">
        <v>56</v>
      </c>
      <c r="BP21">
        <v>37</v>
      </c>
      <c r="BQ21">
        <v>76</v>
      </c>
      <c r="BR21">
        <v>49</v>
      </c>
      <c r="BS21">
        <v>23</v>
      </c>
      <c r="BT21">
        <v>44</v>
      </c>
      <c r="BU21">
        <v>65</v>
      </c>
      <c r="BV21">
        <v>44</v>
      </c>
      <c r="BW21">
        <v>34</v>
      </c>
      <c r="BX21">
        <v>73</v>
      </c>
      <c r="BY21">
        <v>18</v>
      </c>
      <c r="BZ21">
        <v>21</v>
      </c>
      <c r="CA21">
        <v>45</v>
      </c>
      <c r="CB21">
        <v>27</v>
      </c>
      <c r="CC21">
        <v>16</v>
      </c>
      <c r="CD21">
        <v>28</v>
      </c>
      <c r="CE21">
        <v>91</v>
      </c>
      <c r="CF21">
        <v>10</v>
      </c>
      <c r="CG21">
        <v>8</v>
      </c>
      <c r="CH21">
        <v>46</v>
      </c>
      <c r="CI21">
        <v>15</v>
      </c>
      <c r="CJ21">
        <v>37</v>
      </c>
      <c r="CK21">
        <v>16</v>
      </c>
      <c r="CL21">
        <v>1</v>
      </c>
      <c r="CM21">
        <v>14</v>
      </c>
      <c r="CN21">
        <v>0</v>
      </c>
      <c r="CO21">
        <v>32</v>
      </c>
      <c r="CP21">
        <v>0</v>
      </c>
      <c r="CQ21">
        <v>16</v>
      </c>
      <c r="CR21">
        <v>7</v>
      </c>
      <c r="CS21">
        <v>4</v>
      </c>
      <c r="CT21">
        <v>23</v>
      </c>
      <c r="CU21">
        <v>0</v>
      </c>
      <c r="CV21">
        <v>5</v>
      </c>
    </row>
    <row r="22" spans="1:100">
      <c r="A22">
        <v>18</v>
      </c>
      <c r="B22">
        <v>0</v>
      </c>
      <c r="C22">
        <v>31615</v>
      </c>
      <c r="D22">
        <v>30484</v>
      </c>
      <c r="E22">
        <v>27305</v>
      </c>
      <c r="F22">
        <v>24859</v>
      </c>
      <c r="G22">
        <v>21999</v>
      </c>
      <c r="H22">
        <v>19165</v>
      </c>
      <c r="I22">
        <v>17597</v>
      </c>
      <c r="J22">
        <v>16762</v>
      </c>
      <c r="K22">
        <v>15066</v>
      </c>
      <c r="L22">
        <v>13316</v>
      </c>
      <c r="M22">
        <v>12352</v>
      </c>
      <c r="N22">
        <v>11341</v>
      </c>
      <c r="O22">
        <v>9946</v>
      </c>
      <c r="P22">
        <v>9042</v>
      </c>
      <c r="Q22">
        <v>8150</v>
      </c>
      <c r="R22">
        <v>7173</v>
      </c>
      <c r="S22">
        <v>6812</v>
      </c>
      <c r="T22">
        <v>6676</v>
      </c>
      <c r="U22">
        <v>5862</v>
      </c>
      <c r="V22">
        <v>5099</v>
      </c>
      <c r="W22">
        <v>4482</v>
      </c>
      <c r="X22">
        <v>3583</v>
      </c>
      <c r="Y22">
        <v>3463</v>
      </c>
      <c r="Z22">
        <v>3459</v>
      </c>
      <c r="AA22">
        <v>3366</v>
      </c>
      <c r="AB22">
        <v>2780</v>
      </c>
      <c r="AC22">
        <v>2747</v>
      </c>
      <c r="AD22">
        <v>2179</v>
      </c>
      <c r="AE22">
        <v>2167</v>
      </c>
      <c r="AF22">
        <v>1806</v>
      </c>
      <c r="AG22">
        <v>1962</v>
      </c>
      <c r="AH22">
        <v>1530</v>
      </c>
      <c r="AI22">
        <v>1182</v>
      </c>
      <c r="AJ22">
        <v>1515</v>
      </c>
      <c r="AK22">
        <v>1330</v>
      </c>
      <c r="AL22">
        <v>1045</v>
      </c>
      <c r="AM22">
        <v>955</v>
      </c>
      <c r="AN22">
        <v>1007</v>
      </c>
      <c r="AO22">
        <v>736</v>
      </c>
      <c r="AP22">
        <v>847</v>
      </c>
      <c r="AQ22">
        <v>709</v>
      </c>
      <c r="AR22">
        <v>648</v>
      </c>
      <c r="AS22">
        <v>681</v>
      </c>
      <c r="AT22">
        <v>377</v>
      </c>
      <c r="AU22">
        <v>512</v>
      </c>
      <c r="AV22">
        <v>448</v>
      </c>
      <c r="AW22">
        <v>347</v>
      </c>
      <c r="AX22">
        <v>479</v>
      </c>
      <c r="AY22">
        <v>277</v>
      </c>
      <c r="AZ22">
        <v>285</v>
      </c>
      <c r="BA22">
        <v>316</v>
      </c>
      <c r="BB22">
        <v>170</v>
      </c>
      <c r="BC22">
        <v>219</v>
      </c>
      <c r="BD22">
        <v>228</v>
      </c>
      <c r="BE22">
        <v>123</v>
      </c>
      <c r="BF22">
        <v>75</v>
      </c>
      <c r="BG22">
        <v>100</v>
      </c>
      <c r="BH22">
        <v>170</v>
      </c>
      <c r="BI22">
        <v>247</v>
      </c>
      <c r="BJ22">
        <v>134</v>
      </c>
      <c r="BK22">
        <v>140</v>
      </c>
      <c r="BL22">
        <v>82</v>
      </c>
      <c r="BM22">
        <v>122</v>
      </c>
      <c r="BN22">
        <v>43</v>
      </c>
      <c r="BO22">
        <v>116</v>
      </c>
      <c r="BP22">
        <v>33</v>
      </c>
      <c r="BQ22">
        <v>182</v>
      </c>
      <c r="BR22">
        <v>41</v>
      </c>
      <c r="BS22">
        <v>70</v>
      </c>
      <c r="BT22">
        <v>44</v>
      </c>
      <c r="BU22">
        <v>5</v>
      </c>
      <c r="BV22">
        <v>39</v>
      </c>
      <c r="BW22">
        <v>0</v>
      </c>
      <c r="BX22">
        <v>17</v>
      </c>
      <c r="BY22">
        <v>9</v>
      </c>
      <c r="BZ22">
        <v>31</v>
      </c>
      <c r="CA22">
        <v>4</v>
      </c>
      <c r="CB22">
        <v>75</v>
      </c>
      <c r="CC22">
        <v>3</v>
      </c>
      <c r="CD22">
        <v>30</v>
      </c>
      <c r="CE22">
        <v>7</v>
      </c>
      <c r="CF22">
        <v>4</v>
      </c>
      <c r="CG22">
        <v>5</v>
      </c>
      <c r="CH22">
        <v>32</v>
      </c>
      <c r="CI22">
        <v>0</v>
      </c>
      <c r="CJ22">
        <v>19</v>
      </c>
      <c r="CK22">
        <v>0</v>
      </c>
      <c r="CL22">
        <v>16</v>
      </c>
      <c r="CM22">
        <v>0</v>
      </c>
      <c r="CN22">
        <v>1</v>
      </c>
      <c r="CO22">
        <v>13</v>
      </c>
      <c r="CP22">
        <v>0</v>
      </c>
      <c r="CQ22">
        <v>20</v>
      </c>
      <c r="CR22">
        <v>0</v>
      </c>
      <c r="CS22">
        <v>51</v>
      </c>
      <c r="CT22">
        <v>0</v>
      </c>
      <c r="CU22">
        <v>0</v>
      </c>
      <c r="CV22">
        <v>26</v>
      </c>
    </row>
    <row r="23" spans="1:100">
      <c r="A23">
        <v>19</v>
      </c>
      <c r="B23">
        <v>0</v>
      </c>
      <c r="C23">
        <v>29890</v>
      </c>
      <c r="D23">
        <v>31364</v>
      </c>
      <c r="E23">
        <v>26501</v>
      </c>
      <c r="F23">
        <v>23852</v>
      </c>
      <c r="G23">
        <v>21441</v>
      </c>
      <c r="H23">
        <v>19910</v>
      </c>
      <c r="I23">
        <v>17867</v>
      </c>
      <c r="J23">
        <v>15702</v>
      </c>
      <c r="K23">
        <v>14316</v>
      </c>
      <c r="L23">
        <v>12668</v>
      </c>
      <c r="M23">
        <v>11411</v>
      </c>
      <c r="N23">
        <v>10584</v>
      </c>
      <c r="O23">
        <v>9073</v>
      </c>
      <c r="P23">
        <v>8335</v>
      </c>
      <c r="Q23">
        <v>7743</v>
      </c>
      <c r="R23">
        <v>6936</v>
      </c>
      <c r="S23">
        <v>6291</v>
      </c>
      <c r="T23">
        <v>6173</v>
      </c>
      <c r="U23">
        <v>4884</v>
      </c>
      <c r="V23">
        <v>4701</v>
      </c>
      <c r="W23">
        <v>4669</v>
      </c>
      <c r="X23">
        <v>4084</v>
      </c>
      <c r="Y23">
        <v>3240</v>
      </c>
      <c r="Z23">
        <v>3201</v>
      </c>
      <c r="AA23">
        <v>2651</v>
      </c>
      <c r="AB23">
        <v>2030</v>
      </c>
      <c r="AC23">
        <v>2667</v>
      </c>
      <c r="AD23">
        <v>2480</v>
      </c>
      <c r="AE23">
        <v>1534</v>
      </c>
      <c r="AF23">
        <v>1865</v>
      </c>
      <c r="AG23">
        <v>1574</v>
      </c>
      <c r="AH23">
        <v>1337</v>
      </c>
      <c r="AI23">
        <v>1549</v>
      </c>
      <c r="AJ23">
        <v>1102</v>
      </c>
      <c r="AK23">
        <v>1090</v>
      </c>
      <c r="AL23">
        <v>830</v>
      </c>
      <c r="AM23">
        <v>820</v>
      </c>
      <c r="AN23">
        <v>631</v>
      </c>
      <c r="AO23">
        <v>574</v>
      </c>
      <c r="AP23">
        <v>561</v>
      </c>
      <c r="AQ23">
        <v>692</v>
      </c>
      <c r="AR23">
        <v>718</v>
      </c>
      <c r="AS23">
        <v>496</v>
      </c>
      <c r="AT23">
        <v>372</v>
      </c>
      <c r="AU23">
        <v>211</v>
      </c>
      <c r="AV23">
        <v>434</v>
      </c>
      <c r="AW23">
        <v>385</v>
      </c>
      <c r="AX23">
        <v>288</v>
      </c>
      <c r="AY23">
        <v>328</v>
      </c>
      <c r="AZ23">
        <v>447</v>
      </c>
      <c r="BA23">
        <v>269</v>
      </c>
      <c r="BB23">
        <v>147</v>
      </c>
      <c r="BC23">
        <v>163</v>
      </c>
      <c r="BD23">
        <v>106</v>
      </c>
      <c r="BE23">
        <v>170</v>
      </c>
      <c r="BF23">
        <v>72</v>
      </c>
      <c r="BG23">
        <v>120</v>
      </c>
      <c r="BH23">
        <v>144</v>
      </c>
      <c r="BI23">
        <v>117</v>
      </c>
      <c r="BJ23">
        <v>128</v>
      </c>
      <c r="BK23">
        <v>15</v>
      </c>
      <c r="BL23">
        <v>56</v>
      </c>
      <c r="BM23">
        <v>70</v>
      </c>
      <c r="BN23">
        <v>37</v>
      </c>
      <c r="BO23">
        <v>79</v>
      </c>
      <c r="BP23">
        <v>15</v>
      </c>
      <c r="BQ23">
        <v>87</v>
      </c>
      <c r="BR23">
        <v>30</v>
      </c>
      <c r="BS23">
        <v>28</v>
      </c>
      <c r="BT23">
        <v>37</v>
      </c>
      <c r="BU23">
        <v>57</v>
      </c>
      <c r="BV23">
        <v>26</v>
      </c>
      <c r="BW23">
        <v>38</v>
      </c>
      <c r="BX23">
        <v>17</v>
      </c>
      <c r="BY23">
        <v>41</v>
      </c>
      <c r="BZ23">
        <v>29</v>
      </c>
      <c r="CA23">
        <v>62</v>
      </c>
      <c r="CB23">
        <v>26</v>
      </c>
      <c r="CC23">
        <v>31</v>
      </c>
      <c r="CD23">
        <v>16</v>
      </c>
      <c r="CE23">
        <v>0</v>
      </c>
      <c r="CF23">
        <v>29</v>
      </c>
      <c r="CG23">
        <v>0</v>
      </c>
      <c r="CH23">
        <v>60</v>
      </c>
      <c r="CI23">
        <v>4</v>
      </c>
      <c r="CJ23">
        <v>12</v>
      </c>
      <c r="CK23">
        <v>1</v>
      </c>
      <c r="CL23">
        <v>0</v>
      </c>
      <c r="CM23">
        <v>0</v>
      </c>
      <c r="CN23">
        <v>6</v>
      </c>
      <c r="CO23">
        <v>0</v>
      </c>
      <c r="CP23">
        <v>0</v>
      </c>
      <c r="CQ23">
        <v>0</v>
      </c>
      <c r="CR23">
        <v>0</v>
      </c>
      <c r="CS23">
        <v>21</v>
      </c>
      <c r="CT23">
        <v>14</v>
      </c>
      <c r="CU23">
        <v>0</v>
      </c>
      <c r="CV23">
        <v>0</v>
      </c>
    </row>
    <row r="24" spans="1:100">
      <c r="A24">
        <v>20</v>
      </c>
      <c r="B24">
        <v>0</v>
      </c>
      <c r="C24">
        <v>35489</v>
      </c>
      <c r="D24">
        <v>35213</v>
      </c>
      <c r="E24">
        <v>31767</v>
      </c>
      <c r="F24">
        <v>28748</v>
      </c>
      <c r="G24">
        <v>25526</v>
      </c>
      <c r="H24">
        <v>23119</v>
      </c>
      <c r="I24">
        <v>19785</v>
      </c>
      <c r="J24">
        <v>17132</v>
      </c>
      <c r="K24">
        <v>16038</v>
      </c>
      <c r="L24">
        <v>13598</v>
      </c>
      <c r="M24">
        <v>13388</v>
      </c>
      <c r="N24">
        <v>11947</v>
      </c>
      <c r="O24">
        <v>10520</v>
      </c>
      <c r="P24">
        <v>9639</v>
      </c>
      <c r="Q24">
        <v>8228</v>
      </c>
      <c r="R24">
        <v>7692</v>
      </c>
      <c r="S24">
        <v>6706</v>
      </c>
      <c r="T24">
        <v>6526</v>
      </c>
      <c r="U24">
        <v>5793</v>
      </c>
      <c r="V24">
        <v>5526</v>
      </c>
      <c r="W24">
        <v>4690</v>
      </c>
      <c r="X24">
        <v>4170</v>
      </c>
      <c r="Y24">
        <v>3582</v>
      </c>
      <c r="Z24">
        <v>3290</v>
      </c>
      <c r="AA24">
        <v>3019</v>
      </c>
      <c r="AB24">
        <v>2897</v>
      </c>
      <c r="AC24">
        <v>2185</v>
      </c>
      <c r="AD24">
        <v>1950</v>
      </c>
      <c r="AE24">
        <v>2255</v>
      </c>
      <c r="AF24">
        <v>1670</v>
      </c>
      <c r="AG24">
        <v>1592</v>
      </c>
      <c r="AH24">
        <v>1357</v>
      </c>
      <c r="AI24">
        <v>1674</v>
      </c>
      <c r="AJ24">
        <v>1255</v>
      </c>
      <c r="AK24">
        <v>1169</v>
      </c>
      <c r="AL24">
        <v>969</v>
      </c>
      <c r="AM24">
        <v>702</v>
      </c>
      <c r="AN24">
        <v>1008</v>
      </c>
      <c r="AO24">
        <v>671</v>
      </c>
      <c r="AP24">
        <v>640</v>
      </c>
      <c r="AQ24">
        <v>520</v>
      </c>
      <c r="AR24">
        <v>509</v>
      </c>
      <c r="AS24">
        <v>423</v>
      </c>
      <c r="AT24">
        <v>497</v>
      </c>
      <c r="AU24">
        <v>340</v>
      </c>
      <c r="AV24">
        <v>479</v>
      </c>
      <c r="AW24">
        <v>369</v>
      </c>
      <c r="AX24">
        <v>220</v>
      </c>
      <c r="AY24">
        <v>399</v>
      </c>
      <c r="AZ24">
        <v>192</v>
      </c>
      <c r="BA24">
        <v>243</v>
      </c>
      <c r="BB24">
        <v>149</v>
      </c>
      <c r="BC24">
        <v>128</v>
      </c>
      <c r="BD24">
        <v>171</v>
      </c>
      <c r="BE24">
        <v>146</v>
      </c>
      <c r="BF24">
        <v>109</v>
      </c>
      <c r="BG24">
        <v>137</v>
      </c>
      <c r="BH24">
        <v>95</v>
      </c>
      <c r="BI24">
        <v>138</v>
      </c>
      <c r="BJ24">
        <v>58</v>
      </c>
      <c r="BK24">
        <v>100</v>
      </c>
      <c r="BL24">
        <v>33</v>
      </c>
      <c r="BM24">
        <v>87</v>
      </c>
      <c r="BN24">
        <v>83</v>
      </c>
      <c r="BO24">
        <v>123</v>
      </c>
      <c r="BP24">
        <v>62</v>
      </c>
      <c r="BQ24">
        <v>51</v>
      </c>
      <c r="BR24">
        <v>35</v>
      </c>
      <c r="BS24">
        <v>24</v>
      </c>
      <c r="BT24">
        <v>0</v>
      </c>
      <c r="BU24">
        <v>75</v>
      </c>
      <c r="BV24">
        <v>26</v>
      </c>
      <c r="BW24">
        <v>19</v>
      </c>
      <c r="BX24">
        <v>59</v>
      </c>
      <c r="BY24">
        <v>52</v>
      </c>
      <c r="BZ24">
        <v>47</v>
      </c>
      <c r="CA24">
        <v>15</v>
      </c>
      <c r="CB24">
        <v>29</v>
      </c>
      <c r="CC24">
        <v>40</v>
      </c>
      <c r="CD24">
        <v>35</v>
      </c>
      <c r="CE24">
        <v>36</v>
      </c>
      <c r="CF24">
        <v>81</v>
      </c>
      <c r="CG24">
        <v>8</v>
      </c>
      <c r="CH24">
        <v>19</v>
      </c>
      <c r="CI24">
        <v>24</v>
      </c>
      <c r="CJ24">
        <v>2</v>
      </c>
      <c r="CK24">
        <v>30</v>
      </c>
      <c r="CL24">
        <v>2</v>
      </c>
      <c r="CM24">
        <v>31</v>
      </c>
      <c r="CN24">
        <v>41</v>
      </c>
      <c r="CO24">
        <v>7</v>
      </c>
      <c r="CP24">
        <v>0</v>
      </c>
      <c r="CQ24">
        <v>9</v>
      </c>
      <c r="CR24">
        <v>0</v>
      </c>
      <c r="CS24">
        <v>0</v>
      </c>
      <c r="CT24">
        <v>0</v>
      </c>
      <c r="CU24">
        <v>0</v>
      </c>
      <c r="CV24">
        <v>0</v>
      </c>
    </row>
    <row r="25" spans="1:100">
      <c r="A25">
        <v>21</v>
      </c>
      <c r="B25">
        <v>0</v>
      </c>
      <c r="C25">
        <v>43945</v>
      </c>
      <c r="D25">
        <v>44587</v>
      </c>
      <c r="E25">
        <v>37647</v>
      </c>
      <c r="F25">
        <v>32182</v>
      </c>
      <c r="G25">
        <v>31429</v>
      </c>
      <c r="H25">
        <v>26005</v>
      </c>
      <c r="I25">
        <v>23502</v>
      </c>
      <c r="J25">
        <v>20599</v>
      </c>
      <c r="K25">
        <v>19549</v>
      </c>
      <c r="L25">
        <v>16181</v>
      </c>
      <c r="M25">
        <v>15146</v>
      </c>
      <c r="N25">
        <v>13353</v>
      </c>
      <c r="O25">
        <v>12165</v>
      </c>
      <c r="P25">
        <v>10983</v>
      </c>
      <c r="Q25">
        <v>9804</v>
      </c>
      <c r="R25">
        <v>8601</v>
      </c>
      <c r="S25">
        <v>8148</v>
      </c>
      <c r="T25">
        <v>6913</v>
      </c>
      <c r="U25">
        <v>6130</v>
      </c>
      <c r="V25">
        <v>5927</v>
      </c>
      <c r="W25">
        <v>4786</v>
      </c>
      <c r="X25">
        <v>4268</v>
      </c>
      <c r="Y25">
        <v>4144</v>
      </c>
      <c r="Z25">
        <v>3866</v>
      </c>
      <c r="AA25">
        <v>3530</v>
      </c>
      <c r="AB25">
        <v>3100</v>
      </c>
      <c r="AC25">
        <v>2424</v>
      </c>
      <c r="AD25">
        <v>2532</v>
      </c>
      <c r="AE25">
        <v>2545</v>
      </c>
      <c r="AF25">
        <v>2041</v>
      </c>
      <c r="AG25">
        <v>1605</v>
      </c>
      <c r="AH25">
        <v>1715</v>
      </c>
      <c r="AI25">
        <v>1658</v>
      </c>
      <c r="AJ25">
        <v>1332</v>
      </c>
      <c r="AK25">
        <v>1147</v>
      </c>
      <c r="AL25">
        <v>1106</v>
      </c>
      <c r="AM25">
        <v>928</v>
      </c>
      <c r="AN25">
        <v>889</v>
      </c>
      <c r="AO25">
        <v>761</v>
      </c>
      <c r="AP25">
        <v>702</v>
      </c>
      <c r="AQ25">
        <v>583</v>
      </c>
      <c r="AR25">
        <v>431</v>
      </c>
      <c r="AS25">
        <v>409</v>
      </c>
      <c r="AT25">
        <v>486</v>
      </c>
      <c r="AU25">
        <v>394</v>
      </c>
      <c r="AV25">
        <v>390</v>
      </c>
      <c r="AW25">
        <v>300</v>
      </c>
      <c r="AX25">
        <v>402</v>
      </c>
      <c r="AY25">
        <v>321</v>
      </c>
      <c r="AZ25">
        <v>218</v>
      </c>
      <c r="BA25">
        <v>102</v>
      </c>
      <c r="BB25">
        <v>238</v>
      </c>
      <c r="BC25">
        <v>154</v>
      </c>
      <c r="BD25">
        <v>172</v>
      </c>
      <c r="BE25">
        <v>189</v>
      </c>
      <c r="BF25">
        <v>121</v>
      </c>
      <c r="BG25">
        <v>150</v>
      </c>
      <c r="BH25">
        <v>56</v>
      </c>
      <c r="BI25">
        <v>80</v>
      </c>
      <c r="BJ25">
        <v>90</v>
      </c>
      <c r="BK25">
        <v>96</v>
      </c>
      <c r="BL25">
        <v>51</v>
      </c>
      <c r="BM25">
        <v>76</v>
      </c>
      <c r="BN25">
        <v>42</v>
      </c>
      <c r="BO25">
        <v>97</v>
      </c>
      <c r="BP25">
        <v>27</v>
      </c>
      <c r="BQ25">
        <v>69</v>
      </c>
      <c r="BR25">
        <v>27</v>
      </c>
      <c r="BS25">
        <v>41</v>
      </c>
      <c r="BT25">
        <v>13</v>
      </c>
      <c r="BU25">
        <v>43</v>
      </c>
      <c r="BV25">
        <v>57</v>
      </c>
      <c r="BW25">
        <v>24</v>
      </c>
      <c r="BX25">
        <v>59</v>
      </c>
      <c r="BY25">
        <v>30</v>
      </c>
      <c r="BZ25">
        <v>6</v>
      </c>
      <c r="CA25">
        <v>16</v>
      </c>
      <c r="CB25">
        <v>1</v>
      </c>
      <c r="CC25">
        <v>22</v>
      </c>
      <c r="CD25">
        <v>11</v>
      </c>
      <c r="CE25">
        <v>0</v>
      </c>
      <c r="CF25">
        <v>10</v>
      </c>
      <c r="CG25">
        <v>2</v>
      </c>
      <c r="CH25">
        <v>0</v>
      </c>
      <c r="CI25">
        <v>29</v>
      </c>
      <c r="CJ25">
        <v>0</v>
      </c>
      <c r="CK25">
        <v>30</v>
      </c>
      <c r="CL25">
        <v>8</v>
      </c>
      <c r="CM25">
        <v>19</v>
      </c>
      <c r="CN25">
        <v>0</v>
      </c>
      <c r="CO25">
        <v>32</v>
      </c>
      <c r="CP25">
        <v>12</v>
      </c>
      <c r="CQ25">
        <v>0</v>
      </c>
      <c r="CR25">
        <v>19</v>
      </c>
      <c r="CS25">
        <v>0</v>
      </c>
      <c r="CT25">
        <v>0</v>
      </c>
      <c r="CU25">
        <v>12</v>
      </c>
      <c r="CV25">
        <v>0</v>
      </c>
    </row>
    <row r="26" spans="1:100">
      <c r="A26">
        <v>22</v>
      </c>
      <c r="B26">
        <v>0</v>
      </c>
      <c r="C26">
        <v>30037</v>
      </c>
      <c r="D26">
        <v>29490</v>
      </c>
      <c r="E26">
        <v>26582</v>
      </c>
      <c r="F26">
        <v>23394</v>
      </c>
      <c r="G26">
        <v>20486</v>
      </c>
      <c r="H26">
        <v>18492</v>
      </c>
      <c r="I26">
        <v>16947</v>
      </c>
      <c r="J26">
        <v>15403</v>
      </c>
      <c r="K26">
        <v>13864</v>
      </c>
      <c r="L26">
        <v>11554</v>
      </c>
      <c r="M26">
        <v>10671</v>
      </c>
      <c r="N26">
        <v>9305</v>
      </c>
      <c r="O26">
        <v>8216</v>
      </c>
      <c r="P26">
        <v>8127</v>
      </c>
      <c r="Q26">
        <v>6580</v>
      </c>
      <c r="R26">
        <v>6234</v>
      </c>
      <c r="S26">
        <v>5182</v>
      </c>
      <c r="T26">
        <v>4549</v>
      </c>
      <c r="U26">
        <v>4677</v>
      </c>
      <c r="V26">
        <v>3839</v>
      </c>
      <c r="W26">
        <v>3146</v>
      </c>
      <c r="X26">
        <v>3236</v>
      </c>
      <c r="Y26">
        <v>3001</v>
      </c>
      <c r="Z26">
        <v>2495</v>
      </c>
      <c r="AA26">
        <v>2454</v>
      </c>
      <c r="AB26">
        <v>1872</v>
      </c>
      <c r="AC26">
        <v>1824</v>
      </c>
      <c r="AD26">
        <v>1380</v>
      </c>
      <c r="AE26">
        <v>1433</v>
      </c>
      <c r="AF26">
        <v>1564</v>
      </c>
      <c r="AG26">
        <v>1477</v>
      </c>
      <c r="AH26">
        <v>979</v>
      </c>
      <c r="AI26">
        <v>950</v>
      </c>
      <c r="AJ26">
        <v>987</v>
      </c>
      <c r="AK26">
        <v>804</v>
      </c>
      <c r="AL26">
        <v>785</v>
      </c>
      <c r="AM26">
        <v>701</v>
      </c>
      <c r="AN26">
        <v>487</v>
      </c>
      <c r="AO26">
        <v>424</v>
      </c>
      <c r="AP26">
        <v>543</v>
      </c>
      <c r="AQ26">
        <v>394</v>
      </c>
      <c r="AR26">
        <v>345</v>
      </c>
      <c r="AS26">
        <v>421</v>
      </c>
      <c r="AT26">
        <v>413</v>
      </c>
      <c r="AU26">
        <v>276</v>
      </c>
      <c r="AV26">
        <v>374</v>
      </c>
      <c r="AW26">
        <v>347</v>
      </c>
      <c r="AX26">
        <v>198</v>
      </c>
      <c r="AY26">
        <v>137</v>
      </c>
      <c r="AZ26">
        <v>196</v>
      </c>
      <c r="BA26">
        <v>280</v>
      </c>
      <c r="BB26">
        <v>130</v>
      </c>
      <c r="BC26">
        <v>119</v>
      </c>
      <c r="BD26">
        <v>141</v>
      </c>
      <c r="BE26">
        <v>128</v>
      </c>
      <c r="BF26">
        <v>33</v>
      </c>
      <c r="BG26">
        <v>96</v>
      </c>
      <c r="BH26">
        <v>61</v>
      </c>
      <c r="BI26">
        <v>70</v>
      </c>
      <c r="BJ26">
        <v>34</v>
      </c>
      <c r="BK26">
        <v>2</v>
      </c>
      <c r="BL26">
        <v>75</v>
      </c>
      <c r="BM26">
        <v>7</v>
      </c>
      <c r="BN26">
        <v>26</v>
      </c>
      <c r="BO26">
        <v>28</v>
      </c>
      <c r="BP26">
        <v>34</v>
      </c>
      <c r="BQ26">
        <v>0</v>
      </c>
      <c r="BR26">
        <v>56</v>
      </c>
      <c r="BS26">
        <v>41</v>
      </c>
      <c r="BT26">
        <v>12</v>
      </c>
      <c r="BU26">
        <v>22</v>
      </c>
      <c r="BV26">
        <v>26</v>
      </c>
      <c r="BW26">
        <v>10</v>
      </c>
      <c r="BX26">
        <v>12</v>
      </c>
      <c r="BY26">
        <v>57</v>
      </c>
      <c r="BZ26">
        <v>0</v>
      </c>
      <c r="CA26">
        <v>16</v>
      </c>
      <c r="CB26">
        <v>19</v>
      </c>
      <c r="CC26">
        <v>2</v>
      </c>
      <c r="CD26">
        <v>0</v>
      </c>
      <c r="CE26">
        <v>0</v>
      </c>
      <c r="CF26">
        <v>0</v>
      </c>
      <c r="CG26">
        <v>14</v>
      </c>
      <c r="CH26">
        <v>0</v>
      </c>
      <c r="CI26">
        <v>0</v>
      </c>
      <c r="CJ26">
        <v>0</v>
      </c>
      <c r="CK26">
        <v>17</v>
      </c>
      <c r="CL26">
        <v>0</v>
      </c>
      <c r="CM26">
        <v>0</v>
      </c>
      <c r="CN26">
        <v>9</v>
      </c>
      <c r="CO26">
        <v>0</v>
      </c>
      <c r="CP26">
        <v>0</v>
      </c>
      <c r="CQ26">
        <v>0</v>
      </c>
      <c r="CR26">
        <v>0</v>
      </c>
      <c r="CS26">
        <v>0</v>
      </c>
      <c r="CT26">
        <v>0</v>
      </c>
      <c r="CU26">
        <v>0</v>
      </c>
      <c r="CV26">
        <v>0</v>
      </c>
    </row>
    <row r="27" spans="1:100">
      <c r="A27">
        <v>23</v>
      </c>
      <c r="B27">
        <v>0</v>
      </c>
      <c r="C27">
        <v>22950</v>
      </c>
      <c r="D27">
        <v>24117</v>
      </c>
      <c r="E27">
        <v>19794</v>
      </c>
      <c r="F27">
        <v>17068</v>
      </c>
      <c r="G27">
        <v>15570</v>
      </c>
      <c r="H27">
        <v>13896</v>
      </c>
      <c r="I27">
        <v>11557</v>
      </c>
      <c r="J27">
        <v>11146</v>
      </c>
      <c r="K27">
        <v>8681</v>
      </c>
      <c r="L27">
        <v>8556</v>
      </c>
      <c r="M27">
        <v>7648</v>
      </c>
      <c r="N27">
        <v>7303</v>
      </c>
      <c r="O27">
        <v>6119</v>
      </c>
      <c r="P27">
        <v>5458</v>
      </c>
      <c r="Q27">
        <v>4291</v>
      </c>
      <c r="R27">
        <v>4270</v>
      </c>
      <c r="S27">
        <v>3879</v>
      </c>
      <c r="T27">
        <v>3137</v>
      </c>
      <c r="U27">
        <v>3083</v>
      </c>
      <c r="V27">
        <v>2834</v>
      </c>
      <c r="W27">
        <v>2676</v>
      </c>
      <c r="X27">
        <v>2029</v>
      </c>
      <c r="Y27">
        <v>2081</v>
      </c>
      <c r="Z27">
        <v>1652</v>
      </c>
      <c r="AA27">
        <v>1636</v>
      </c>
      <c r="AB27">
        <v>1295</v>
      </c>
      <c r="AC27">
        <v>1259</v>
      </c>
      <c r="AD27">
        <v>1037</v>
      </c>
      <c r="AE27">
        <v>1104</v>
      </c>
      <c r="AF27">
        <v>1082</v>
      </c>
      <c r="AG27">
        <v>987</v>
      </c>
      <c r="AH27">
        <v>960</v>
      </c>
      <c r="AI27">
        <v>468</v>
      </c>
      <c r="AJ27">
        <v>519</v>
      </c>
      <c r="AK27">
        <v>654</v>
      </c>
      <c r="AL27">
        <v>448</v>
      </c>
      <c r="AM27">
        <v>461</v>
      </c>
      <c r="AN27">
        <v>407</v>
      </c>
      <c r="AO27">
        <v>426</v>
      </c>
      <c r="AP27">
        <v>256</v>
      </c>
      <c r="AQ27">
        <v>302</v>
      </c>
      <c r="AR27">
        <v>265</v>
      </c>
      <c r="AS27">
        <v>157</v>
      </c>
      <c r="AT27">
        <v>285</v>
      </c>
      <c r="AU27">
        <v>177</v>
      </c>
      <c r="AV27">
        <v>169</v>
      </c>
      <c r="AW27">
        <v>149</v>
      </c>
      <c r="AX27">
        <v>104</v>
      </c>
      <c r="AY27">
        <v>159</v>
      </c>
      <c r="AZ27">
        <v>117</v>
      </c>
      <c r="BA27">
        <v>178</v>
      </c>
      <c r="BB27">
        <v>56</v>
      </c>
      <c r="BC27">
        <v>77</v>
      </c>
      <c r="BD27">
        <v>92</v>
      </c>
      <c r="BE27">
        <v>118</v>
      </c>
      <c r="BF27">
        <v>35</v>
      </c>
      <c r="BG27">
        <v>82</v>
      </c>
      <c r="BH27">
        <v>29</v>
      </c>
      <c r="BI27">
        <v>7</v>
      </c>
      <c r="BJ27">
        <v>53</v>
      </c>
      <c r="BK27">
        <v>63</v>
      </c>
      <c r="BL27">
        <v>22</v>
      </c>
      <c r="BM27">
        <v>16</v>
      </c>
      <c r="BN27">
        <v>19</v>
      </c>
      <c r="BO27">
        <v>0</v>
      </c>
      <c r="BP27">
        <v>21</v>
      </c>
      <c r="BQ27">
        <v>6</v>
      </c>
      <c r="BR27">
        <v>52</v>
      </c>
      <c r="BS27">
        <v>18</v>
      </c>
      <c r="BT27">
        <v>9</v>
      </c>
      <c r="BU27">
        <v>0</v>
      </c>
      <c r="BV27">
        <v>10</v>
      </c>
      <c r="BW27">
        <v>52</v>
      </c>
      <c r="BX27">
        <v>30</v>
      </c>
      <c r="BY27">
        <v>40</v>
      </c>
      <c r="BZ27">
        <v>0</v>
      </c>
      <c r="CA27">
        <v>10</v>
      </c>
      <c r="CB27">
        <v>3</v>
      </c>
      <c r="CC27">
        <v>10</v>
      </c>
      <c r="CD27">
        <v>0</v>
      </c>
      <c r="CE27">
        <v>0</v>
      </c>
      <c r="CF27">
        <v>8</v>
      </c>
      <c r="CG27">
        <v>18</v>
      </c>
      <c r="CH27">
        <v>0</v>
      </c>
      <c r="CI27">
        <v>0</v>
      </c>
      <c r="CJ27">
        <v>0</v>
      </c>
      <c r="CK27">
        <v>0</v>
      </c>
      <c r="CL27">
        <v>0</v>
      </c>
      <c r="CM27">
        <v>13</v>
      </c>
      <c r="CN27">
        <v>0</v>
      </c>
      <c r="CO27">
        <v>0</v>
      </c>
      <c r="CP27">
        <v>0</v>
      </c>
      <c r="CQ27">
        <v>0</v>
      </c>
      <c r="CR27">
        <v>9</v>
      </c>
      <c r="CS27">
        <v>0</v>
      </c>
      <c r="CT27">
        <v>0</v>
      </c>
      <c r="CU27">
        <v>0</v>
      </c>
      <c r="CV27">
        <v>0</v>
      </c>
    </row>
    <row r="28" spans="1:100">
      <c r="A28">
        <v>24</v>
      </c>
      <c r="B28">
        <v>0</v>
      </c>
      <c r="C28">
        <v>19287</v>
      </c>
      <c r="D28">
        <v>19434</v>
      </c>
      <c r="E28">
        <v>16898</v>
      </c>
      <c r="F28">
        <v>15718</v>
      </c>
      <c r="G28">
        <v>13536</v>
      </c>
      <c r="H28">
        <v>12404</v>
      </c>
      <c r="I28">
        <v>10803</v>
      </c>
      <c r="J28">
        <v>9504</v>
      </c>
      <c r="K28">
        <v>8252</v>
      </c>
      <c r="L28">
        <v>7621</v>
      </c>
      <c r="M28">
        <v>6317</v>
      </c>
      <c r="N28">
        <v>5887</v>
      </c>
      <c r="O28">
        <v>5426</v>
      </c>
      <c r="P28">
        <v>4422</v>
      </c>
      <c r="Q28">
        <v>3774</v>
      </c>
      <c r="R28">
        <v>3489</v>
      </c>
      <c r="S28">
        <v>3504</v>
      </c>
      <c r="T28">
        <v>2731</v>
      </c>
      <c r="U28">
        <v>2298</v>
      </c>
      <c r="V28">
        <v>2407</v>
      </c>
      <c r="W28">
        <v>1921</v>
      </c>
      <c r="X28">
        <v>1854</v>
      </c>
      <c r="Y28">
        <v>1960</v>
      </c>
      <c r="Z28">
        <v>1176</v>
      </c>
      <c r="AA28">
        <v>1362</v>
      </c>
      <c r="AB28">
        <v>1501</v>
      </c>
      <c r="AC28">
        <v>681</v>
      </c>
      <c r="AD28">
        <v>1007</v>
      </c>
      <c r="AE28">
        <v>665</v>
      </c>
      <c r="AF28">
        <v>646</v>
      </c>
      <c r="AG28">
        <v>641</v>
      </c>
      <c r="AH28">
        <v>546</v>
      </c>
      <c r="AI28">
        <v>508</v>
      </c>
      <c r="AJ28">
        <v>611</v>
      </c>
      <c r="AK28">
        <v>571</v>
      </c>
      <c r="AL28">
        <v>457</v>
      </c>
      <c r="AM28">
        <v>478</v>
      </c>
      <c r="AN28">
        <v>250</v>
      </c>
      <c r="AO28">
        <v>281</v>
      </c>
      <c r="AP28">
        <v>321</v>
      </c>
      <c r="AQ28">
        <v>214</v>
      </c>
      <c r="AR28">
        <v>118</v>
      </c>
      <c r="AS28">
        <v>194</v>
      </c>
      <c r="AT28">
        <v>186</v>
      </c>
      <c r="AU28">
        <v>156</v>
      </c>
      <c r="AV28">
        <v>170</v>
      </c>
      <c r="AW28">
        <v>136</v>
      </c>
      <c r="AX28">
        <v>79</v>
      </c>
      <c r="AY28">
        <v>59</v>
      </c>
      <c r="AZ28">
        <v>88</v>
      </c>
      <c r="BA28">
        <v>36</v>
      </c>
      <c r="BB28">
        <v>94</v>
      </c>
      <c r="BC28">
        <v>72</v>
      </c>
      <c r="BD28">
        <v>27</v>
      </c>
      <c r="BE28">
        <v>96</v>
      </c>
      <c r="BF28">
        <v>18</v>
      </c>
      <c r="BG28">
        <v>108</v>
      </c>
      <c r="BH28">
        <v>12</v>
      </c>
      <c r="BI28">
        <v>51</v>
      </c>
      <c r="BJ28">
        <v>34</v>
      </c>
      <c r="BK28">
        <v>11</v>
      </c>
      <c r="BL28">
        <v>24</v>
      </c>
      <c r="BM28">
        <v>29</v>
      </c>
      <c r="BN28">
        <v>66</v>
      </c>
      <c r="BO28">
        <v>23</v>
      </c>
      <c r="BP28">
        <v>0</v>
      </c>
      <c r="BQ28">
        <v>4</v>
      </c>
      <c r="BR28">
        <v>18</v>
      </c>
      <c r="BS28">
        <v>22</v>
      </c>
      <c r="BT28">
        <v>12</v>
      </c>
      <c r="BU28">
        <v>0</v>
      </c>
      <c r="BV28">
        <v>16</v>
      </c>
      <c r="BW28">
        <v>13</v>
      </c>
      <c r="BX28">
        <v>13</v>
      </c>
      <c r="BY28">
        <v>0</v>
      </c>
      <c r="BZ28">
        <v>17</v>
      </c>
      <c r="CA28">
        <v>9</v>
      </c>
      <c r="CB28">
        <v>19</v>
      </c>
      <c r="CC28">
        <v>0</v>
      </c>
      <c r="CD28">
        <v>0</v>
      </c>
      <c r="CE28">
        <v>2</v>
      </c>
      <c r="CF28">
        <v>0</v>
      </c>
      <c r="CG28">
        <v>0</v>
      </c>
      <c r="CH28">
        <v>0</v>
      </c>
      <c r="CI28">
        <v>17</v>
      </c>
      <c r="CJ28">
        <v>9</v>
      </c>
      <c r="CK28">
        <v>0</v>
      </c>
      <c r="CL28">
        <v>0</v>
      </c>
      <c r="CM28">
        <v>0</v>
      </c>
      <c r="CN28">
        <v>0</v>
      </c>
      <c r="CO28">
        <v>0</v>
      </c>
      <c r="CP28">
        <v>0</v>
      </c>
      <c r="CQ28">
        <v>0</v>
      </c>
      <c r="CR28">
        <v>0</v>
      </c>
      <c r="CS28">
        <v>0</v>
      </c>
      <c r="CT28">
        <v>0</v>
      </c>
      <c r="CU28">
        <v>0</v>
      </c>
      <c r="CV28">
        <v>0</v>
      </c>
    </row>
    <row r="29" spans="1:100">
      <c r="A29">
        <v>25</v>
      </c>
      <c r="B29">
        <v>0</v>
      </c>
      <c r="C29">
        <v>18759</v>
      </c>
      <c r="D29">
        <v>19368</v>
      </c>
      <c r="E29">
        <v>16264</v>
      </c>
      <c r="F29">
        <v>14223</v>
      </c>
      <c r="G29">
        <v>12605</v>
      </c>
      <c r="H29">
        <v>10713</v>
      </c>
      <c r="I29">
        <v>9214</v>
      </c>
      <c r="J29">
        <v>8535</v>
      </c>
      <c r="K29">
        <v>7797</v>
      </c>
      <c r="L29">
        <v>6475</v>
      </c>
      <c r="M29">
        <v>6109</v>
      </c>
      <c r="N29">
        <v>5831</v>
      </c>
      <c r="O29">
        <v>4802</v>
      </c>
      <c r="P29">
        <v>4514</v>
      </c>
      <c r="Q29">
        <v>4009</v>
      </c>
      <c r="R29">
        <v>3358</v>
      </c>
      <c r="S29">
        <v>2919</v>
      </c>
      <c r="T29">
        <v>2747</v>
      </c>
      <c r="U29">
        <v>2286</v>
      </c>
      <c r="V29">
        <v>2090</v>
      </c>
      <c r="W29">
        <v>2071</v>
      </c>
      <c r="X29">
        <v>1554</v>
      </c>
      <c r="Y29">
        <v>1299</v>
      </c>
      <c r="Z29">
        <v>1409</v>
      </c>
      <c r="AA29">
        <v>1081</v>
      </c>
      <c r="AB29">
        <v>1116</v>
      </c>
      <c r="AC29">
        <v>1259</v>
      </c>
      <c r="AD29">
        <v>749</v>
      </c>
      <c r="AE29">
        <v>950</v>
      </c>
      <c r="AF29">
        <v>710</v>
      </c>
      <c r="AG29">
        <v>557</v>
      </c>
      <c r="AH29">
        <v>545</v>
      </c>
      <c r="AI29">
        <v>487</v>
      </c>
      <c r="AJ29">
        <v>381</v>
      </c>
      <c r="AK29">
        <v>294</v>
      </c>
      <c r="AL29">
        <v>259</v>
      </c>
      <c r="AM29">
        <v>227</v>
      </c>
      <c r="AN29">
        <v>388</v>
      </c>
      <c r="AO29">
        <v>169</v>
      </c>
      <c r="AP29">
        <v>183</v>
      </c>
      <c r="AQ29">
        <v>111</v>
      </c>
      <c r="AR29">
        <v>218</v>
      </c>
      <c r="AS29">
        <v>216</v>
      </c>
      <c r="AT29">
        <v>179</v>
      </c>
      <c r="AU29">
        <v>78</v>
      </c>
      <c r="AV29">
        <v>26</v>
      </c>
      <c r="AW29">
        <v>87</v>
      </c>
      <c r="AX29">
        <v>77</v>
      </c>
      <c r="AY29">
        <v>153</v>
      </c>
      <c r="AZ29">
        <v>99</v>
      </c>
      <c r="BA29">
        <v>27</v>
      </c>
      <c r="BB29">
        <v>186</v>
      </c>
      <c r="BC29">
        <v>4</v>
      </c>
      <c r="BD29">
        <v>73</v>
      </c>
      <c r="BE29">
        <v>62</v>
      </c>
      <c r="BF29">
        <v>17</v>
      </c>
      <c r="BG29">
        <v>39</v>
      </c>
      <c r="BH29">
        <v>51</v>
      </c>
      <c r="BI29">
        <v>5</v>
      </c>
      <c r="BJ29">
        <v>6</v>
      </c>
      <c r="BK29">
        <v>46</v>
      </c>
      <c r="BL29">
        <v>49</v>
      </c>
      <c r="BM29">
        <v>39</v>
      </c>
      <c r="BN29">
        <v>44</v>
      </c>
      <c r="BO29">
        <v>5</v>
      </c>
      <c r="BP29">
        <v>26</v>
      </c>
      <c r="BQ29">
        <v>26</v>
      </c>
      <c r="BR29">
        <v>0</v>
      </c>
      <c r="BS29">
        <v>10</v>
      </c>
      <c r="BT29">
        <v>43</v>
      </c>
      <c r="BU29">
        <v>0</v>
      </c>
      <c r="BV29">
        <v>0</v>
      </c>
      <c r="BW29">
        <v>0</v>
      </c>
      <c r="BX29">
        <v>13</v>
      </c>
      <c r="BY29">
        <v>0</v>
      </c>
      <c r="BZ29">
        <v>3</v>
      </c>
      <c r="CA29">
        <v>15</v>
      </c>
      <c r="CB29">
        <v>0</v>
      </c>
      <c r="CC29">
        <v>0</v>
      </c>
      <c r="CD29">
        <v>30</v>
      </c>
      <c r="CE29">
        <v>0</v>
      </c>
      <c r="CF29">
        <v>32</v>
      </c>
      <c r="CG29">
        <v>16</v>
      </c>
      <c r="CH29">
        <v>0</v>
      </c>
      <c r="CI29">
        <v>0</v>
      </c>
      <c r="CJ29">
        <v>0</v>
      </c>
      <c r="CK29">
        <v>0</v>
      </c>
      <c r="CL29">
        <v>0</v>
      </c>
      <c r="CM29">
        <v>0</v>
      </c>
      <c r="CN29">
        <v>0</v>
      </c>
      <c r="CO29">
        <v>0</v>
      </c>
      <c r="CP29">
        <v>0</v>
      </c>
      <c r="CQ29">
        <v>0</v>
      </c>
      <c r="CR29">
        <v>0</v>
      </c>
      <c r="CS29">
        <v>0</v>
      </c>
      <c r="CT29">
        <v>0</v>
      </c>
      <c r="CU29">
        <v>0</v>
      </c>
      <c r="CV29">
        <v>0</v>
      </c>
    </row>
    <row r="30" spans="1:100">
      <c r="A30">
        <v>26</v>
      </c>
      <c r="B30">
        <v>0</v>
      </c>
      <c r="C30">
        <v>18449</v>
      </c>
      <c r="D30">
        <v>19464</v>
      </c>
      <c r="E30">
        <v>16067</v>
      </c>
      <c r="F30">
        <v>14922</v>
      </c>
      <c r="G30">
        <v>12991</v>
      </c>
      <c r="H30">
        <v>11803</v>
      </c>
      <c r="I30">
        <v>9902</v>
      </c>
      <c r="J30">
        <v>8717</v>
      </c>
      <c r="K30">
        <v>7911</v>
      </c>
      <c r="L30">
        <v>6910</v>
      </c>
      <c r="M30">
        <v>5880</v>
      </c>
      <c r="N30">
        <v>4830</v>
      </c>
      <c r="O30">
        <v>4669</v>
      </c>
      <c r="P30">
        <v>3840</v>
      </c>
      <c r="Q30">
        <v>4174</v>
      </c>
      <c r="R30">
        <v>3177</v>
      </c>
      <c r="S30">
        <v>2905</v>
      </c>
      <c r="T30">
        <v>2618</v>
      </c>
      <c r="U30">
        <v>2181</v>
      </c>
      <c r="V30">
        <v>1966</v>
      </c>
      <c r="W30">
        <v>1606</v>
      </c>
      <c r="X30">
        <v>1667</v>
      </c>
      <c r="Y30">
        <v>1056</v>
      </c>
      <c r="Z30">
        <v>997</v>
      </c>
      <c r="AA30">
        <v>1082</v>
      </c>
      <c r="AB30">
        <v>884</v>
      </c>
      <c r="AC30">
        <v>715</v>
      </c>
      <c r="AD30">
        <v>757</v>
      </c>
      <c r="AE30">
        <v>553</v>
      </c>
      <c r="AF30">
        <v>666</v>
      </c>
      <c r="AG30">
        <v>412</v>
      </c>
      <c r="AH30">
        <v>399</v>
      </c>
      <c r="AI30">
        <v>357</v>
      </c>
      <c r="AJ30">
        <v>230</v>
      </c>
      <c r="AK30">
        <v>339</v>
      </c>
      <c r="AL30">
        <v>279</v>
      </c>
      <c r="AM30">
        <v>175</v>
      </c>
      <c r="AN30">
        <v>252</v>
      </c>
      <c r="AO30">
        <v>296</v>
      </c>
      <c r="AP30">
        <v>146</v>
      </c>
      <c r="AQ30">
        <v>117</v>
      </c>
      <c r="AR30">
        <v>219</v>
      </c>
      <c r="AS30">
        <v>86</v>
      </c>
      <c r="AT30">
        <v>92</v>
      </c>
      <c r="AU30">
        <v>53</v>
      </c>
      <c r="AV30">
        <v>130</v>
      </c>
      <c r="AW30">
        <v>43</v>
      </c>
      <c r="AX30">
        <v>90</v>
      </c>
      <c r="AY30">
        <v>24</v>
      </c>
      <c r="AZ30">
        <v>36</v>
      </c>
      <c r="BA30">
        <v>81</v>
      </c>
      <c r="BB30">
        <v>13</v>
      </c>
      <c r="BC30">
        <v>78</v>
      </c>
      <c r="BD30">
        <v>9</v>
      </c>
      <c r="BE30">
        <v>35</v>
      </c>
      <c r="BF30">
        <v>5</v>
      </c>
      <c r="BG30">
        <v>48</v>
      </c>
      <c r="BH30">
        <v>19</v>
      </c>
      <c r="BI30">
        <v>85</v>
      </c>
      <c r="BJ30">
        <v>29</v>
      </c>
      <c r="BK30">
        <v>0</v>
      </c>
      <c r="BL30">
        <v>28</v>
      </c>
      <c r="BM30">
        <v>2</v>
      </c>
      <c r="BN30">
        <v>0</v>
      </c>
      <c r="BO30">
        <v>42</v>
      </c>
      <c r="BP30">
        <v>9</v>
      </c>
      <c r="BQ30">
        <v>2</v>
      </c>
      <c r="BR30">
        <v>0</v>
      </c>
      <c r="BS30">
        <v>0</v>
      </c>
      <c r="BT30">
        <v>6</v>
      </c>
      <c r="BU30">
        <v>7</v>
      </c>
      <c r="BV30">
        <v>16</v>
      </c>
      <c r="BW30">
        <v>13</v>
      </c>
      <c r="BX30">
        <v>0</v>
      </c>
      <c r="BY30">
        <v>36</v>
      </c>
      <c r="BZ30">
        <v>0</v>
      </c>
      <c r="CA30">
        <v>0</v>
      </c>
      <c r="CB30">
        <v>0</v>
      </c>
      <c r="CC30">
        <v>0</v>
      </c>
      <c r="CD30">
        <v>4</v>
      </c>
      <c r="CE30">
        <v>4</v>
      </c>
      <c r="CF30">
        <v>0</v>
      </c>
      <c r="CG30">
        <v>0</v>
      </c>
      <c r="CH30">
        <v>16</v>
      </c>
      <c r="CI30">
        <v>8</v>
      </c>
      <c r="CJ30">
        <v>0</v>
      </c>
      <c r="CK30">
        <v>37</v>
      </c>
      <c r="CL30">
        <v>0</v>
      </c>
      <c r="CM30">
        <v>0</v>
      </c>
      <c r="CN30">
        <v>0</v>
      </c>
      <c r="CO30">
        <v>0</v>
      </c>
      <c r="CP30">
        <v>0</v>
      </c>
      <c r="CQ30">
        <v>0</v>
      </c>
      <c r="CR30">
        <v>9</v>
      </c>
      <c r="CS30">
        <v>0</v>
      </c>
      <c r="CT30">
        <v>0</v>
      </c>
      <c r="CU30">
        <v>0</v>
      </c>
      <c r="CV30">
        <v>0</v>
      </c>
    </row>
    <row r="31" spans="1:100">
      <c r="A31">
        <v>27</v>
      </c>
      <c r="B31">
        <v>0</v>
      </c>
      <c r="C31">
        <v>21333</v>
      </c>
      <c r="D31">
        <v>22614</v>
      </c>
      <c r="E31">
        <v>20202</v>
      </c>
      <c r="F31">
        <v>18333</v>
      </c>
      <c r="G31">
        <v>14454</v>
      </c>
      <c r="H31">
        <v>12479</v>
      </c>
      <c r="I31">
        <v>11797</v>
      </c>
      <c r="J31">
        <v>10209</v>
      </c>
      <c r="K31">
        <v>8594</v>
      </c>
      <c r="L31">
        <v>7344</v>
      </c>
      <c r="M31">
        <v>6181</v>
      </c>
      <c r="N31">
        <v>6244</v>
      </c>
      <c r="O31">
        <v>5267</v>
      </c>
      <c r="P31">
        <v>4702</v>
      </c>
      <c r="Q31">
        <v>4019</v>
      </c>
      <c r="R31">
        <v>3448</v>
      </c>
      <c r="S31">
        <v>3108</v>
      </c>
      <c r="T31">
        <v>2756</v>
      </c>
      <c r="U31">
        <v>2394</v>
      </c>
      <c r="V31">
        <v>1970</v>
      </c>
      <c r="W31">
        <v>1734</v>
      </c>
      <c r="X31">
        <v>1726</v>
      </c>
      <c r="Y31">
        <v>1733</v>
      </c>
      <c r="Z31">
        <v>1064</v>
      </c>
      <c r="AA31">
        <v>1132</v>
      </c>
      <c r="AB31">
        <v>1081</v>
      </c>
      <c r="AC31">
        <v>936</v>
      </c>
      <c r="AD31">
        <v>624</v>
      </c>
      <c r="AE31">
        <v>667</v>
      </c>
      <c r="AF31">
        <v>595</v>
      </c>
      <c r="AG31">
        <v>406</v>
      </c>
      <c r="AH31">
        <v>479</v>
      </c>
      <c r="AI31">
        <v>456</v>
      </c>
      <c r="AJ31">
        <v>460</v>
      </c>
      <c r="AK31">
        <v>286</v>
      </c>
      <c r="AL31">
        <v>338</v>
      </c>
      <c r="AM31">
        <v>411</v>
      </c>
      <c r="AN31">
        <v>273</v>
      </c>
      <c r="AO31">
        <v>243</v>
      </c>
      <c r="AP31">
        <v>170</v>
      </c>
      <c r="AQ31">
        <v>177</v>
      </c>
      <c r="AR31">
        <v>227</v>
      </c>
      <c r="AS31">
        <v>89</v>
      </c>
      <c r="AT31">
        <v>114</v>
      </c>
      <c r="AU31">
        <v>92</v>
      </c>
      <c r="AV31">
        <v>164</v>
      </c>
      <c r="AW31">
        <v>85</v>
      </c>
      <c r="AX31">
        <v>69</v>
      </c>
      <c r="AY31">
        <v>19</v>
      </c>
      <c r="AZ31">
        <v>71</v>
      </c>
      <c r="BA31">
        <v>55</v>
      </c>
      <c r="BB31">
        <v>90</v>
      </c>
      <c r="BC31">
        <v>84</v>
      </c>
      <c r="BD31">
        <v>10</v>
      </c>
      <c r="BE31">
        <v>21</v>
      </c>
      <c r="BF31">
        <v>42</v>
      </c>
      <c r="BG31">
        <v>54</v>
      </c>
      <c r="BH31">
        <v>12</v>
      </c>
      <c r="BI31">
        <v>32</v>
      </c>
      <c r="BJ31">
        <v>7</v>
      </c>
      <c r="BK31">
        <v>39</v>
      </c>
      <c r="BL31">
        <v>19</v>
      </c>
      <c r="BM31">
        <v>2</v>
      </c>
      <c r="BN31">
        <v>7</v>
      </c>
      <c r="BO31">
        <v>5</v>
      </c>
      <c r="BP31">
        <v>68</v>
      </c>
      <c r="BQ31">
        <v>22</v>
      </c>
      <c r="BR31">
        <v>0</v>
      </c>
      <c r="BS31">
        <v>5</v>
      </c>
      <c r="BT31">
        <v>0</v>
      </c>
      <c r="BU31">
        <v>4</v>
      </c>
      <c r="BV31">
        <v>0</v>
      </c>
      <c r="BW31">
        <v>9</v>
      </c>
      <c r="BX31">
        <v>0</v>
      </c>
      <c r="BY31">
        <v>9</v>
      </c>
      <c r="BZ31">
        <v>15</v>
      </c>
      <c r="CA31">
        <v>0</v>
      </c>
      <c r="CB31">
        <v>19</v>
      </c>
      <c r="CC31">
        <v>0</v>
      </c>
      <c r="CD31">
        <v>4</v>
      </c>
      <c r="CE31">
        <v>2</v>
      </c>
      <c r="CF31">
        <v>0</v>
      </c>
      <c r="CG31">
        <v>14</v>
      </c>
      <c r="CH31">
        <v>0</v>
      </c>
      <c r="CI31">
        <v>10</v>
      </c>
      <c r="CJ31">
        <v>7</v>
      </c>
      <c r="CK31">
        <v>13</v>
      </c>
      <c r="CL31">
        <v>0</v>
      </c>
      <c r="CM31">
        <v>12</v>
      </c>
      <c r="CN31">
        <v>0</v>
      </c>
      <c r="CO31">
        <v>0</v>
      </c>
      <c r="CP31">
        <v>0</v>
      </c>
      <c r="CQ31">
        <v>0</v>
      </c>
      <c r="CR31">
        <v>0</v>
      </c>
      <c r="CS31">
        <v>0</v>
      </c>
      <c r="CT31">
        <v>0</v>
      </c>
      <c r="CU31">
        <v>0</v>
      </c>
      <c r="CV31">
        <v>0</v>
      </c>
    </row>
    <row r="32" spans="1:100">
      <c r="A32">
        <v>28</v>
      </c>
      <c r="B32">
        <v>0</v>
      </c>
      <c r="C32">
        <v>27969</v>
      </c>
      <c r="D32">
        <v>28780</v>
      </c>
      <c r="E32">
        <v>25260</v>
      </c>
      <c r="F32">
        <v>20869</v>
      </c>
      <c r="G32">
        <v>18116</v>
      </c>
      <c r="H32">
        <v>16532</v>
      </c>
      <c r="I32">
        <v>14232</v>
      </c>
      <c r="J32">
        <v>12702</v>
      </c>
      <c r="K32">
        <v>10896</v>
      </c>
      <c r="L32">
        <v>8778</v>
      </c>
      <c r="M32">
        <v>8501</v>
      </c>
      <c r="N32">
        <v>7205</v>
      </c>
      <c r="O32">
        <v>6831</v>
      </c>
      <c r="P32">
        <v>4939</v>
      </c>
      <c r="Q32">
        <v>4814</v>
      </c>
      <c r="R32">
        <v>4373</v>
      </c>
      <c r="S32">
        <v>3694</v>
      </c>
      <c r="T32">
        <v>3127</v>
      </c>
      <c r="U32">
        <v>3326</v>
      </c>
      <c r="V32">
        <v>2696</v>
      </c>
      <c r="W32">
        <v>1682</v>
      </c>
      <c r="X32">
        <v>1953</v>
      </c>
      <c r="Y32">
        <v>1791</v>
      </c>
      <c r="Z32">
        <v>1206</v>
      </c>
      <c r="AA32">
        <v>1377</v>
      </c>
      <c r="AB32">
        <v>1354</v>
      </c>
      <c r="AC32">
        <v>936</v>
      </c>
      <c r="AD32">
        <v>953</v>
      </c>
      <c r="AE32">
        <v>858</v>
      </c>
      <c r="AF32">
        <v>973</v>
      </c>
      <c r="AG32">
        <v>645</v>
      </c>
      <c r="AH32">
        <v>625</v>
      </c>
      <c r="AI32">
        <v>519</v>
      </c>
      <c r="AJ32">
        <v>281</v>
      </c>
      <c r="AK32">
        <v>490</v>
      </c>
      <c r="AL32">
        <v>517</v>
      </c>
      <c r="AM32">
        <v>412</v>
      </c>
      <c r="AN32">
        <v>345</v>
      </c>
      <c r="AO32">
        <v>209</v>
      </c>
      <c r="AP32">
        <v>117</v>
      </c>
      <c r="AQ32">
        <v>248</v>
      </c>
      <c r="AR32">
        <v>146</v>
      </c>
      <c r="AS32">
        <v>180</v>
      </c>
      <c r="AT32">
        <v>158</v>
      </c>
      <c r="AU32">
        <v>213</v>
      </c>
      <c r="AV32">
        <v>108</v>
      </c>
      <c r="AW32">
        <v>110</v>
      </c>
      <c r="AX32">
        <v>102</v>
      </c>
      <c r="AY32">
        <v>50</v>
      </c>
      <c r="AZ32">
        <v>86</v>
      </c>
      <c r="BA32">
        <v>104</v>
      </c>
      <c r="BB32">
        <v>58</v>
      </c>
      <c r="BC32">
        <v>97</v>
      </c>
      <c r="BD32">
        <v>91</v>
      </c>
      <c r="BE32">
        <v>66</v>
      </c>
      <c r="BF32">
        <v>65</v>
      </c>
      <c r="BG32">
        <v>35</v>
      </c>
      <c r="BH32">
        <v>57</v>
      </c>
      <c r="BI32">
        <v>13</v>
      </c>
      <c r="BJ32">
        <v>28</v>
      </c>
      <c r="BK32">
        <v>21</v>
      </c>
      <c r="BL32">
        <v>23</v>
      </c>
      <c r="BM32">
        <v>2</v>
      </c>
      <c r="BN32">
        <v>56</v>
      </c>
      <c r="BO32">
        <v>32</v>
      </c>
      <c r="BP32">
        <v>8</v>
      </c>
      <c r="BQ32">
        <v>0</v>
      </c>
      <c r="BR32">
        <v>27</v>
      </c>
      <c r="BS32">
        <v>0</v>
      </c>
      <c r="BT32">
        <v>0</v>
      </c>
      <c r="BU32">
        <v>23</v>
      </c>
      <c r="BV32">
        <v>1</v>
      </c>
      <c r="BW32">
        <v>0</v>
      </c>
      <c r="BX32">
        <v>0</v>
      </c>
      <c r="BY32">
        <v>9</v>
      </c>
      <c r="BZ32">
        <v>16</v>
      </c>
      <c r="CA32">
        <v>0</v>
      </c>
      <c r="CB32">
        <v>0</v>
      </c>
      <c r="CC32">
        <v>3</v>
      </c>
      <c r="CD32">
        <v>0</v>
      </c>
      <c r="CE32">
        <v>0</v>
      </c>
      <c r="CF32">
        <v>3</v>
      </c>
      <c r="CG32">
        <v>0</v>
      </c>
      <c r="CH32">
        <v>0</v>
      </c>
      <c r="CI32">
        <v>11</v>
      </c>
      <c r="CJ32">
        <v>12</v>
      </c>
      <c r="CK32">
        <v>0</v>
      </c>
      <c r="CL32">
        <v>0</v>
      </c>
      <c r="CM32">
        <v>0</v>
      </c>
      <c r="CN32">
        <v>0</v>
      </c>
      <c r="CO32">
        <v>0</v>
      </c>
      <c r="CP32">
        <v>0</v>
      </c>
      <c r="CQ32">
        <v>0</v>
      </c>
      <c r="CR32">
        <v>0</v>
      </c>
      <c r="CS32">
        <v>6</v>
      </c>
      <c r="CT32">
        <v>0</v>
      </c>
      <c r="CU32">
        <v>0</v>
      </c>
      <c r="CV32">
        <v>0</v>
      </c>
    </row>
    <row r="33" spans="1:100">
      <c r="A33">
        <v>29</v>
      </c>
      <c r="B33">
        <v>0</v>
      </c>
      <c r="C33">
        <v>19943</v>
      </c>
      <c r="D33">
        <v>19840</v>
      </c>
      <c r="E33">
        <v>17003</v>
      </c>
      <c r="F33">
        <v>14768</v>
      </c>
      <c r="G33">
        <v>13290</v>
      </c>
      <c r="H33">
        <v>11258</v>
      </c>
      <c r="I33">
        <v>10092</v>
      </c>
      <c r="J33">
        <v>8856</v>
      </c>
      <c r="K33">
        <v>7650</v>
      </c>
      <c r="L33">
        <v>6352</v>
      </c>
      <c r="M33">
        <v>5118</v>
      </c>
      <c r="N33">
        <v>5280</v>
      </c>
      <c r="O33">
        <v>4941</v>
      </c>
      <c r="P33">
        <v>3943</v>
      </c>
      <c r="Q33">
        <v>3556</v>
      </c>
      <c r="R33">
        <v>2777</v>
      </c>
      <c r="S33">
        <v>2685</v>
      </c>
      <c r="T33">
        <v>2156</v>
      </c>
      <c r="U33">
        <v>1859</v>
      </c>
      <c r="V33">
        <v>1459</v>
      </c>
      <c r="W33">
        <v>1740</v>
      </c>
      <c r="X33">
        <v>1177</v>
      </c>
      <c r="Y33">
        <v>1266</v>
      </c>
      <c r="Z33">
        <v>1006</v>
      </c>
      <c r="AA33">
        <v>904</v>
      </c>
      <c r="AB33">
        <v>800</v>
      </c>
      <c r="AC33">
        <v>713</v>
      </c>
      <c r="AD33">
        <v>438</v>
      </c>
      <c r="AE33">
        <v>483</v>
      </c>
      <c r="AF33">
        <v>539</v>
      </c>
      <c r="AG33">
        <v>392</v>
      </c>
      <c r="AH33">
        <v>270</v>
      </c>
      <c r="AI33">
        <v>466</v>
      </c>
      <c r="AJ33">
        <v>267</v>
      </c>
      <c r="AK33">
        <v>219</v>
      </c>
      <c r="AL33">
        <v>189</v>
      </c>
      <c r="AM33">
        <v>164</v>
      </c>
      <c r="AN33">
        <v>168</v>
      </c>
      <c r="AO33">
        <v>220</v>
      </c>
      <c r="AP33">
        <v>114</v>
      </c>
      <c r="AQ33">
        <v>196</v>
      </c>
      <c r="AR33">
        <v>155</v>
      </c>
      <c r="AS33">
        <v>46</v>
      </c>
      <c r="AT33">
        <v>74</v>
      </c>
      <c r="AU33">
        <v>49</v>
      </c>
      <c r="AV33">
        <v>71</v>
      </c>
      <c r="AW33">
        <v>51</v>
      </c>
      <c r="AX33">
        <v>53</v>
      </c>
      <c r="AY33">
        <v>32</v>
      </c>
      <c r="AZ33">
        <v>31</v>
      </c>
      <c r="BA33">
        <v>39</v>
      </c>
      <c r="BB33">
        <v>68</v>
      </c>
      <c r="BC33">
        <v>49</v>
      </c>
      <c r="BD33">
        <v>14</v>
      </c>
      <c r="BE33">
        <v>6</v>
      </c>
      <c r="BF33">
        <v>1</v>
      </c>
      <c r="BG33">
        <v>6</v>
      </c>
      <c r="BH33">
        <v>21</v>
      </c>
      <c r="BI33">
        <v>5</v>
      </c>
      <c r="BJ33">
        <v>0</v>
      </c>
      <c r="BK33">
        <v>17</v>
      </c>
      <c r="BL33">
        <v>0</v>
      </c>
      <c r="BM33">
        <v>0</v>
      </c>
      <c r="BN33">
        <v>0</v>
      </c>
      <c r="BO33">
        <v>0</v>
      </c>
      <c r="BP33">
        <v>10</v>
      </c>
      <c r="BQ33">
        <v>9</v>
      </c>
      <c r="BR33">
        <v>10</v>
      </c>
      <c r="BS33">
        <v>48</v>
      </c>
      <c r="BT33">
        <v>0</v>
      </c>
      <c r="BU33">
        <v>0</v>
      </c>
      <c r="BV33">
        <v>7</v>
      </c>
      <c r="BW33">
        <v>0</v>
      </c>
      <c r="BX33">
        <v>6</v>
      </c>
      <c r="BY33">
        <v>0</v>
      </c>
      <c r="BZ33">
        <v>13</v>
      </c>
      <c r="CA33">
        <v>0</v>
      </c>
      <c r="CB33">
        <v>0</v>
      </c>
      <c r="CC33">
        <v>0</v>
      </c>
      <c r="CD33">
        <v>0</v>
      </c>
      <c r="CE33">
        <v>0</v>
      </c>
      <c r="CF33">
        <v>0</v>
      </c>
      <c r="CG33">
        <v>13</v>
      </c>
      <c r="CH33">
        <v>5</v>
      </c>
      <c r="CI33">
        <v>0</v>
      </c>
      <c r="CJ33">
        <v>0</v>
      </c>
      <c r="CK33">
        <v>0</v>
      </c>
      <c r="CL33">
        <v>0</v>
      </c>
      <c r="CM33">
        <v>0</v>
      </c>
      <c r="CN33">
        <v>4</v>
      </c>
      <c r="CO33">
        <v>0</v>
      </c>
      <c r="CP33">
        <v>0</v>
      </c>
      <c r="CQ33">
        <v>0</v>
      </c>
      <c r="CR33">
        <v>0</v>
      </c>
      <c r="CS33">
        <v>0</v>
      </c>
      <c r="CT33">
        <v>0</v>
      </c>
      <c r="CU33">
        <v>0</v>
      </c>
      <c r="CV33">
        <v>0</v>
      </c>
    </row>
    <row r="34" spans="1:100">
      <c r="A34">
        <v>30</v>
      </c>
      <c r="B34">
        <v>0</v>
      </c>
      <c r="C34">
        <v>465633</v>
      </c>
      <c r="D34">
        <v>455713</v>
      </c>
      <c r="E34">
        <v>365995</v>
      </c>
      <c r="F34">
        <v>294503</v>
      </c>
      <c r="G34">
        <v>241262</v>
      </c>
      <c r="H34">
        <v>196568</v>
      </c>
      <c r="I34">
        <v>163732</v>
      </c>
      <c r="J34">
        <v>135424</v>
      </c>
      <c r="K34">
        <v>113059</v>
      </c>
      <c r="L34">
        <v>94737</v>
      </c>
      <c r="M34">
        <v>78815</v>
      </c>
      <c r="N34">
        <v>66634</v>
      </c>
      <c r="O34">
        <v>55706</v>
      </c>
      <c r="P34">
        <v>46936</v>
      </c>
      <c r="Q34">
        <v>39673</v>
      </c>
      <c r="R34">
        <v>33559</v>
      </c>
      <c r="S34">
        <v>28820</v>
      </c>
      <c r="T34">
        <v>25009</v>
      </c>
      <c r="U34">
        <v>22018</v>
      </c>
      <c r="V34">
        <v>18240</v>
      </c>
      <c r="W34">
        <v>16090</v>
      </c>
      <c r="X34">
        <v>14066</v>
      </c>
      <c r="Y34">
        <v>11276</v>
      </c>
      <c r="Z34">
        <v>10298</v>
      </c>
      <c r="AA34">
        <v>9025</v>
      </c>
      <c r="AB34">
        <v>7395</v>
      </c>
      <c r="AC34">
        <v>7262</v>
      </c>
      <c r="AD34">
        <v>6002</v>
      </c>
      <c r="AE34">
        <v>5174</v>
      </c>
      <c r="AF34">
        <v>4447</v>
      </c>
      <c r="AG34">
        <v>3796</v>
      </c>
      <c r="AH34">
        <v>3650</v>
      </c>
      <c r="AI34">
        <v>3221</v>
      </c>
      <c r="AJ34">
        <v>2628</v>
      </c>
      <c r="AK34">
        <v>2216</v>
      </c>
      <c r="AL34">
        <v>1983</v>
      </c>
      <c r="AM34">
        <v>1842</v>
      </c>
      <c r="AN34">
        <v>1681</v>
      </c>
      <c r="AO34">
        <v>1168</v>
      </c>
      <c r="AP34">
        <v>1071</v>
      </c>
      <c r="AQ34">
        <v>962</v>
      </c>
      <c r="AR34">
        <v>1097</v>
      </c>
      <c r="AS34">
        <v>830</v>
      </c>
      <c r="AT34">
        <v>1001</v>
      </c>
      <c r="AU34">
        <v>1025</v>
      </c>
      <c r="AV34">
        <v>672</v>
      </c>
      <c r="AW34">
        <v>588</v>
      </c>
      <c r="AX34">
        <v>454</v>
      </c>
      <c r="AY34">
        <v>376</v>
      </c>
      <c r="AZ34">
        <v>349</v>
      </c>
      <c r="BA34">
        <v>438</v>
      </c>
      <c r="BB34">
        <v>309</v>
      </c>
      <c r="BC34">
        <v>215</v>
      </c>
      <c r="BD34">
        <v>221</v>
      </c>
      <c r="BE34">
        <v>177</v>
      </c>
      <c r="BF34">
        <v>140</v>
      </c>
      <c r="BG34">
        <v>211</v>
      </c>
      <c r="BH34">
        <v>102</v>
      </c>
      <c r="BI34">
        <v>174</v>
      </c>
      <c r="BJ34">
        <v>117</v>
      </c>
      <c r="BK34">
        <v>147</v>
      </c>
      <c r="BL34">
        <v>108</v>
      </c>
      <c r="BM34">
        <v>197</v>
      </c>
      <c r="BN34">
        <v>58</v>
      </c>
      <c r="BO34">
        <v>101</v>
      </c>
      <c r="BP34">
        <v>79</v>
      </c>
      <c r="BQ34">
        <v>87</v>
      </c>
      <c r="BR34">
        <v>77</v>
      </c>
      <c r="BS34">
        <v>37</v>
      </c>
      <c r="BT34">
        <v>76</v>
      </c>
      <c r="BU34">
        <v>82</v>
      </c>
      <c r="BV34">
        <v>51</v>
      </c>
      <c r="BW34">
        <v>45</v>
      </c>
      <c r="BX34">
        <v>2</v>
      </c>
      <c r="BY34">
        <v>70</v>
      </c>
      <c r="BZ34">
        <v>55</v>
      </c>
      <c r="CA34">
        <v>56</v>
      </c>
      <c r="CB34">
        <v>19</v>
      </c>
      <c r="CC34">
        <v>49</v>
      </c>
      <c r="CD34">
        <v>44</v>
      </c>
      <c r="CE34">
        <v>37</v>
      </c>
      <c r="CF34">
        <v>35</v>
      </c>
      <c r="CG34">
        <v>0</v>
      </c>
      <c r="CH34">
        <v>0</v>
      </c>
      <c r="CI34">
        <v>4</v>
      </c>
      <c r="CJ34">
        <v>12</v>
      </c>
      <c r="CK34">
        <v>15</v>
      </c>
      <c r="CL34">
        <v>0</v>
      </c>
      <c r="CM34">
        <v>6</v>
      </c>
      <c r="CN34">
        <v>11</v>
      </c>
      <c r="CO34">
        <v>3</v>
      </c>
      <c r="CP34">
        <v>0</v>
      </c>
      <c r="CQ34">
        <v>0</v>
      </c>
      <c r="CR34">
        <v>5</v>
      </c>
      <c r="CS34">
        <v>0</v>
      </c>
      <c r="CT34">
        <v>0</v>
      </c>
      <c r="CU34">
        <v>8</v>
      </c>
      <c r="CV34">
        <v>13</v>
      </c>
    </row>
    <row r="35" spans="1:100">
      <c r="B35">
        <v>2076096</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row>
    <row r="37" spans="1:100" ht="17.100000000000001">
      <c r="C37" s="34" t="s">
        <v>149</v>
      </c>
      <c r="D37" s="34" t="s">
        <v>150</v>
      </c>
      <c r="E37" s="34" t="s">
        <v>151</v>
      </c>
      <c r="F37" s="34" t="s">
        <v>152</v>
      </c>
      <c r="G37" s="34" t="s">
        <v>153</v>
      </c>
      <c r="H37" s="34" t="s">
        <v>154</v>
      </c>
      <c r="I37" s="34" t="s">
        <v>155</v>
      </c>
      <c r="J37" s="34" t="s">
        <v>156</v>
      </c>
      <c r="K37" s="34" t="s">
        <v>157</v>
      </c>
      <c r="L37" s="34" t="s">
        <v>158</v>
      </c>
    </row>
    <row r="41" spans="1:100" ht="17.100000000000001">
      <c r="A41" s="34" t="s">
        <v>149</v>
      </c>
    </row>
    <row r="42" spans="1:100" ht="17.100000000000001">
      <c r="A42" s="34" t="s">
        <v>150</v>
      </c>
    </row>
    <row r="43" spans="1:100" ht="20.100000000000001">
      <c r="A43" s="34" t="s">
        <v>151</v>
      </c>
      <c r="M43" s="36" t="s">
        <v>159</v>
      </c>
      <c r="N43" t="str">
        <f>"'"&amp;M43&amp;"','"&amp;M44&amp;"','"&amp;M45&amp;"','"&amp;M46&amp;"','"&amp;M47&amp;"','"&amp;M48&amp;"'"</f>
        <v>'Maine','New Hampshire','Vermont','Massachusetts','Rhode Island','Connecticut'</v>
      </c>
    </row>
    <row r="44" spans="1:100" ht="20.100000000000001">
      <c r="A44" s="34" t="s">
        <v>152</v>
      </c>
      <c r="M44" s="36" t="s">
        <v>160</v>
      </c>
    </row>
    <row r="45" spans="1:100" ht="20.100000000000001">
      <c r="A45" s="34" t="s">
        <v>153</v>
      </c>
      <c r="M45" s="36" t="s">
        <v>161</v>
      </c>
    </row>
    <row r="46" spans="1:100" ht="20.100000000000001">
      <c r="A46" s="34" t="s">
        <v>154</v>
      </c>
      <c r="M46" s="36" t="s">
        <v>162</v>
      </c>
    </row>
    <row r="47" spans="1:100" ht="20.100000000000001">
      <c r="A47" s="34" t="s">
        <v>155</v>
      </c>
      <c r="M47" s="36" t="s">
        <v>163</v>
      </c>
    </row>
    <row r="48" spans="1:100" ht="20.100000000000001">
      <c r="A48" s="34" t="s">
        <v>156</v>
      </c>
      <c r="M48" s="36" t="s">
        <v>164</v>
      </c>
    </row>
    <row r="49" spans="1:14" ht="17.100000000000001">
      <c r="A49" s="34" t="s">
        <v>157</v>
      </c>
    </row>
    <row r="50" spans="1:14" ht="20.100000000000001">
      <c r="A50" s="34" t="s">
        <v>158</v>
      </c>
      <c r="M50" s="36" t="s">
        <v>165</v>
      </c>
      <c r="N50" t="str">
        <f>"'"&amp;M50&amp;"','"&amp;M51&amp;"','"&amp;M52&amp;"','"&amp;M53&amp;"','"&amp;M54&amp;"','"&amp;M55&amp;"','"&amp;M56&amp;"','"&amp;M57&amp;"','"&amp;M58&amp;"','"&amp;M59&amp;"','"&amp;M60&amp;"','"&amp;M61&amp;","</f>
        <v>'Wisconsin','Michigan','Illinois','Indiana','Ohio','North Dakota','South Dakota','Nebraska','Kansas','Minnesota','Iowa','Missouri,</v>
      </c>
    </row>
    <row r="51" spans="1:14" ht="20.100000000000001">
      <c r="M51" s="36" t="s">
        <v>166</v>
      </c>
    </row>
    <row r="52" spans="1:14" ht="20.100000000000001">
      <c r="M52" s="36" t="s">
        <v>167</v>
      </c>
    </row>
    <row r="53" spans="1:14" ht="20.100000000000001">
      <c r="A53" s="35" t="s">
        <v>149</v>
      </c>
      <c r="M53" s="36" t="s">
        <v>168</v>
      </c>
    </row>
    <row r="54" spans="1:14" ht="20.100000000000001">
      <c r="A54" s="35" t="s">
        <v>150</v>
      </c>
      <c r="M54" s="36" t="s">
        <v>169</v>
      </c>
    </row>
    <row r="55" spans="1:14" ht="20.100000000000001">
      <c r="A55" s="35" t="s">
        <v>151</v>
      </c>
      <c r="M55" s="36" t="s">
        <v>170</v>
      </c>
    </row>
    <row r="56" spans="1:14" ht="20.100000000000001">
      <c r="A56" s="35" t="s">
        <v>152</v>
      </c>
      <c r="M56" s="36" t="s">
        <v>171</v>
      </c>
    </row>
    <row r="57" spans="1:14" ht="20.100000000000001">
      <c r="A57" s="35" t="s">
        <v>153</v>
      </c>
      <c r="M57" s="36" t="s">
        <v>172</v>
      </c>
    </row>
    <row r="58" spans="1:14" ht="20.100000000000001">
      <c r="A58" s="35" t="s">
        <v>154</v>
      </c>
      <c r="M58" s="36" t="s">
        <v>173</v>
      </c>
    </row>
    <row r="59" spans="1:14" ht="20.100000000000001">
      <c r="A59" s="35" t="s">
        <v>155</v>
      </c>
      <c r="M59" s="36" t="s">
        <v>174</v>
      </c>
    </row>
    <row r="60" spans="1:14" ht="20.100000000000001">
      <c r="A60" s="35" t="s">
        <v>156</v>
      </c>
      <c r="M60" s="36" t="s">
        <v>175</v>
      </c>
    </row>
    <row r="61" spans="1:14" ht="20.100000000000001">
      <c r="A61" s="35" t="s">
        <v>157</v>
      </c>
      <c r="M61" s="36" t="s">
        <v>176</v>
      </c>
    </row>
    <row r="62" spans="1:14" ht="17.100000000000001">
      <c r="A62" s="35" t="s">
        <v>158</v>
      </c>
    </row>
    <row r="63" spans="1:14" ht="20.100000000000001">
      <c r="M63" s="36" t="s">
        <v>177</v>
      </c>
      <c r="N63" t="str">
        <f>"'"&amp;M63&amp;"','"&amp;M64&amp;"','"&amp;M65&amp;"','"&amp;M66&amp;"','"&amp;M67&amp;"','"&amp;M68&amp;"','"&amp;M69&amp;"','"&amp;M70&amp;"','"&amp;M71&amp;"','"&amp;M72&amp;"','"&amp;M73&amp;"','"&amp;M74&amp;","&amp;M75&amp;"''"</f>
        <v>'Delaware','Maryland','District of Columbia','Virginia','West Virginia','North Carolina','South Carolina','Georgia','Florida','Kentucky','Tennessee','Mississippi,Alabama''</v>
      </c>
    </row>
    <row r="64" spans="1:14" ht="20.100000000000001">
      <c r="M64" s="36" t="s">
        <v>178</v>
      </c>
    </row>
    <row r="65" spans="1:14" ht="20.100000000000001">
      <c r="M65" s="36" t="s">
        <v>179</v>
      </c>
    </row>
    <row r="66" spans="1:14" ht="20.100000000000001">
      <c r="M66" s="36" t="s">
        <v>180</v>
      </c>
    </row>
    <row r="67" spans="1:14" ht="20.100000000000001">
      <c r="M67" s="36" t="s">
        <v>181</v>
      </c>
    </row>
    <row r="68" spans="1:14" ht="20.100000000000001">
      <c r="M68" s="36" t="s">
        <v>182</v>
      </c>
    </row>
    <row r="69" spans="1:14" ht="20.100000000000001">
      <c r="M69" s="36" t="s">
        <v>183</v>
      </c>
    </row>
    <row r="70" spans="1:14" ht="20.100000000000001">
      <c r="A70" t="s">
        <v>74</v>
      </c>
      <c r="B70" t="s">
        <v>184</v>
      </c>
      <c r="C70" t="s">
        <v>185</v>
      </c>
      <c r="D70" t="s">
        <v>186</v>
      </c>
      <c r="E70" t="s">
        <v>187</v>
      </c>
      <c r="M70" s="36" t="s">
        <v>188</v>
      </c>
    </row>
    <row r="71" spans="1:14" ht="20.100000000000001">
      <c r="A71" t="s">
        <v>189</v>
      </c>
      <c r="B71" s="37">
        <v>29265</v>
      </c>
      <c r="C71" s="37">
        <v>18642</v>
      </c>
      <c r="D71" s="37">
        <v>40579</v>
      </c>
      <c r="E71" s="37">
        <v>31223</v>
      </c>
      <c r="M71" s="36" t="s">
        <v>190</v>
      </c>
    </row>
    <row r="72" spans="1:14" ht="20.100000000000001">
      <c r="A72" t="s">
        <v>191</v>
      </c>
      <c r="B72" s="37">
        <v>7568060</v>
      </c>
      <c r="C72" s="37">
        <v>5704094</v>
      </c>
      <c r="D72" s="37">
        <v>10751306</v>
      </c>
      <c r="E72" s="37">
        <v>8261690</v>
      </c>
      <c r="M72" s="36" t="s">
        <v>192</v>
      </c>
    </row>
    <row r="73" spans="1:14" ht="20.100000000000001">
      <c r="A73" t="s">
        <v>193</v>
      </c>
      <c r="B73" s="38">
        <f>B71+B72</f>
        <v>7597325</v>
      </c>
      <c r="C73" s="38">
        <f t="shared" ref="C73:E73" si="0">C71+C72</f>
        <v>5722736</v>
      </c>
      <c r="D73" s="38">
        <f t="shared" si="0"/>
        <v>10791885</v>
      </c>
      <c r="E73" s="38">
        <f t="shared" si="0"/>
        <v>8292913</v>
      </c>
      <c r="M73" s="36" t="s">
        <v>194</v>
      </c>
    </row>
    <row r="74" spans="1:14" ht="20.100000000000001">
      <c r="A74" t="s">
        <v>189</v>
      </c>
      <c r="B74" s="39">
        <f>B71/B73</f>
        <v>3.8520137021912319E-3</v>
      </c>
      <c r="C74" s="39">
        <f t="shared" ref="C74:E74" si="1">C71/C73</f>
        <v>3.257532760553693E-3</v>
      </c>
      <c r="D74" s="39">
        <f t="shared" si="1"/>
        <v>3.7601401423384331E-3</v>
      </c>
      <c r="E74" s="39">
        <f t="shared" si="1"/>
        <v>3.7650220133745526E-3</v>
      </c>
      <c r="M74" s="36" t="s">
        <v>195</v>
      </c>
    </row>
    <row r="75" spans="1:14" ht="20.100000000000001">
      <c r="A75" t="s">
        <v>191</v>
      </c>
      <c r="B75" s="39">
        <f>B72/B73</f>
        <v>0.99614798629780876</v>
      </c>
      <c r="C75" s="39">
        <f t="shared" ref="C75:E75" si="2">C72/C73</f>
        <v>0.99674246723944626</v>
      </c>
      <c r="D75" s="39">
        <f t="shared" si="2"/>
        <v>0.99623985985766161</v>
      </c>
      <c r="E75" s="39">
        <f t="shared" si="2"/>
        <v>0.99623497798662541</v>
      </c>
      <c r="M75" s="36" t="s">
        <v>196</v>
      </c>
    </row>
    <row r="77" spans="1:14" ht="20.100000000000001">
      <c r="M77" s="36" t="s">
        <v>197</v>
      </c>
      <c r="N77" t="str">
        <f>"'"&amp;M77&amp;"','"&amp;M78&amp;"','"&amp;M79&amp;"','"&amp;M80&amp;"','"&amp;M81&amp;"','"&amp;M82&amp;"','"&amp;M83&amp;"','"&amp;M84&amp;"','"&amp;M85&amp;"','"&amp;M86&amp;"','"&amp;M87&amp;"','"&amp;M88&amp;","&amp;M89&amp;"''"</f>
        <v>'Idaho','Montana','Wyoming','Nevada','Utah','Colorado','Arizona','New Mexico','Alaska','Washington','Oregon','California,Hawaii''</v>
      </c>
    </row>
    <row r="78" spans="1:14" ht="20.100000000000001">
      <c r="M78" s="36" t="s">
        <v>198</v>
      </c>
    </row>
    <row r="79" spans="1:14" ht="20.100000000000001">
      <c r="M79" s="36" t="s">
        <v>199</v>
      </c>
    </row>
    <row r="80" spans="1:14" ht="20.100000000000001">
      <c r="M80" s="36" t="s">
        <v>200</v>
      </c>
    </row>
    <row r="81" spans="13:13" ht="20.100000000000001">
      <c r="M81" s="36" t="s">
        <v>201</v>
      </c>
    </row>
    <row r="82" spans="13:13" ht="20.100000000000001">
      <c r="M82" s="36" t="s">
        <v>202</v>
      </c>
    </row>
    <row r="83" spans="13:13" ht="20.100000000000001">
      <c r="M83" s="36" t="s">
        <v>203</v>
      </c>
    </row>
    <row r="84" spans="13:13" ht="20.100000000000001">
      <c r="M84" s="36" t="s">
        <v>204</v>
      </c>
    </row>
    <row r="85" spans="13:13" ht="20.100000000000001">
      <c r="M85" s="36" t="s">
        <v>205</v>
      </c>
    </row>
    <row r="86" spans="13:13" ht="20.100000000000001">
      <c r="M86" s="36" t="s">
        <v>206</v>
      </c>
    </row>
    <row r="87" spans="13:13" ht="20.100000000000001">
      <c r="M87" s="36" t="s">
        <v>207</v>
      </c>
    </row>
    <row r="88" spans="13:13" ht="20.100000000000001">
      <c r="M88" s="36" t="s">
        <v>208</v>
      </c>
    </row>
    <row r="89" spans="13:13" ht="20.100000000000001">
      <c r="M89" s="36" t="s">
        <v>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
  <cp:revision/>
  <dcterms:created xsi:type="dcterms:W3CDTF">2020-03-05T18:09:11Z</dcterms:created>
  <dcterms:modified xsi:type="dcterms:W3CDTF">2025-04-11T20:29:18Z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