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filterPrivacy="1" codeName="ThisWorkbook" defaultThemeVersion="124226"/>
  <xr:revisionPtr revIDLastSave="0" documentId="13_ncr:1_{470B6487-8ED6-484C-80DB-20DD409BBB95}" xr6:coauthVersionLast="36" xr6:coauthVersionMax="36" xr10:uidLastSave="{00000000-0000-0000-0000-000000000000}"/>
  <bookViews>
    <workbookView xWindow="240" yWindow="120" windowWidth="16155" windowHeight="8505" firstSheet="1" activeTab="2" xr2:uid="{00000000-000D-0000-FFFF-FFFF00000000}"/>
  </bookViews>
  <sheets>
    <sheet name="23年1月" sheetId="37" r:id="rId1"/>
    <sheet name="23年2月" sheetId="38" r:id="rId2"/>
    <sheet name="23年3月 " sheetId="39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2年11月" sheetId="33" r:id="rId11"/>
    <sheet name="22年12月" sheetId="34" r:id="rId12"/>
    <sheet name="汇总" sheetId="13" r:id="rId13"/>
    <sheet name="模板" sheetId="21" r:id="rId14"/>
    <sheet name="竞赛模板" sheetId="9" r:id="rId15"/>
  </sheets>
  <calcPr calcId="191029"/>
</workbook>
</file>

<file path=xl/calcChain.xml><?xml version="1.0" encoding="utf-8"?>
<calcChain xmlns="http://schemas.openxmlformats.org/spreadsheetml/2006/main">
  <c r="E40" i="39" l="1"/>
  <c r="E39" i="39"/>
  <c r="B37" i="39"/>
  <c r="E36" i="39"/>
  <c r="B36" i="39"/>
  <c r="E35" i="39"/>
  <c r="B35" i="39"/>
  <c r="E34" i="39"/>
  <c r="B34" i="39"/>
  <c r="D28" i="13" l="1"/>
  <c r="D29" i="13"/>
  <c r="D30" i="13"/>
  <c r="D27" i="13"/>
  <c r="C29" i="13"/>
  <c r="C30" i="13"/>
  <c r="C28" i="13"/>
  <c r="C27" i="13"/>
  <c r="D4" i="13"/>
  <c r="D2" i="13"/>
  <c r="D3" i="13"/>
  <c r="E40" i="38" l="1"/>
  <c r="E39" i="38"/>
  <c r="B37" i="38"/>
  <c r="E36" i="38"/>
  <c r="B36" i="38"/>
  <c r="E35" i="38"/>
  <c r="B35" i="38"/>
  <c r="E34" i="38"/>
  <c r="B34" i="38"/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E28" i="13" l="1"/>
  <c r="F28" i="13"/>
  <c r="G28" i="13"/>
  <c r="H28" i="13"/>
  <c r="I28" i="13"/>
  <c r="J28" i="13"/>
  <c r="K28" i="13"/>
  <c r="L28" i="13"/>
  <c r="E29" i="13"/>
  <c r="F29" i="13"/>
  <c r="G29" i="13"/>
  <c r="H29" i="13"/>
  <c r="I29" i="13"/>
  <c r="J29" i="13"/>
  <c r="K29" i="13"/>
  <c r="L29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I3" i="13" l="1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4" i="13"/>
  <c r="E3" i="13"/>
  <c r="E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5" l="1"/>
  <c r="B36" i="5"/>
  <c r="B35" i="5"/>
  <c r="B34" i="5"/>
</calcChain>
</file>

<file path=xl/sharedStrings.xml><?xml version="1.0" encoding="utf-8"?>
<sst xmlns="http://schemas.openxmlformats.org/spreadsheetml/2006/main" count="1729" uniqueCount="1065">
  <si>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</si>
  <si>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</si>
  <si>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</si>
  <si>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</si>
  <si>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</si>
  <si>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</si>
  <si>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</si>
  <si>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</si>
  <si>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</si>
  <si>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</si>
  <si>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</si>
  <si>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</si>
  <si>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</si>
  <si>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</si>
  <si>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</si>
  <si>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</si>
  <si>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</si>
  <si>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</si>
  <si>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</si>
  <si>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</si>
  <si>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</si>
  <si>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</si>
  <si>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</si>
  <si>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</si>
  <si>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</si>
  <si>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</si>
  <si>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</si>
  <si>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</si>
  <si>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</si>
  <si>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</si>
  <si>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</si>
  <si>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</si>
  <si>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</si>
  <si>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</si>
  <si>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</si>
  <si>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</si>
  <si>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</si>
  <si>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</si>
  <si>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</si>
  <si>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</si>
  <si>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</si>
  <si>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</si>
  <si>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</si>
  <si>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</si>
  <si>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</si>
  <si>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</si>
  <si>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</si>
  <si>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</si>
  <si>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</si>
  <si>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</si>
  <si>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</si>
  <si>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</si>
  <si>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</si>
  <si>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</si>
  <si>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</si>
  <si>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</si>
  <si>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</si>
  <si>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</si>
  <si>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</si>
  <si>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</si>
  <si>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</si>
  <si>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</si>
  <si>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</si>
  <si>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</si>
  <si>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</si>
  <si>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</si>
  <si>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</si>
  <si>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</si>
  <si>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</si>
  <si>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</si>
  <si>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</si>
  <si>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</si>
  <si>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</si>
  <si>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</si>
  <si>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</si>
  <si>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</si>
  <si>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</si>
  <si>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</si>
  <si>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</si>
  <si>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</si>
  <si>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</si>
  <si>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</si>
  <si>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</si>
  <si>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</si>
  <si>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</si>
  <si>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</si>
  <si>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</si>
  <si>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</si>
  <si>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</si>
  <si>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</si>
  <si>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</si>
  <si>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</si>
  <si>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</si>
  <si>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</si>
  <si>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</si>
  <si>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</si>
  <si>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</si>
  <si>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</si>
  <si>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</si>
  <si>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</si>
  <si>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</si>
  <si>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</si>
  <si>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</si>
  <si>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</si>
  <si>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</si>
  <si>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</si>
  <si>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</si>
  <si>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</si>
  <si>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</si>
  <si>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</si>
  <si>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</si>
  <si>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</si>
  <si>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</si>
  <si>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</si>
  <si>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</si>
  <si>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</si>
  <si>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</si>
  <si>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</si>
  <si>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</si>
  <si>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</si>
  <si>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</si>
  <si>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</si>
  <si>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</si>
  <si>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</si>
  <si>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</si>
  <si>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</si>
  <si>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</si>
  <si>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</si>
  <si>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</si>
  <si>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</si>
  <si>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</si>
  <si>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</si>
  <si>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</si>
  <si>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</si>
  <si>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</si>
  <si>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</si>
  <si>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</si>
  <si>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</si>
  <si>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</si>
  <si>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</si>
  <si>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</si>
  <si>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</si>
  <si>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</si>
  <si>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</si>
  <si>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</si>
  <si>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</si>
  <si>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</si>
  <si>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</si>
  <si>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</si>
  <si>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</si>
  <si>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</si>
  <si>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</si>
  <si>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</si>
  <si>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</si>
  <si>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</si>
  <si>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</si>
  <si>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</si>
  <si>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</si>
  <si>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</si>
  <si>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</si>
  <si>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</si>
  <si>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</si>
  <si>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</si>
  <si>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</si>
  <si>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</si>
  <si>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</si>
  <si>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</si>
  <si>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</si>
  <si>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</si>
  <si>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</si>
  <si>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</si>
  <si>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</si>
  <si>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</si>
  <si>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</si>
  <si>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</si>
  <si>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</si>
  <si>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</si>
  <si>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</si>
  <si>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</si>
  <si>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</si>
  <si>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</si>
  <si>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</si>
  <si>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</si>
  <si>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</si>
  <si>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</si>
  <si>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</si>
  <si>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</si>
  <si>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</si>
  <si>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</si>
  <si>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</si>
  <si>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</si>
  <si>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</si>
  <si>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</si>
  <si>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</si>
  <si>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</si>
  <si>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</si>
  <si>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</si>
  <si>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</si>
  <si>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</si>
  <si>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</si>
  <si>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</si>
  <si>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</si>
  <si>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</si>
  <si>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</si>
  <si>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</si>
  <si>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</si>
  <si>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</si>
  <si>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</si>
  <si>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</si>
  <si>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</si>
  <si>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</si>
  <si>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</si>
  <si>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</si>
  <si>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</si>
  <si>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</si>
  <si>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</si>
  <si>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</si>
  <si>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</si>
  <si>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</si>
  <si>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</si>
  <si>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</si>
  <si>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</si>
  <si>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</si>
  <si>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</si>
  <si>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</si>
  <si>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</si>
  <si>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</si>
  <si>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</si>
  <si>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</si>
  <si>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</si>
  <si>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</si>
  <si>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</si>
  <si>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</si>
  <si>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</si>
  <si>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</si>
  <si>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</si>
  <si>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</si>
  <si>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</si>
  <si>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</si>
  <si>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</si>
  <si>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</si>
  <si>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</si>
  <si>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</si>
  <si>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</si>
  <si>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</si>
  <si>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</si>
  <si>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</si>
  <si>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</si>
  <si>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</si>
  <si>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</si>
  <si>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</si>
  <si>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</si>
  <si>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</si>
  <si>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</si>
  <si>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</si>
  <si>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</si>
  <si>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</si>
  <si>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</si>
  <si>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</si>
  <si>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</si>
  <si>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</si>
  <si>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</si>
  <si>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</si>
  <si>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</si>
  <si>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</si>
  <si>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</si>
  <si>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</si>
  <si>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</si>
  <si>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</si>
  <si>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</si>
  <si>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</si>
  <si>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</si>
  <si>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</si>
  <si>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</si>
  <si>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</si>
  <si>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</si>
  <si>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</si>
  <si>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</si>
  <si>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</si>
  <si>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</si>
  <si>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</si>
  <si>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</si>
  <si>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</si>
  <si>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</si>
  <si>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</si>
  <si>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</si>
  <si>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</si>
  <si>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</si>
  <si>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</si>
  <si>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</si>
  <si>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</si>
  <si>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</si>
  <si>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</si>
  <si>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</si>
  <si>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</si>
  <si>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</si>
  <si>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</si>
  <si>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</si>
  <si>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</si>
  <si>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</si>
  <si>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</si>
  <si>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</si>
  <si>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</si>
  <si>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</si>
  <si>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</si>
  <si>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</si>
  <si>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</si>
  <si>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</si>
  <si>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</si>
  <si>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</si>
  <si>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</si>
  <si>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</si>
  <si>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</si>
  <si>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</si>
  <si>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</si>
  <si>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</si>
  <si>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</si>
  <si>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</si>
  <si>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</si>
  <si>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</si>
  <si>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</si>
  <si>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</si>
  <si>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</si>
  <si>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</si>
  <si>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</si>
  <si>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</si>
  <si>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</si>
  <si>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</si>
  <si>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</si>
  <si>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</si>
  <si>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</si>
  <si>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</si>
  <si>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</si>
  <si>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</si>
  <si>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</si>
  <si>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</si>
  <si>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</si>
  <si>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</si>
  <si>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</si>
  <si>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</si>
  <si>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</si>
  <si>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</si>
  <si>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</si>
  <si>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</si>
  <si>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</si>
  <si>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</si>
  <si>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</si>
  <si>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</si>
  <si>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</si>
  <si>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</si>
  <si>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</si>
  <si>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</si>
  <si>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</si>
  <si>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</si>
  <si>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</si>
  <si>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</si>
  <si>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</si>
  <si>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</si>
  <si>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</si>
  <si>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</si>
  <si>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</si>
  <si>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</si>
  <si>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</si>
  <si>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</si>
  <si>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</si>
  <si>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</si>
  <si>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</si>
  <si>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</si>
  <si>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</si>
  <si>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</si>
  <si>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</si>
  <si>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</si>
  <si>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</si>
  <si>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</si>
  <si>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</si>
  <si>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</si>
  <si>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</si>
  <si>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</si>
  <si>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</si>
  <si>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</si>
  <si>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</si>
  <si>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</si>
  <si>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</si>
  <si>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</si>
  <si>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</si>
  <si>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</si>
  <si>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</si>
  <si>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</si>
  <si>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</si>
  <si>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</si>
  <si>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</si>
  <si>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</si>
  <si>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</si>
  <si>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</si>
  <si>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</si>
  <si>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</si>
  <si>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</si>
  <si>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</si>
  <si>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</si>
  <si>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</si>
  <si>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</si>
  <si>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</si>
  <si>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</si>
  <si>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</si>
  <si>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</si>
  <si>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</si>
  <si>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</si>
  <si>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</si>
  <si>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</si>
  <si>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</si>
  <si>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</si>
  <si>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</si>
  <si>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</si>
  <si>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</si>
  <si>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</si>
  <si>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</si>
  <si>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</si>
  <si>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</si>
  <si>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</si>
  <si>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</si>
  <si>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</si>
  <si>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</si>
  <si>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</si>
  <si>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</si>
  <si>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</si>
  <si>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</si>
  <si>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</si>
  <si>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</si>
  <si>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</si>
  <si>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</si>
  <si>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</si>
  <si>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</si>
  <si>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</si>
  <si>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</si>
  <si>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</si>
  <si>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</si>
  <si>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</si>
  <si>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</si>
  <si>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</si>
  <si>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</si>
  <si>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</si>
  <si>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</si>
  <si>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</si>
  <si>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</si>
  <si>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</si>
  <si>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</si>
  <si>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</si>
  <si>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</si>
  <si>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</si>
  <si>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</si>
  <si>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</si>
  <si>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</si>
  <si>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</si>
  <si>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</si>
  <si>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</si>
  <si>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</si>
  <si>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</si>
  <si>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</si>
  <si>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</si>
  <si>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</si>
  <si>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</si>
  <si>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</si>
  <si>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</si>
  <si>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</si>
  <si>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</si>
  <si>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</si>
  <si>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</si>
  <si>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</si>
  <si>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</si>
  <si>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</si>
  <si>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</si>
  <si>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</si>
  <si>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</si>
  <si>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</si>
  <si>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</si>
  <si>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</si>
  <si>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</si>
  <si>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</si>
  <si>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</si>
  <si>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</si>
  <si>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</si>
  <si>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</si>
  <si>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</si>
  <si>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</si>
  <si>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</si>
  <si>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</si>
  <si>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</si>
  <si>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</si>
  <si>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</si>
  <si>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</si>
  <si>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</si>
  <si>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</si>
  <si>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</si>
  <si>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</si>
  <si>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</si>
  <si>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</si>
  <si>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</si>
  <si>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</si>
  <si>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</si>
  <si>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</si>
  <si>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</si>
  <si>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</si>
  <si>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</si>
  <si>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</si>
  <si>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</si>
  <si>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</si>
  <si>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</si>
  <si>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</si>
  <si>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</si>
  <si>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</si>
  <si>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</si>
  <si>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</si>
  <si>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</si>
  <si>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</si>
  <si>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</si>
  <si>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</si>
  <si>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</si>
  <si>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</si>
  <si>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</si>
  <si>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</si>
  <si>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</si>
  <si>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</si>
  <si>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</si>
  <si>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</si>
  <si>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</si>
  <si>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</si>
  <si>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</si>
  <si>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</si>
  <si>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</si>
  <si>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</si>
  <si>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</si>
  <si>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</si>
  <si>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</si>
  <si>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</si>
  <si>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</si>
  <si>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</si>
  <si>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</si>
  <si>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</si>
  <si>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</si>
  <si>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</si>
  <si>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</si>
  <si>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</si>
  <si>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</si>
  <si>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</si>
  <si>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</si>
  <si>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</si>
  <si>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</si>
  <si>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</si>
  <si>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</si>
  <si>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</si>
  <si>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</si>
  <si>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</si>
  <si>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</si>
  <si>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</si>
  <si>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</si>
  <si>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</si>
  <si>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</si>
  <si>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</si>
  <si>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</si>
  <si>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</si>
  <si>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</si>
  <si>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</si>
  <si>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</si>
  <si>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</si>
  <si>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</si>
  <si>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</si>
  <si>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</si>
  <si>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</si>
  <si>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</si>
  <si>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</si>
  <si>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</si>
  <si>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</si>
  <si>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</si>
  <si>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</si>
  <si>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</si>
  <si>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</si>
  <si>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</si>
  <si>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</si>
  <si>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</si>
  <si>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</si>
  <si>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</si>
  <si>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</si>
  <si>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</si>
  <si>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</si>
  <si>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</si>
  <si>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</si>
  <si>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</si>
  <si>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</si>
  <si>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</si>
  <si>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</si>
  <si>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</si>
  <si>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</si>
  <si>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</si>
  <si>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</si>
  <si>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</si>
  <si>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</si>
  <si>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</si>
  <si>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</si>
  <si>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</si>
  <si>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</si>
  <si>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</si>
  <si>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</si>
  <si>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</si>
  <si>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</si>
  <si>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</si>
  <si>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</si>
  <si>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</si>
  <si>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</si>
  <si>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</si>
  <si>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</si>
  <si>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</si>
  <si>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</si>
  <si>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</si>
  <si>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</si>
  <si>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</si>
  <si>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</si>
  <si>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</si>
  <si>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</si>
  <si>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</si>
  <si>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</si>
  <si>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</si>
  <si>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</si>
  <si>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</si>
  <si>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</si>
  <si>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</si>
  <si>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</si>
  <si>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</si>
  <si>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</si>
  <si>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</si>
  <si>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</si>
  <si>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</si>
  <si>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</si>
  <si>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</si>
  <si>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</si>
  <si>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</si>
  <si>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</si>
  <si>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</si>
  <si>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</si>
  <si>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</si>
  <si>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</si>
  <si>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</si>
  <si>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</si>
  <si>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</si>
  <si>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</si>
  <si>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</si>
  <si>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</si>
  <si>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</si>
  <si>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</si>
  <si>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</si>
  <si>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</si>
  <si>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</si>
  <si>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</si>
  <si>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</si>
  <si>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</si>
  <si>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</si>
  <si>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</si>
  <si>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</si>
  <si>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</si>
  <si>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</si>
  <si>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</si>
  <si>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</si>
  <si>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</si>
  <si>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</si>
  <si>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</si>
  <si>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</si>
  <si>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</si>
  <si>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</si>
  <si>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</si>
  <si>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</si>
  <si>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</si>
  <si>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</si>
  <si>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</si>
  <si>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</si>
  <si>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</si>
  <si>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</si>
  <si>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</si>
  <si>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</si>
  <si>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</si>
  <si>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</si>
  <si>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</si>
  <si>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</si>
  <si>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</si>
  <si>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</si>
  <si>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</si>
  <si>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</si>
  <si>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</si>
  <si>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</si>
  <si>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</si>
  <si>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</si>
  <si>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</si>
  <si>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</si>
  <si>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</si>
  <si>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</si>
  <si>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</si>
  <si>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</si>
  <si>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</si>
  <si>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</si>
  <si>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</si>
  <si>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</si>
  <si>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</si>
  <si>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</si>
  <si>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</si>
  <si>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</si>
  <si>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</si>
  <si>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</si>
  <si>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</si>
  <si>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</si>
  <si>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</si>
  <si>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</si>
  <si>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</si>
  <si>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</si>
  <si>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</si>
  <si>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</si>
  <si>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</si>
  <si>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</si>
  <si>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</si>
  <si>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</si>
  <si>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</si>
  <si>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</si>
  <si>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</si>
  <si>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</si>
  <si>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</si>
  <si>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</si>
  <si>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</si>
  <si>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</si>
  <si>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</si>
  <si>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</si>
  <si>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</si>
  <si>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</si>
  <si>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</si>
  <si>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</si>
  <si>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</si>
  <si>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</si>
  <si>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</si>
  <si>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</si>
  <si>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</si>
  <si>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</si>
  <si>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</si>
  <si>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</si>
  <si>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</si>
  <si>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</si>
  <si>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</si>
  <si>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</si>
  <si>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</si>
  <si>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</si>
  <si>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</si>
  <si>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</si>
  <si>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</si>
  <si>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</si>
  <si>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</si>
  <si>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</si>
  <si>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</si>
  <si>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</si>
  <si>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</si>
  <si>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</si>
  <si>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</si>
  <si>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</si>
  <si>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</si>
  <si>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</si>
  <si>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</si>
  <si>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</si>
  <si>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</si>
  <si>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</si>
  <si>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</si>
  <si>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</si>
  <si>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</si>
  <si>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</si>
  <si>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</si>
  <si>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</si>
  <si>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</si>
  <si>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</si>
  <si>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</si>
  <si>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</si>
  <si>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</si>
  <si>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</si>
  <si>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</si>
  <si>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</si>
  <si>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</si>
  <si>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</si>
  <si>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</si>
  <si>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</si>
  <si>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</si>
  <si>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</si>
  <si>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</si>
  <si>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</si>
  <si>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</si>
  <si>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</si>
  <si>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</si>
  <si>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</si>
  <si>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</si>
  <si>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</si>
  <si>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</si>
  <si>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</si>
  <si>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</si>
  <si>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</si>
  <si>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</si>
  <si>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</si>
  <si>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</si>
  <si>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</si>
  <si>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</si>
  <si>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</si>
  <si>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</si>
  <si>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</si>
  <si>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</si>
  <si>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</si>
  <si>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</si>
  <si>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</si>
  <si>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</si>
  <si>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</si>
  <si>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</si>
  <si>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</si>
  <si>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</si>
  <si>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</si>
  <si>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</si>
  <si>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</si>
  <si>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</si>
  <si>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</si>
  <si>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</si>
  <si>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</si>
  <si>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</si>
  <si>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</si>
  <si>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</si>
  <si>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</si>
  <si>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</si>
  <si>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</si>
  <si>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</si>
  <si>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</si>
  <si>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</si>
  <si>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</si>
  <si>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</si>
  <si>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</si>
  <si>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</si>
  <si>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</si>
  <si>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</si>
  <si>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</si>
  <si>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</si>
  <si>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</si>
  <si>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</si>
  <si>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</si>
  <si>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</si>
  <si>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</si>
  <si>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</si>
  <si>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</si>
  <si>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</si>
  <si>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</si>
  <si>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</si>
  <si>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</si>
  <si>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</si>
  <si>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</si>
  <si>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</si>
  <si>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</si>
  <si>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</si>
  <si>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</si>
  <si>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</si>
  <si>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</si>
  <si>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</si>
  <si>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</si>
  <si>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</si>
  <si>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</si>
  <si>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</si>
  <si>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</si>
  <si>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</si>
  <si>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</si>
  <si>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</si>
  <si>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</si>
  <si>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</si>
  <si>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</si>
  <si>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</si>
  <si>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</si>
  <si>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</si>
  <si>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</si>
  <si>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</si>
  <si>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</si>
  <si>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</si>
  <si>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</si>
  <si>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</si>
  <si>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</si>
  <si>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</si>
  <si>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</si>
  <si>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</si>
  <si>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</si>
  <si>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</si>
  <si>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</si>
  <si>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</si>
  <si>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</si>
  <si>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</si>
  <si>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</si>
  <si>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</si>
  <si>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替换字符串中的括号内容</t>
    <phoneticPr fontId="1" type="noConversion"/>
  </si>
  <si>
    <t>自己做出</t>
    <phoneticPr fontId="1" type="noConversion"/>
  </si>
  <si>
    <t>字符串数组转map方法</t>
    <phoneticPr fontId="1" type="noConversion"/>
  </si>
  <si>
    <t>重排字符形成目标字符串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</si>
  <si>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</si>
  <si>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</si>
  <si>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</si>
  <si>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序列中不同最大公约数的数目</t>
    <phoneticPr fontId="1" type="noConversion"/>
  </si>
  <si>
    <t>困难</t>
    <phoneticPr fontId="1" type="noConversion"/>
  </si>
  <si>
    <t>转化+数学</t>
    <phoneticPr fontId="1" type="noConversion"/>
  </si>
  <si>
    <t>极大极小游戏</t>
    <phoneticPr fontId="1" type="noConversion"/>
  </si>
  <si>
    <t>简单</t>
    <phoneticPr fontId="1" type="noConversion"/>
  </si>
  <si>
    <t>自己做出</t>
    <phoneticPr fontId="1" type="noConversion"/>
  </si>
  <si>
    <t>模拟/递归</t>
    <phoneticPr fontId="1" type="noConversion"/>
  </si>
  <si>
    <t>句子相似性III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</si>
  <si>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</si>
  <si>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</si>
  <si>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</si>
  <si>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统计一个数组中好对子的数目</t>
    <phoneticPr fontId="1" type="noConversion"/>
  </si>
  <si>
    <t>中等</t>
    <phoneticPr fontId="1" type="noConversion"/>
  </si>
  <si>
    <t>困难</t>
    <phoneticPr fontId="1" type="noConversion"/>
  </si>
  <si>
    <t>求出MK平均值</t>
    <phoneticPr fontId="1" type="noConversion"/>
  </si>
  <si>
    <t>有序集合</t>
    <phoneticPr fontId="1" type="noConversion"/>
  </si>
  <si>
    <t>转化+哈希表</t>
    <phoneticPr fontId="1" type="noConversion"/>
  </si>
  <si>
    <t>自己做出</t>
    <phoneticPr fontId="1" type="noConversion"/>
  </si>
  <si>
    <t>正则表达式</t>
    <phoneticPr fontId="1" type="noConversion"/>
  </si>
  <si>
    <t>查找用户活跃分钟数</t>
    <phoneticPr fontId="1" type="noConversion"/>
  </si>
  <si>
    <t>中等</t>
    <phoneticPr fontId="1" type="noConversion"/>
  </si>
  <si>
    <t>自己做出</t>
    <phoneticPr fontId="1" type="noConversion"/>
  </si>
  <si>
    <t>正则预查</t>
    <phoneticPr fontId="1" type="noConversion"/>
  </si>
  <si>
    <t>最少侧跳次数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</si>
  <si>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</si>
  <si>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</si>
  <si>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</si>
  <si>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得到新鲜甜甜圈的最多组数</t>
    <phoneticPr fontId="1" type="noConversion"/>
  </si>
  <si>
    <t>困难</t>
    <phoneticPr fontId="1" type="noConversion"/>
  </si>
  <si>
    <t>状态压缩+dp</t>
    <phoneticPr fontId="1" type="noConversion"/>
  </si>
  <si>
    <t>模拟退火算法</t>
    <phoneticPr fontId="1" type="noConversion"/>
  </si>
  <si>
    <t>统计一个圆中点的数目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</si>
  <si>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</si>
  <si>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</si>
  <si>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</si>
  <si>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计算应缴税款总额</t>
    <phoneticPr fontId="1" type="noConversion"/>
  </si>
  <si>
    <t>简单</t>
    <phoneticPr fontId="1" type="noConversion"/>
  </si>
  <si>
    <t>模拟</t>
    <phoneticPr fontId="1" type="noConversion"/>
  </si>
  <si>
    <t>矩阵转换后的秩</t>
    <phoneticPr fontId="1" type="noConversion"/>
  </si>
  <si>
    <t>困难</t>
    <phoneticPr fontId="1" type="noConversion"/>
  </si>
  <si>
    <t>并查集+拓扑排序</t>
    <phoneticPr fontId="1" type="noConversion"/>
  </si>
  <si>
    <t>具有给定数值的最小字符串</t>
    <phoneticPr fontId="1" type="noConversion"/>
  </si>
  <si>
    <t>中等</t>
    <phoneticPr fontId="1" type="noConversion"/>
  </si>
  <si>
    <t>自己做出</t>
    <phoneticPr fontId="1" type="noConversion"/>
  </si>
  <si>
    <t>兼具大小写的最好英文字母</t>
    <phoneticPr fontId="1" type="noConversion"/>
  </si>
  <si>
    <t>简单</t>
    <phoneticPr fontId="1" type="noConversion"/>
  </si>
  <si>
    <t>贪心</t>
    <phoneticPr fontId="1" type="noConversion"/>
  </si>
  <si>
    <t>哈希</t>
    <phoneticPr fontId="1" type="noConversion"/>
  </si>
  <si>
    <t>中等</t>
    <phoneticPr fontId="1" type="noConversion"/>
  </si>
  <si>
    <t>自己做出</t>
    <phoneticPr fontId="1" type="noConversion"/>
  </si>
  <si>
    <t>生成平衡数组的方案数</t>
    <phoneticPr fontId="1" type="noConversion"/>
  </si>
  <si>
    <t>dp/前缀和</t>
    <phoneticPr fontId="1" type="noConversion"/>
  </si>
  <si>
    <t>统计星号</t>
    <phoneticPr fontId="1" type="noConversion"/>
  </si>
  <si>
    <t>简单</t>
    <phoneticPr fontId="1" type="noConversion"/>
  </si>
  <si>
    <t>模拟</t>
    <phoneticPr fontId="1" type="noConversion"/>
  </si>
  <si>
    <t>正则计数方法</t>
    <phoneticPr fontId="1" type="noConversion"/>
  </si>
  <si>
    <t>判读矩阵是否是一个X矩阵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</si>
  <si>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</si>
  <si>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</si>
  <si>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</si>
  <si>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合并两个链表</t>
    <phoneticPr fontId="1" type="noConversion"/>
  </si>
  <si>
    <t>中等</t>
    <phoneticPr fontId="1" type="noConversion"/>
  </si>
  <si>
    <t>链表</t>
    <phoneticPr fontId="1" type="noConversion"/>
  </si>
  <si>
    <t>颜色交替的最短路径</t>
    <phoneticPr fontId="1" type="noConversion"/>
  </si>
  <si>
    <t>解密消息</t>
    <phoneticPr fontId="1" type="noConversion"/>
  </si>
  <si>
    <t>二叉树着色游戏</t>
    <phoneticPr fontId="1" type="noConversion"/>
  </si>
  <si>
    <t>你能构造出连续值的最大数目</t>
    <phoneticPr fontId="1" type="noConversion"/>
  </si>
  <si>
    <t>穿过迷宫的最少移动次数</t>
    <phoneticPr fontId="1" type="noConversion"/>
  </si>
  <si>
    <t>bfs</t>
    <phoneticPr fontId="1" type="noConversion"/>
  </si>
  <si>
    <t>计算布尔二叉树的值</t>
    <phoneticPr fontId="1" type="noConversion"/>
  </si>
  <si>
    <t>递归</t>
    <phoneticPr fontId="1" type="noConversion"/>
  </si>
  <si>
    <t>警告一小时内使用相同员工卡大于等于三次的人</t>
    <phoneticPr fontId="1" type="noConversion"/>
  </si>
  <si>
    <t>哈希+排序</t>
    <phoneticPr fontId="1" type="noConversion"/>
  </si>
  <si>
    <t>自己做出</t>
    <phoneticPr fontId="1" type="noConversion"/>
  </si>
  <si>
    <t>删除子文件夹</t>
    <phoneticPr fontId="1" type="noConversion"/>
  </si>
  <si>
    <t>树的重心</t>
    <phoneticPr fontId="1" type="noConversion"/>
  </si>
  <si>
    <t>设计一个验证系统</t>
    <phoneticPr fontId="1" type="noConversion"/>
  </si>
  <si>
    <t>强密码检验器II</t>
    <phoneticPr fontId="1" type="noConversion"/>
  </si>
  <si>
    <t>简单</t>
    <phoneticPr fontId="1" type="noConversion"/>
  </si>
  <si>
    <t>贪心+转化</t>
    <phoneticPr fontId="1" type="noConversion"/>
  </si>
  <si>
    <t>装满杯子需要的最短总时长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</si>
  <si>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</si>
  <si>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</si>
  <si>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</si>
  <si>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掷骰子模拟</t>
    <phoneticPr fontId="1" type="noConversion"/>
  </si>
  <si>
    <t>困难</t>
    <phoneticPr fontId="1" type="noConversion"/>
  </si>
  <si>
    <t>动态规划</t>
    <phoneticPr fontId="1" type="noConversion"/>
  </si>
  <si>
    <t>记忆化搜索</t>
    <phoneticPr fontId="1" type="noConversion"/>
  </si>
  <si>
    <t>字母板上的路径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</si>
  <si>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</si>
  <si>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</si>
  <si>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</si>
  <si>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替换子串得到平衡字符串</t>
    <phoneticPr fontId="1" type="noConversion"/>
  </si>
  <si>
    <t>中等</t>
    <phoneticPr fontId="1" type="noConversion"/>
  </si>
  <si>
    <t>自己做出</t>
    <phoneticPr fontId="1" type="noConversion"/>
  </si>
  <si>
    <t>滑动窗口+哈希</t>
    <phoneticPr fontId="1" type="noConversion"/>
  </si>
  <si>
    <t>检查好数组</t>
    <phoneticPr fontId="1" type="noConversion"/>
  </si>
  <si>
    <t>困难</t>
    <phoneticPr fontId="1" type="noConversion"/>
  </si>
  <si>
    <t>自己做出</t>
    <phoneticPr fontId="1" type="noConversion"/>
  </si>
  <si>
    <t>数论</t>
    <phoneticPr fontId="1" type="noConversion"/>
  </si>
  <si>
    <t>裴蜀定理</t>
    <phoneticPr fontId="1" type="noConversion"/>
  </si>
  <si>
    <t>表现良好的最长时间段</t>
    <phoneticPr fontId="1" type="noConversion"/>
  </si>
  <si>
    <t>中等</t>
    <phoneticPr fontId="1" type="noConversion"/>
  </si>
  <si>
    <t>贪心/哈希</t>
    <phoneticPr fontId="1" type="noConversion"/>
  </si>
  <si>
    <t>数组能形成多少数对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</si>
  <si>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</si>
  <si>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</si>
  <si>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</si>
  <si>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最大的以1为边界的正方形</t>
    <phoneticPr fontId="1" type="noConversion"/>
  </si>
  <si>
    <t>中等</t>
    <phoneticPr fontId="1" type="noConversion"/>
  </si>
  <si>
    <t>自己做出</t>
    <phoneticPr fontId="1" type="noConversion"/>
  </si>
  <si>
    <t>动态规划/前缀和</t>
    <phoneticPr fontId="1" type="noConversion"/>
  </si>
  <si>
    <t>动态规划</t>
    <phoneticPr fontId="1" type="noConversion"/>
  </si>
  <si>
    <t>中等</t>
    <phoneticPr fontId="1" type="noConversion"/>
  </si>
  <si>
    <t>找出给定方程的正整数解</t>
    <phoneticPr fontId="1" type="noConversion"/>
  </si>
  <si>
    <t>最大平均通过率</t>
    <phoneticPr fontId="1" type="noConversion"/>
  </si>
  <si>
    <t>中等</t>
    <phoneticPr fontId="1" type="noConversion"/>
  </si>
  <si>
    <t>优先级队列</t>
    <phoneticPr fontId="1" type="noConversion"/>
  </si>
  <si>
    <t>暴力/二分/双指针</t>
    <phoneticPr fontId="1" type="noConversion"/>
  </si>
  <si>
    <t>最好的扑克手牌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</si>
  <si>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</si>
  <si>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</si>
  <si>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</si>
  <si>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灌溉花园的最少水龙头数目</t>
    <phoneticPr fontId="1" type="noConversion"/>
  </si>
  <si>
    <t>困难</t>
    <phoneticPr fontId="1" type="noConversion"/>
  </si>
  <si>
    <t>自己做出</t>
    <phoneticPr fontId="1" type="noConversion"/>
  </si>
  <si>
    <t>动态规划/贪心</t>
    <phoneticPr fontId="1" type="noConversion"/>
  </si>
  <si>
    <t>中等</t>
    <phoneticPr fontId="1" type="noConversion"/>
  </si>
  <si>
    <t>后缀和+记忆化搜索/dp</t>
    <phoneticPr fontId="1" type="noConversion"/>
  </si>
  <si>
    <t>记忆化搜索</t>
    <phoneticPr fontId="1" type="noConversion"/>
  </si>
  <si>
    <t>石子游戏II</t>
    <phoneticPr fontId="1" type="noConversion"/>
  </si>
  <si>
    <t>循环码排列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</si>
  <si>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</si>
  <si>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</si>
  <si>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</si>
  <si>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格雷码生成公式：(i &gt;&gt; 1) ^ i ^ start</t>
    <phoneticPr fontId="1" type="noConversion"/>
  </si>
  <si>
    <t>使数组中所有元素都等于零</t>
    <phoneticPr fontId="1" type="noConversion"/>
  </si>
  <si>
    <t>简单</t>
    <phoneticPr fontId="1" type="noConversion"/>
  </si>
  <si>
    <t>自己做出</t>
    <phoneticPr fontId="1" type="noConversion"/>
  </si>
  <si>
    <t>哈希/排序</t>
    <phoneticPr fontId="1" type="noConversion"/>
  </si>
  <si>
    <t>交换字符使得字符串相同</t>
    <phoneticPr fontId="1" type="noConversion"/>
  </si>
  <si>
    <t>中等</t>
    <phoneticPr fontId="1" type="noConversion"/>
  </si>
  <si>
    <t>自己做出</t>
    <phoneticPr fontId="1" type="noConversion"/>
  </si>
  <si>
    <t>转化+贪心</t>
    <phoneticPr fontId="1" type="noConversion"/>
  </si>
  <si>
    <t>困难</t>
    <phoneticPr fontId="1" type="noConversion"/>
  </si>
  <si>
    <t>自己做出</t>
    <phoneticPr fontId="1" type="noConversion"/>
  </si>
  <si>
    <t>dfs/状态压缩 +哈希</t>
    <phoneticPr fontId="1" type="noConversion"/>
  </si>
  <si>
    <t>状态压缩</t>
    <phoneticPr fontId="1" type="noConversion"/>
  </si>
  <si>
    <t>得分最高的单词集合</t>
    <phoneticPr fontId="1" type="noConversion"/>
  </si>
  <si>
    <t>递减元素使数组呈锯齿状</t>
    <phoneticPr fontId="1" type="noConversion"/>
  </si>
  <si>
    <t>中等</t>
    <phoneticPr fontId="1" type="noConversion"/>
  </si>
  <si>
    <t>自己做出</t>
    <phoneticPr fontId="1" type="noConversion"/>
  </si>
  <si>
    <t>贪心+分类讨论</t>
    <phoneticPr fontId="1" type="noConversion"/>
  </si>
  <si>
    <t>简单</t>
    <phoneticPr fontId="1" type="noConversion"/>
  </si>
  <si>
    <t>合并相似的物品</t>
    <phoneticPr fontId="1" type="noConversion"/>
  </si>
  <si>
    <t>自己做出</t>
    <phoneticPr fontId="1" type="noConversion"/>
  </si>
  <si>
    <t>哈希</t>
    <phoneticPr fontId="1" type="noConversion"/>
  </si>
  <si>
    <t>矩阵中的局部最大值</t>
    <phoneticPr fontId="1" type="noConversion"/>
  </si>
  <si>
    <t>模拟/二维单调队列</t>
    <phoneticPr fontId="1" type="noConversion"/>
  </si>
  <si>
    <t>面试题05.02 二进制数转字符串</t>
    <phoneticPr fontId="1" type="noConversion"/>
  </si>
  <si>
    <t>保证文件名唯一</t>
    <phoneticPr fontId="1" type="noConversion"/>
  </si>
  <si>
    <t>自己做出</t>
    <phoneticPr fontId="1" type="noConversion"/>
  </si>
  <si>
    <t>哈希</t>
    <phoneticPr fontId="1" type="noConversion"/>
  </si>
  <si>
    <t>哈希/快速沃尔什变换</t>
    <phoneticPr fontId="1" type="noConversion"/>
  </si>
  <si>
    <t>快速沃尔什变换</t>
    <phoneticPr fontId="1" type="noConversion"/>
  </si>
  <si>
    <t>再次被数学的强大震惊，学到了新名词——快速沃尔什变换</t>
    <phoneticPr fontId="1" type="noConversion"/>
  </si>
  <si>
    <t>按位与为零的三元组</t>
    <phoneticPr fontId="1" type="noConversion"/>
  </si>
  <si>
    <t>经营摩天轮的最大利润</t>
    <phoneticPr fontId="1" type="noConversion"/>
  </si>
  <si>
    <t>自己做出</t>
    <phoneticPr fontId="1" type="noConversion"/>
  </si>
  <si>
    <t>模拟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</si>
</sst>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12</c:v>
                </c:pt>
                <c:pt idx="1">
                  <c:v>7</c:v>
                </c:pt>
                <c:pt idx="2">
                  <c:v>0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16</c:v>
                </c:pt>
                <c:pt idx="2">
                  <c:v>0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26</c:v>
                </c:pt>
                <c:pt idx="1">
                  <c:v>23</c:v>
                </c:pt>
                <c:pt idx="2">
                  <c:v>0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1-4DD1-9462-061EDAE214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1-4DD1-9462-061EDAE214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01-4DD1-9462-061EDAE214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01-4DD1-9462-061EDAE21476}"/>
              </c:ext>
            </c:extLst>
          </c:dPt>
          <c:cat>
            <c:strRef>
              <c:f>'23年2月'!$A$34:$A$37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01-4DD1-9462-061EDAE2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F3-4653-8090-0CAD4F5F01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F3-4653-8090-0CAD4F5F01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F3-4653-8090-0CAD4F5F01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F3-4653-8090-0CAD4F5F0152}"/>
              </c:ext>
            </c:extLst>
          </c:dPt>
          <c:cat>
            <c:strRef>
              <c:f>'23年3月 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'23年3月 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F3-4653-8090-0CAD4F5F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C661A-B51C-4281-83B8-1A1E036FF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F28867-34DE-4B9B-83D4-D45E4951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opLeftCell="A8" workbookViewId="0">
      <selection activeCell="B34" sqref="B3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44927</v>
      </c>
      <c r="B2">
        <v>2351</v>
      </c>
      <c r="C2" t="s">
        <v>845</v>
      </c>
      <c r="D2" t="s">
        <v>846</v>
      </c>
      <c r="E2">
        <v>1155</v>
      </c>
      <c r="F2" t="s">
        <v>1</v>
      </c>
      <c r="G2" t="s">
        <v>851</v>
      </c>
    </row>
    <row r="3" spans="1:9" x14ac:dyDescent="0.15">
      <c r="A3" s="25">
        <v>44928</v>
      </c>
      <c r="B3">
        <v>1801</v>
      </c>
      <c r="C3" t="s">
        <v>847</v>
      </c>
      <c r="D3" t="s">
        <v>848</v>
      </c>
      <c r="E3">
        <v>1711</v>
      </c>
      <c r="F3" t="s">
        <v>849</v>
      </c>
      <c r="G3" t="s">
        <v>850</v>
      </c>
    </row>
    <row r="4" spans="1:9" x14ac:dyDescent="0.15">
      <c r="A4" s="25">
        <v>44929</v>
      </c>
      <c r="B4">
        <v>2042</v>
      </c>
      <c r="C4" t="s">
        <v>852</v>
      </c>
      <c r="D4" t="s">
        <v>853</v>
      </c>
      <c r="E4">
        <v>1257</v>
      </c>
      <c r="F4" t="s">
        <v>854</v>
      </c>
      <c r="G4" t="s">
        <v>855</v>
      </c>
    </row>
    <row r="5" spans="1:9" x14ac:dyDescent="0.15">
      <c r="A5" s="25">
        <v>44930</v>
      </c>
      <c r="B5">
        <v>1802</v>
      </c>
      <c r="C5" t="s">
        <v>856</v>
      </c>
      <c r="D5" t="s">
        <v>857</v>
      </c>
      <c r="E5">
        <v>1929</v>
      </c>
      <c r="F5" t="s">
        <v>858</v>
      </c>
      <c r="G5" t="s">
        <v>876</v>
      </c>
    </row>
    <row r="6" spans="1:9" x14ac:dyDescent="0.15">
      <c r="A6" s="25">
        <v>44931</v>
      </c>
      <c r="B6">
        <v>1803</v>
      </c>
      <c r="C6" t="s">
        <v>860</v>
      </c>
      <c r="D6" t="s">
        <v>861</v>
      </c>
      <c r="E6">
        <v>2479</v>
      </c>
      <c r="F6" t="s">
        <v>1</v>
      </c>
      <c r="G6" t="s">
        <v>862</v>
      </c>
      <c r="H6" t="s">
        <v>863</v>
      </c>
    </row>
    <row r="7" spans="1:9" x14ac:dyDescent="0.15">
      <c r="A7" s="25">
        <v>44932</v>
      </c>
      <c r="B7">
        <v>2180</v>
      </c>
      <c r="C7" t="s">
        <v>864</v>
      </c>
      <c r="D7" t="s">
        <v>865</v>
      </c>
      <c r="E7">
        <v>1257</v>
      </c>
      <c r="F7" t="s">
        <v>866</v>
      </c>
      <c r="G7" t="s">
        <v>867</v>
      </c>
    </row>
    <row r="8" spans="1:9" x14ac:dyDescent="0.15">
      <c r="A8" s="25">
        <v>44933</v>
      </c>
      <c r="B8">
        <v>1658</v>
      </c>
      <c r="C8" t="s">
        <v>868</v>
      </c>
      <c r="D8" t="s">
        <v>870</v>
      </c>
      <c r="E8">
        <v>1817</v>
      </c>
      <c r="F8" t="s">
        <v>871</v>
      </c>
      <c r="G8" t="s">
        <v>869</v>
      </c>
    </row>
    <row r="9" spans="1:9" x14ac:dyDescent="0.15">
      <c r="A9" s="25">
        <v>44934</v>
      </c>
      <c r="B9">
        <v>2185</v>
      </c>
      <c r="C9" t="s">
        <v>873</v>
      </c>
      <c r="D9" t="s">
        <v>872</v>
      </c>
      <c r="E9">
        <v>1167</v>
      </c>
      <c r="F9" t="s">
        <v>874</v>
      </c>
      <c r="G9" t="s">
        <v>875</v>
      </c>
    </row>
    <row r="10" spans="1:9" x14ac:dyDescent="0.15">
      <c r="A10" s="25">
        <v>44935</v>
      </c>
      <c r="B10">
        <v>1806</v>
      </c>
      <c r="C10" t="s">
        <v>880</v>
      </c>
      <c r="D10" t="s">
        <v>877</v>
      </c>
      <c r="E10">
        <v>1491</v>
      </c>
      <c r="F10" t="s">
        <v>878</v>
      </c>
      <c r="G10" t="s">
        <v>867</v>
      </c>
      <c r="I10" t="s">
        <v>879</v>
      </c>
    </row>
    <row r="11" spans="1:9" x14ac:dyDescent="0.15">
      <c r="A11" s="25">
        <v>44936</v>
      </c>
      <c r="B11">
        <v>753</v>
      </c>
      <c r="C11" t="s">
        <v>881</v>
      </c>
      <c r="D11" t="s">
        <v>882</v>
      </c>
      <c r="E11">
        <v>2273</v>
      </c>
      <c r="F11" t="s">
        <v>22</v>
      </c>
      <c r="G11" t="s">
        <v>883</v>
      </c>
      <c r="H11" t="s">
        <v>883</v>
      </c>
      <c r="I11" t="s">
        <v>883</v>
      </c>
    </row>
    <row r="12" spans="1:9" x14ac:dyDescent="0.15">
      <c r="A12" s="25">
        <v>44937</v>
      </c>
      <c r="B12">
        <v>2283</v>
      </c>
      <c r="C12" t="s">
        <v>884</v>
      </c>
      <c r="D12" t="s">
        <v>885</v>
      </c>
      <c r="E12">
        <v>1253</v>
      </c>
      <c r="F12" t="s">
        <v>886</v>
      </c>
      <c r="G12" t="s">
        <v>25</v>
      </c>
    </row>
    <row r="13" spans="1:9" x14ac:dyDescent="0.15">
      <c r="A13" s="25">
        <v>44938</v>
      </c>
      <c r="B13">
        <v>1807</v>
      </c>
      <c r="C13" t="s">
        <v>888</v>
      </c>
      <c r="D13" t="s">
        <v>887</v>
      </c>
      <c r="E13">
        <v>1481</v>
      </c>
      <c r="F13" t="s">
        <v>889</v>
      </c>
      <c r="G13" t="s">
        <v>25</v>
      </c>
      <c r="H13" t="s">
        <v>890</v>
      </c>
    </row>
    <row r="14" spans="1:9" x14ac:dyDescent="0.15">
      <c r="A14" s="25">
        <v>44939</v>
      </c>
      <c r="B14">
        <v>2287</v>
      </c>
      <c r="C14" t="s">
        <v>891</v>
      </c>
      <c r="D14" t="s">
        <v>892</v>
      </c>
      <c r="E14">
        <v>1299</v>
      </c>
      <c r="F14" t="s">
        <v>893</v>
      </c>
      <c r="G14" t="s">
        <v>894</v>
      </c>
    </row>
    <row r="15" spans="1:9" x14ac:dyDescent="0.15">
      <c r="A15" s="25">
        <v>44940</v>
      </c>
      <c r="B15">
        <v>1819</v>
      </c>
      <c r="C15" t="s">
        <v>895</v>
      </c>
      <c r="D15" t="s">
        <v>896</v>
      </c>
      <c r="E15">
        <v>2539</v>
      </c>
      <c r="F15" t="s">
        <v>22</v>
      </c>
      <c r="G15" t="s">
        <v>897</v>
      </c>
    </row>
    <row r="16" spans="1:9" x14ac:dyDescent="0.15">
      <c r="A16" s="25">
        <v>44941</v>
      </c>
      <c r="B16">
        <v>2293</v>
      </c>
      <c r="C16" t="s">
        <v>898</v>
      </c>
      <c r="D16" t="s">
        <v>899</v>
      </c>
      <c r="E16">
        <v>1241</v>
      </c>
      <c r="F16" t="s">
        <v>900</v>
      </c>
      <c r="G16" t="s">
        <v>901</v>
      </c>
    </row>
    <row r="17" spans="1:8" x14ac:dyDescent="0.15">
      <c r="A17" s="25">
        <v>44942</v>
      </c>
      <c r="B17">
        <v>1813</v>
      </c>
      <c r="C17" t="s">
        <v>902</v>
      </c>
      <c r="D17" t="s">
        <v>903</v>
      </c>
      <c r="E17">
        <v>1588</v>
      </c>
      <c r="F17" t="s">
        <v>904</v>
      </c>
      <c r="G17" t="s">
        <v>905</v>
      </c>
    </row>
    <row r="18" spans="1:8" x14ac:dyDescent="0.15">
      <c r="A18" s="25">
        <v>44943</v>
      </c>
      <c r="B18">
        <v>1814</v>
      </c>
      <c r="C18" t="s">
        <v>906</v>
      </c>
      <c r="D18" t="s">
        <v>907</v>
      </c>
      <c r="E18">
        <v>1737</v>
      </c>
      <c r="F18" t="s">
        <v>1</v>
      </c>
      <c r="G18" t="s">
        <v>911</v>
      </c>
    </row>
    <row r="19" spans="1:8" x14ac:dyDescent="0.15">
      <c r="A19" s="25">
        <v>44944</v>
      </c>
      <c r="B19">
        <v>1825</v>
      </c>
      <c r="C19" t="s">
        <v>909</v>
      </c>
      <c r="D19" t="s">
        <v>908</v>
      </c>
      <c r="E19">
        <v>2395</v>
      </c>
      <c r="F19" t="s">
        <v>20</v>
      </c>
      <c r="G19" t="s">
        <v>910</v>
      </c>
    </row>
    <row r="20" spans="1:8" x14ac:dyDescent="0.15">
      <c r="A20" s="25">
        <v>44945</v>
      </c>
      <c r="B20">
        <v>2299</v>
      </c>
      <c r="C20" t="s">
        <v>972</v>
      </c>
      <c r="D20" t="s">
        <v>973</v>
      </c>
      <c r="E20">
        <v>1241</v>
      </c>
      <c r="F20" t="s">
        <v>912</v>
      </c>
      <c r="G20" t="s">
        <v>913</v>
      </c>
      <c r="H20" t="s">
        <v>917</v>
      </c>
    </row>
    <row r="21" spans="1:8" x14ac:dyDescent="0.15">
      <c r="A21" s="25">
        <v>44946</v>
      </c>
      <c r="B21">
        <v>1817</v>
      </c>
      <c r="C21" t="s">
        <v>914</v>
      </c>
      <c r="D21" t="s">
        <v>915</v>
      </c>
      <c r="E21">
        <v>1360</v>
      </c>
      <c r="F21" t="s">
        <v>916</v>
      </c>
      <c r="G21" t="s">
        <v>25</v>
      </c>
    </row>
    <row r="22" spans="1:8" x14ac:dyDescent="0.15">
      <c r="A22" s="25">
        <v>44947</v>
      </c>
      <c r="B22">
        <v>1824</v>
      </c>
      <c r="C22" t="s">
        <v>918</v>
      </c>
      <c r="D22" t="s">
        <v>919</v>
      </c>
      <c r="E22">
        <v>1778</v>
      </c>
      <c r="F22" t="s">
        <v>920</v>
      </c>
      <c r="G22" t="s">
        <v>921</v>
      </c>
    </row>
    <row r="23" spans="1:8" x14ac:dyDescent="0.15">
      <c r="A23" s="25">
        <v>44948</v>
      </c>
      <c r="B23">
        <v>1815</v>
      </c>
      <c r="C23" t="s">
        <v>922</v>
      </c>
      <c r="D23" t="s">
        <v>923</v>
      </c>
      <c r="E23">
        <v>2559</v>
      </c>
      <c r="F23" t="s">
        <v>20</v>
      </c>
      <c r="G23" t="s">
        <v>924</v>
      </c>
      <c r="H23" t="s">
        <v>925</v>
      </c>
    </row>
    <row r="24" spans="1:8" x14ac:dyDescent="0.15">
      <c r="A24" s="25">
        <v>44949</v>
      </c>
      <c r="B24">
        <v>2303</v>
      </c>
      <c r="C24" t="s">
        <v>930</v>
      </c>
      <c r="D24" t="s">
        <v>931</v>
      </c>
      <c r="E24">
        <v>1283</v>
      </c>
      <c r="F24" t="s">
        <v>928</v>
      </c>
      <c r="G24" t="s">
        <v>932</v>
      </c>
    </row>
    <row r="25" spans="1:8" x14ac:dyDescent="0.15">
      <c r="A25" s="25">
        <v>44950</v>
      </c>
      <c r="B25">
        <v>1828</v>
      </c>
      <c r="C25" t="s">
        <v>926</v>
      </c>
      <c r="D25" t="s">
        <v>927</v>
      </c>
      <c r="E25">
        <v>1380</v>
      </c>
      <c r="F25" t="s">
        <v>928</v>
      </c>
      <c r="G25" t="s">
        <v>929</v>
      </c>
    </row>
    <row r="26" spans="1:8" x14ac:dyDescent="0.15">
      <c r="A26" s="25">
        <v>44951</v>
      </c>
      <c r="B26">
        <v>1632</v>
      </c>
      <c r="C26" t="s">
        <v>933</v>
      </c>
      <c r="D26" t="s">
        <v>934</v>
      </c>
      <c r="E26">
        <v>2529</v>
      </c>
      <c r="F26" t="s">
        <v>20</v>
      </c>
      <c r="G26" t="s">
        <v>935</v>
      </c>
    </row>
    <row r="27" spans="1:8" x14ac:dyDescent="0.15">
      <c r="A27" s="25">
        <v>44952</v>
      </c>
      <c r="B27">
        <v>1663</v>
      </c>
      <c r="C27" t="s">
        <v>936</v>
      </c>
      <c r="D27" t="s">
        <v>937</v>
      </c>
      <c r="E27">
        <v>1460</v>
      </c>
      <c r="F27" t="s">
        <v>938</v>
      </c>
      <c r="G27" t="s">
        <v>941</v>
      </c>
    </row>
    <row r="28" spans="1:8" x14ac:dyDescent="0.15">
      <c r="A28" s="25">
        <v>44953</v>
      </c>
      <c r="B28">
        <v>2309</v>
      </c>
      <c r="C28" t="s">
        <v>939</v>
      </c>
      <c r="D28" t="s">
        <v>940</v>
      </c>
      <c r="E28">
        <v>1242</v>
      </c>
      <c r="F28" t="s">
        <v>938</v>
      </c>
      <c r="G28" t="s">
        <v>942</v>
      </c>
    </row>
    <row r="29" spans="1:8" x14ac:dyDescent="0.15">
      <c r="A29" s="25">
        <v>44954</v>
      </c>
      <c r="B29">
        <v>1664</v>
      </c>
      <c r="C29" t="s">
        <v>945</v>
      </c>
      <c r="D29" t="s">
        <v>943</v>
      </c>
      <c r="E29">
        <v>1590</v>
      </c>
      <c r="F29" t="s">
        <v>944</v>
      </c>
      <c r="G29" t="s">
        <v>946</v>
      </c>
    </row>
    <row r="30" spans="1:8" x14ac:dyDescent="0.15">
      <c r="A30" s="25">
        <v>44955</v>
      </c>
      <c r="B30">
        <v>2315</v>
      </c>
      <c r="C30" t="s">
        <v>947</v>
      </c>
      <c r="D30" t="s">
        <v>948</v>
      </c>
      <c r="E30">
        <v>1250</v>
      </c>
      <c r="F30" t="s">
        <v>944</v>
      </c>
      <c r="G30" t="s">
        <v>949</v>
      </c>
      <c r="H30" t="s">
        <v>950</v>
      </c>
    </row>
    <row r="31" spans="1:8" x14ac:dyDescent="0.15">
      <c r="A31" s="25">
        <v>44956</v>
      </c>
      <c r="B31">
        <v>1669</v>
      </c>
      <c r="C31" t="s">
        <v>955</v>
      </c>
      <c r="D31" t="s">
        <v>956</v>
      </c>
      <c r="E31">
        <v>1428</v>
      </c>
      <c r="F31" t="s">
        <v>953</v>
      </c>
      <c r="G31" t="s">
        <v>957</v>
      </c>
    </row>
    <row r="32" spans="1:8" x14ac:dyDescent="0.15">
      <c r="A32" s="25">
        <v>44957</v>
      </c>
      <c r="B32">
        <v>2319</v>
      </c>
      <c r="C32" t="s">
        <v>951</v>
      </c>
      <c r="D32" t="s">
        <v>952</v>
      </c>
      <c r="E32">
        <v>1200</v>
      </c>
      <c r="F32" t="s">
        <v>953</v>
      </c>
      <c r="G32" t="s">
        <v>954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26</v>
      </c>
      <c r="D34" t="s">
        <v>15</v>
      </c>
      <c r="E34">
        <f>COUNTIF(D2:D32,"简单")</f>
        <v>12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13</v>
      </c>
    </row>
    <row r="36" spans="1:5" x14ac:dyDescent="0.15">
      <c r="A36" s="25" t="s">
        <v>23</v>
      </c>
      <c r="B36">
        <f>COUNTIF(F2:F32,"CV后看懂")</f>
        <v>2</v>
      </c>
      <c r="D36" t="s">
        <v>16</v>
      </c>
      <c r="E36">
        <f>COUNTIF(D2:D32,"困难")</f>
        <v>6</v>
      </c>
    </row>
    <row r="37" spans="1:5" x14ac:dyDescent="0.15">
      <c r="A37" s="25" t="s">
        <v>21</v>
      </c>
      <c r="B37">
        <f>COUNTIF(F2:F32,"CV后没看懂")</f>
        <v>3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1624.8064516129032</v>
      </c>
    </row>
    <row r="40" spans="1:5" x14ac:dyDescent="0.15">
      <c r="A40" s="25"/>
      <c r="D40" t="s">
        <v>859</v>
      </c>
      <c r="E40">
        <f>MAX(E2:E32)</f>
        <v>2559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44835</v>
      </c>
      <c r="B2">
        <v>1694</v>
      </c>
      <c r="C2" t="s">
        <v>681</v>
      </c>
      <c r="D2" t="s">
        <v>184</v>
      </c>
      <c r="E2" t="s">
        <v>185</v>
      </c>
    </row>
    <row r="3" spans="1:8" x14ac:dyDescent="0.15">
      <c r="A3" s="22">
        <v>44836</v>
      </c>
      <c r="B3">
        <v>777</v>
      </c>
      <c r="C3" t="s">
        <v>682</v>
      </c>
      <c r="D3" t="s">
        <v>14</v>
      </c>
      <c r="E3" t="s">
        <v>22</v>
      </c>
      <c r="F3" t="s">
        <v>683</v>
      </c>
    </row>
    <row r="4" spans="1:8" x14ac:dyDescent="0.15">
      <c r="A4" s="22">
        <v>44837</v>
      </c>
      <c r="B4">
        <v>1784</v>
      </c>
      <c r="C4" t="s">
        <v>684</v>
      </c>
      <c r="D4" t="s">
        <v>15</v>
      </c>
      <c r="E4" t="s">
        <v>186</v>
      </c>
      <c r="F4" t="s">
        <v>194</v>
      </c>
    </row>
    <row r="5" spans="1:8" x14ac:dyDescent="0.15">
      <c r="A5" s="22">
        <v>44838</v>
      </c>
      <c r="B5">
        <v>921</v>
      </c>
      <c r="C5" t="s">
        <v>685</v>
      </c>
      <c r="D5" t="s">
        <v>14</v>
      </c>
      <c r="E5" t="s">
        <v>187</v>
      </c>
      <c r="F5" t="s">
        <v>686</v>
      </c>
    </row>
    <row r="6" spans="1:8" x14ac:dyDescent="0.15">
      <c r="A6" s="22">
        <v>44839</v>
      </c>
      <c r="B6">
        <v>811</v>
      </c>
      <c r="C6" t="s">
        <v>687</v>
      </c>
      <c r="D6" t="s">
        <v>188</v>
      </c>
      <c r="E6" t="s">
        <v>4</v>
      </c>
      <c r="F6" t="s">
        <v>688</v>
      </c>
    </row>
    <row r="7" spans="1:8" x14ac:dyDescent="0.15">
      <c r="A7" s="22">
        <v>44840</v>
      </c>
      <c r="B7">
        <v>927</v>
      </c>
      <c r="C7" t="s">
        <v>689</v>
      </c>
      <c r="D7" t="s">
        <v>16</v>
      </c>
      <c r="E7" t="s">
        <v>189</v>
      </c>
      <c r="F7" t="s">
        <v>690</v>
      </c>
    </row>
    <row r="8" spans="1:8" x14ac:dyDescent="0.15">
      <c r="A8" s="22">
        <v>44841</v>
      </c>
      <c r="B8">
        <v>1800</v>
      </c>
      <c r="C8" t="s">
        <v>691</v>
      </c>
      <c r="D8" t="s">
        <v>190</v>
      </c>
      <c r="E8" t="s">
        <v>191</v>
      </c>
      <c r="F8" t="s">
        <v>692</v>
      </c>
    </row>
    <row r="9" spans="1:8" x14ac:dyDescent="0.15">
      <c r="A9" s="22">
        <v>44842</v>
      </c>
      <c r="B9">
        <v>870</v>
      </c>
      <c r="C9" t="s">
        <v>693</v>
      </c>
      <c r="D9" t="s">
        <v>192</v>
      </c>
      <c r="E9" t="s">
        <v>193</v>
      </c>
      <c r="F9" t="s">
        <v>695</v>
      </c>
      <c r="G9" t="s">
        <v>694</v>
      </c>
    </row>
    <row r="10" spans="1:8" x14ac:dyDescent="0.15">
      <c r="A10" s="22">
        <v>44843</v>
      </c>
      <c r="B10">
        <v>856</v>
      </c>
      <c r="C10" t="s">
        <v>696</v>
      </c>
      <c r="D10" t="s">
        <v>14</v>
      </c>
      <c r="E10" t="s">
        <v>19</v>
      </c>
      <c r="F10" t="s">
        <v>697</v>
      </c>
    </row>
    <row r="11" spans="1:8" x14ac:dyDescent="0.15">
      <c r="A11" s="22">
        <v>44844</v>
      </c>
      <c r="B11">
        <v>801</v>
      </c>
      <c r="C11" t="s">
        <v>698</v>
      </c>
      <c r="D11" t="s">
        <v>16</v>
      </c>
      <c r="E11" t="s">
        <v>22</v>
      </c>
      <c r="F11" t="s">
        <v>17</v>
      </c>
    </row>
    <row r="12" spans="1:8" x14ac:dyDescent="0.15">
      <c r="A12" s="22">
        <v>44845</v>
      </c>
      <c r="B12">
        <v>1790</v>
      </c>
      <c r="C12" t="s">
        <v>699</v>
      </c>
      <c r="D12" t="s">
        <v>15</v>
      </c>
      <c r="E12" t="s">
        <v>195</v>
      </c>
      <c r="F12" t="s">
        <v>700</v>
      </c>
    </row>
    <row r="13" spans="1:8" x14ac:dyDescent="0.15">
      <c r="A13" s="22">
        <v>44846</v>
      </c>
      <c r="B13">
        <v>817</v>
      </c>
      <c r="C13" t="s">
        <v>701</v>
      </c>
      <c r="D13" t="s">
        <v>197</v>
      </c>
      <c r="E13" t="s">
        <v>198</v>
      </c>
      <c r="F13" t="s">
        <v>702</v>
      </c>
    </row>
    <row r="14" spans="1:8" x14ac:dyDescent="0.15">
      <c r="A14" s="22">
        <v>44847</v>
      </c>
      <c r="B14">
        <v>769</v>
      </c>
      <c r="C14" t="s">
        <v>703</v>
      </c>
      <c r="D14" t="s">
        <v>14</v>
      </c>
      <c r="E14" t="s">
        <v>199</v>
      </c>
      <c r="F14" t="s">
        <v>704</v>
      </c>
    </row>
    <row r="15" spans="1:8" x14ac:dyDescent="0.15">
      <c r="A15" s="22">
        <v>44848</v>
      </c>
      <c r="B15">
        <v>940</v>
      </c>
      <c r="C15" t="s">
        <v>706</v>
      </c>
      <c r="D15" t="s">
        <v>16</v>
      </c>
      <c r="E15" t="s">
        <v>22</v>
      </c>
      <c r="F15" t="s">
        <v>166</v>
      </c>
    </row>
    <row r="16" spans="1:8" x14ac:dyDescent="0.15">
      <c r="A16" s="22">
        <v>44849</v>
      </c>
      <c r="B16">
        <v>1441</v>
      </c>
      <c r="C16" t="s">
        <v>705</v>
      </c>
      <c r="D16" t="s">
        <v>200</v>
      </c>
      <c r="E16" t="s">
        <v>201</v>
      </c>
      <c r="F16" t="s">
        <v>202</v>
      </c>
    </row>
    <row r="17" spans="1:8" x14ac:dyDescent="0.15">
      <c r="A17" s="22">
        <v>44850</v>
      </c>
      <c r="B17">
        <v>886</v>
      </c>
      <c r="C17" t="s">
        <v>707</v>
      </c>
      <c r="D17" t="s">
        <v>14</v>
      </c>
      <c r="E17" t="s">
        <v>4</v>
      </c>
      <c r="F17" t="s">
        <v>282</v>
      </c>
      <c r="G17" t="s">
        <v>708</v>
      </c>
    </row>
    <row r="18" spans="1:8" x14ac:dyDescent="0.15">
      <c r="A18" s="22">
        <v>44851</v>
      </c>
      <c r="B18">
        <v>904</v>
      </c>
      <c r="C18" t="s">
        <v>709</v>
      </c>
      <c r="D18" t="s">
        <v>14</v>
      </c>
      <c r="E18" t="s">
        <v>203</v>
      </c>
      <c r="F18" t="s">
        <v>710</v>
      </c>
    </row>
    <row r="19" spans="1:8" x14ac:dyDescent="0.15">
      <c r="A19" s="22">
        <v>44852</v>
      </c>
      <c r="B19">
        <v>902</v>
      </c>
      <c r="C19" t="s">
        <v>716</v>
      </c>
      <c r="D19" t="s">
        <v>16</v>
      </c>
      <c r="E19" t="s">
        <v>204</v>
      </c>
      <c r="F19" t="s">
        <v>717</v>
      </c>
    </row>
    <row r="20" spans="1:8" x14ac:dyDescent="0.15">
      <c r="A20" s="22">
        <v>44853</v>
      </c>
      <c r="B20">
        <v>1700</v>
      </c>
      <c r="C20" t="s">
        <v>714</v>
      </c>
      <c r="D20" t="s">
        <v>15</v>
      </c>
      <c r="E20" t="s">
        <v>4</v>
      </c>
      <c r="F20" t="s">
        <v>715</v>
      </c>
    </row>
    <row r="21" spans="1:8" x14ac:dyDescent="0.15">
      <c r="A21" s="22">
        <v>44854</v>
      </c>
      <c r="B21">
        <v>779</v>
      </c>
      <c r="C21" t="s">
        <v>712</v>
      </c>
      <c r="D21" t="s">
        <v>14</v>
      </c>
      <c r="E21" t="s">
        <v>4</v>
      </c>
      <c r="F21" t="s">
        <v>713</v>
      </c>
      <c r="H21" t="s">
        <v>720</v>
      </c>
    </row>
    <row r="22" spans="1:8" x14ac:dyDescent="0.15">
      <c r="A22" s="22">
        <v>44855</v>
      </c>
      <c r="B22">
        <v>901</v>
      </c>
      <c r="C22" t="s">
        <v>711</v>
      </c>
      <c r="D22" t="s">
        <v>14</v>
      </c>
      <c r="E22" t="s">
        <v>205</v>
      </c>
      <c r="F22" t="s">
        <v>597</v>
      </c>
    </row>
    <row r="23" spans="1:8" x14ac:dyDescent="0.15">
      <c r="A23" s="22">
        <v>44856</v>
      </c>
      <c r="B23">
        <v>1235</v>
      </c>
      <c r="C23" t="s">
        <v>718</v>
      </c>
      <c r="D23" t="s">
        <v>16</v>
      </c>
      <c r="E23" t="s">
        <v>207</v>
      </c>
      <c r="F23" t="s">
        <v>719</v>
      </c>
    </row>
    <row r="24" spans="1:8" x14ac:dyDescent="0.15">
      <c r="A24" s="22">
        <v>44857</v>
      </c>
      <c r="B24">
        <v>1768</v>
      </c>
      <c r="C24" t="s">
        <v>721</v>
      </c>
      <c r="D24" t="s">
        <v>206</v>
      </c>
      <c r="E24" t="s">
        <v>207</v>
      </c>
    </row>
    <row r="25" spans="1:8" x14ac:dyDescent="0.15">
      <c r="A25" s="22">
        <v>44858</v>
      </c>
      <c r="B25">
        <v>915</v>
      </c>
      <c r="C25" t="s">
        <v>722</v>
      </c>
      <c r="D25" t="s">
        <v>208</v>
      </c>
      <c r="E25" t="s">
        <v>4</v>
      </c>
    </row>
    <row r="26" spans="1:8" x14ac:dyDescent="0.15">
      <c r="A26" s="22">
        <v>44859</v>
      </c>
      <c r="B26">
        <v>934</v>
      </c>
      <c r="C26" t="s">
        <v>723</v>
      </c>
      <c r="D26" t="s">
        <v>208</v>
      </c>
      <c r="E26" t="s">
        <v>209</v>
      </c>
      <c r="F26" t="s">
        <v>724</v>
      </c>
    </row>
    <row r="27" spans="1:8" x14ac:dyDescent="0.15">
      <c r="A27" s="22">
        <v>44860</v>
      </c>
      <c r="B27">
        <v>862</v>
      </c>
      <c r="C27" t="s">
        <v>725</v>
      </c>
      <c r="D27" t="s">
        <v>16</v>
      </c>
      <c r="E27" t="s">
        <v>20</v>
      </c>
      <c r="F27" t="s">
        <v>726</v>
      </c>
    </row>
    <row r="28" spans="1:8" x14ac:dyDescent="0.15">
      <c r="A28" s="22">
        <v>44861</v>
      </c>
      <c r="B28">
        <v>1822</v>
      </c>
      <c r="C28" t="s">
        <v>727</v>
      </c>
      <c r="D28" t="s">
        <v>15</v>
      </c>
      <c r="E28" t="s">
        <v>4</v>
      </c>
    </row>
    <row r="29" spans="1:8" x14ac:dyDescent="0.15">
      <c r="A29" s="22">
        <v>44862</v>
      </c>
      <c r="B29">
        <v>907</v>
      </c>
      <c r="C29" t="s">
        <v>728</v>
      </c>
      <c r="D29" t="s">
        <v>14</v>
      </c>
      <c r="E29" t="s">
        <v>210</v>
      </c>
      <c r="F29" t="s">
        <v>729</v>
      </c>
    </row>
    <row r="30" spans="1:8" x14ac:dyDescent="0.15">
      <c r="A30" s="22">
        <v>44863</v>
      </c>
      <c r="B30">
        <v>1773</v>
      </c>
      <c r="C30" t="s">
        <v>730</v>
      </c>
      <c r="D30" t="s">
        <v>15</v>
      </c>
      <c r="E30" t="s">
        <v>4</v>
      </c>
    </row>
    <row r="31" spans="1:8" x14ac:dyDescent="0.15">
      <c r="A31" s="22">
        <v>44864</v>
      </c>
      <c r="B31">
        <v>784</v>
      </c>
      <c r="C31" t="s">
        <v>731</v>
      </c>
      <c r="D31" t="s">
        <v>211</v>
      </c>
      <c r="E31" t="s">
        <v>212</v>
      </c>
      <c r="F31" t="s">
        <v>732</v>
      </c>
      <c r="H31" t="s">
        <v>734</v>
      </c>
    </row>
    <row r="32" spans="1:8" x14ac:dyDescent="0.15">
      <c r="A32" s="22">
        <v>44865</v>
      </c>
      <c r="B32">
        <v>481</v>
      </c>
      <c r="C32" t="s">
        <v>733</v>
      </c>
      <c r="D32" t="s">
        <v>14</v>
      </c>
      <c r="E32" t="s">
        <v>213</v>
      </c>
      <c r="F32" t="s">
        <v>582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2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2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2" t="s">
        <v>21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44866</v>
      </c>
      <c r="B2">
        <v>1662</v>
      </c>
      <c r="C2" t="s">
        <v>735</v>
      </c>
      <c r="D2" t="s">
        <v>15</v>
      </c>
      <c r="E2" t="s">
        <v>4</v>
      </c>
    </row>
    <row r="3" spans="1:8" x14ac:dyDescent="0.15">
      <c r="A3" s="23">
        <v>44867</v>
      </c>
      <c r="B3">
        <v>1620</v>
      </c>
      <c r="C3" t="s">
        <v>740</v>
      </c>
      <c r="D3" t="s">
        <v>739</v>
      </c>
      <c r="E3" t="s">
        <v>737</v>
      </c>
    </row>
    <row r="4" spans="1:8" x14ac:dyDescent="0.15">
      <c r="A4" s="23">
        <v>44868</v>
      </c>
      <c r="B4">
        <v>1668</v>
      </c>
      <c r="C4" t="s">
        <v>736</v>
      </c>
      <c r="D4" t="s">
        <v>214</v>
      </c>
      <c r="E4" t="s">
        <v>737</v>
      </c>
      <c r="F4" t="s">
        <v>738</v>
      </c>
    </row>
    <row r="5" spans="1:8" x14ac:dyDescent="0.15">
      <c r="A5" s="23">
        <v>44869</v>
      </c>
      <c r="B5">
        <v>754</v>
      </c>
      <c r="C5" t="s">
        <v>741</v>
      </c>
      <c r="D5" t="s">
        <v>14</v>
      </c>
      <c r="E5" t="s">
        <v>215</v>
      </c>
      <c r="F5" t="s">
        <v>35</v>
      </c>
    </row>
    <row r="6" spans="1:8" x14ac:dyDescent="0.15">
      <c r="A6" s="23">
        <v>44870</v>
      </c>
      <c r="B6">
        <v>1106</v>
      </c>
      <c r="C6" t="s">
        <v>742</v>
      </c>
      <c r="D6" t="s">
        <v>16</v>
      </c>
      <c r="E6" t="s">
        <v>216</v>
      </c>
      <c r="F6" t="s">
        <v>743</v>
      </c>
    </row>
    <row r="7" spans="1:8" x14ac:dyDescent="0.15">
      <c r="A7" s="23">
        <v>44871</v>
      </c>
      <c r="B7">
        <v>1678</v>
      </c>
      <c r="C7" t="s">
        <v>744</v>
      </c>
      <c r="D7" t="s">
        <v>217</v>
      </c>
      <c r="E7" t="s">
        <v>218</v>
      </c>
    </row>
    <row r="8" spans="1:8" x14ac:dyDescent="0.15">
      <c r="A8" s="23">
        <v>44872</v>
      </c>
      <c r="B8">
        <v>816</v>
      </c>
      <c r="C8" t="s">
        <v>747</v>
      </c>
      <c r="D8" t="s">
        <v>14</v>
      </c>
      <c r="E8" t="s">
        <v>1</v>
      </c>
    </row>
    <row r="9" spans="1:8" x14ac:dyDescent="0.15">
      <c r="A9" s="23">
        <v>44873</v>
      </c>
      <c r="B9">
        <v>1684</v>
      </c>
      <c r="C9" t="s">
        <v>745</v>
      </c>
      <c r="D9" t="s">
        <v>15</v>
      </c>
      <c r="E9" t="s">
        <v>219</v>
      </c>
      <c r="F9" t="s">
        <v>220</v>
      </c>
      <c r="G9" t="s">
        <v>746</v>
      </c>
    </row>
    <row r="10" spans="1:8" x14ac:dyDescent="0.15">
      <c r="A10" s="23">
        <v>44874</v>
      </c>
      <c r="B10">
        <v>764</v>
      </c>
      <c r="C10" t="s">
        <v>748</v>
      </c>
      <c r="D10" t="s">
        <v>14</v>
      </c>
      <c r="E10" t="s">
        <v>4</v>
      </c>
      <c r="F10" t="s">
        <v>749</v>
      </c>
      <c r="G10" t="s">
        <v>750</v>
      </c>
    </row>
    <row r="11" spans="1:8" x14ac:dyDescent="0.15">
      <c r="A11" s="23">
        <v>44875</v>
      </c>
      <c r="B11">
        <v>864</v>
      </c>
      <c r="C11" t="s">
        <v>751</v>
      </c>
      <c r="D11" t="s">
        <v>16</v>
      </c>
      <c r="E11" t="s">
        <v>19</v>
      </c>
      <c r="F11" t="s">
        <v>752</v>
      </c>
    </row>
    <row r="12" spans="1:8" x14ac:dyDescent="0.15">
      <c r="A12" s="23">
        <v>44876</v>
      </c>
      <c r="B12">
        <v>1704</v>
      </c>
      <c r="C12" t="s">
        <v>753</v>
      </c>
      <c r="D12" t="s">
        <v>15</v>
      </c>
      <c r="E12" t="s">
        <v>221</v>
      </c>
    </row>
    <row r="13" spans="1:8" x14ac:dyDescent="0.15">
      <c r="A13" s="23">
        <v>44877</v>
      </c>
      <c r="B13">
        <v>790</v>
      </c>
      <c r="C13" t="s">
        <v>754</v>
      </c>
      <c r="D13" t="s">
        <v>222</v>
      </c>
      <c r="E13" t="s">
        <v>4</v>
      </c>
      <c r="F13" t="s">
        <v>755</v>
      </c>
    </row>
    <row r="14" spans="1:8" x14ac:dyDescent="0.15">
      <c r="A14" s="23">
        <v>44878</v>
      </c>
      <c r="B14">
        <v>791</v>
      </c>
      <c r="C14" t="s">
        <v>756</v>
      </c>
      <c r="D14" t="s">
        <v>14</v>
      </c>
      <c r="E14" t="s">
        <v>223</v>
      </c>
      <c r="F14" t="s">
        <v>757</v>
      </c>
    </row>
    <row r="15" spans="1:8" x14ac:dyDescent="0.15">
      <c r="A15" s="23">
        <v>44879</v>
      </c>
      <c r="B15">
        <v>805</v>
      </c>
      <c r="C15" t="s">
        <v>758</v>
      </c>
      <c r="D15" t="s">
        <v>16</v>
      </c>
      <c r="E15" t="s">
        <v>22</v>
      </c>
      <c r="F15" t="s">
        <v>760</v>
      </c>
      <c r="G15" t="s">
        <v>759</v>
      </c>
    </row>
    <row r="16" spans="1:8" x14ac:dyDescent="0.15">
      <c r="A16" s="23">
        <v>44880</v>
      </c>
      <c r="B16">
        <v>1710</v>
      </c>
      <c r="C16" t="s">
        <v>761</v>
      </c>
      <c r="D16" t="s">
        <v>15</v>
      </c>
      <c r="E16" t="s">
        <v>224</v>
      </c>
      <c r="F16" t="s">
        <v>762</v>
      </c>
    </row>
    <row r="17" spans="1:7" x14ac:dyDescent="0.15">
      <c r="A17" s="23">
        <v>44881</v>
      </c>
      <c r="B17">
        <v>775</v>
      </c>
      <c r="C17" t="s">
        <v>763</v>
      </c>
      <c r="D17" t="s">
        <v>14</v>
      </c>
      <c r="E17" t="s">
        <v>20</v>
      </c>
      <c r="F17" t="s">
        <v>764</v>
      </c>
    </row>
    <row r="18" spans="1:7" x14ac:dyDescent="0.15">
      <c r="A18" s="23">
        <v>44882</v>
      </c>
      <c r="B18">
        <v>792</v>
      </c>
      <c r="C18" t="s">
        <v>765</v>
      </c>
      <c r="D18" t="s">
        <v>225</v>
      </c>
      <c r="E18" t="s">
        <v>226</v>
      </c>
      <c r="F18" t="s">
        <v>766</v>
      </c>
    </row>
    <row r="19" spans="1:7" x14ac:dyDescent="0.15">
      <c r="A19" s="23">
        <v>44883</v>
      </c>
      <c r="B19">
        <v>891</v>
      </c>
      <c r="C19" t="s">
        <v>767</v>
      </c>
      <c r="D19" t="s">
        <v>16</v>
      </c>
      <c r="E19" t="s">
        <v>227</v>
      </c>
      <c r="F19" t="s">
        <v>768</v>
      </c>
    </row>
    <row r="20" spans="1:7" x14ac:dyDescent="0.15">
      <c r="A20" s="23">
        <v>44884</v>
      </c>
      <c r="B20">
        <v>1732</v>
      </c>
      <c r="C20" t="s">
        <v>770</v>
      </c>
      <c r="D20" t="s">
        <v>15</v>
      </c>
      <c r="E20" t="s">
        <v>228</v>
      </c>
    </row>
    <row r="21" spans="1:7" x14ac:dyDescent="0.15">
      <c r="A21" s="23">
        <v>44885</v>
      </c>
      <c r="B21">
        <v>799</v>
      </c>
      <c r="C21" t="s">
        <v>769</v>
      </c>
      <c r="D21" t="s">
        <v>14</v>
      </c>
      <c r="E21" t="s">
        <v>146</v>
      </c>
      <c r="F21" t="s">
        <v>133</v>
      </c>
    </row>
    <row r="22" spans="1:7" x14ac:dyDescent="0.15">
      <c r="A22" s="23">
        <v>44886</v>
      </c>
      <c r="B22">
        <v>808</v>
      </c>
      <c r="C22" t="s">
        <v>775</v>
      </c>
      <c r="D22" t="s">
        <v>14</v>
      </c>
      <c r="E22" t="s">
        <v>20</v>
      </c>
      <c r="F22" t="s">
        <v>774</v>
      </c>
    </row>
    <row r="23" spans="1:7" x14ac:dyDescent="0.15">
      <c r="A23" s="23">
        <v>44887</v>
      </c>
      <c r="B23">
        <v>878</v>
      </c>
      <c r="C23" t="s">
        <v>771</v>
      </c>
      <c r="D23" t="s">
        <v>16</v>
      </c>
      <c r="E23" t="s">
        <v>22</v>
      </c>
      <c r="F23" t="s">
        <v>773</v>
      </c>
      <c r="G23" t="s">
        <v>772</v>
      </c>
    </row>
    <row r="24" spans="1:7" x14ac:dyDescent="0.15">
      <c r="A24" s="23">
        <v>44888</v>
      </c>
      <c r="B24">
        <v>1742</v>
      </c>
      <c r="C24" t="s">
        <v>776</v>
      </c>
      <c r="D24" t="s">
        <v>230</v>
      </c>
      <c r="E24" t="s">
        <v>231</v>
      </c>
      <c r="F24" t="s">
        <v>24</v>
      </c>
    </row>
    <row r="25" spans="1:7" x14ac:dyDescent="0.15">
      <c r="A25" s="23">
        <v>44889</v>
      </c>
      <c r="B25">
        <v>795</v>
      </c>
      <c r="C25" t="s">
        <v>778</v>
      </c>
      <c r="D25" t="s">
        <v>14</v>
      </c>
      <c r="E25" t="s">
        <v>22</v>
      </c>
      <c r="F25" t="s">
        <v>783</v>
      </c>
    </row>
    <row r="26" spans="1:7" x14ac:dyDescent="0.15">
      <c r="A26" s="23">
        <v>44890</v>
      </c>
      <c r="B26">
        <v>809</v>
      </c>
      <c r="C26" t="s">
        <v>777</v>
      </c>
      <c r="D26" t="s">
        <v>779</v>
      </c>
      <c r="E26" t="s">
        <v>4</v>
      </c>
      <c r="F26" t="s">
        <v>784</v>
      </c>
    </row>
    <row r="27" spans="1:7" x14ac:dyDescent="0.15">
      <c r="A27" s="23">
        <v>44891</v>
      </c>
      <c r="B27">
        <v>882</v>
      </c>
      <c r="C27" t="s">
        <v>780</v>
      </c>
      <c r="D27" t="s">
        <v>781</v>
      </c>
      <c r="E27" t="s">
        <v>232</v>
      </c>
      <c r="F27" t="s">
        <v>782</v>
      </c>
    </row>
    <row r="28" spans="1:7" x14ac:dyDescent="0.15">
      <c r="A28" s="23">
        <v>44892</v>
      </c>
      <c r="B28">
        <v>1752</v>
      </c>
      <c r="C28" t="s">
        <v>785</v>
      </c>
      <c r="D28" t="s">
        <v>15</v>
      </c>
      <c r="E28" t="s">
        <v>4</v>
      </c>
    </row>
    <row r="29" spans="1:7" x14ac:dyDescent="0.15">
      <c r="A29" s="23">
        <v>44893</v>
      </c>
      <c r="B29">
        <v>813</v>
      </c>
      <c r="C29" t="s">
        <v>786</v>
      </c>
      <c r="D29" t="s">
        <v>14</v>
      </c>
      <c r="E29" t="s">
        <v>22</v>
      </c>
      <c r="F29" t="s">
        <v>166</v>
      </c>
    </row>
    <row r="30" spans="1:7" x14ac:dyDescent="0.15">
      <c r="A30" s="23">
        <v>44894</v>
      </c>
      <c r="B30">
        <v>786</v>
      </c>
      <c r="C30" t="s">
        <v>234</v>
      </c>
      <c r="D30" t="s">
        <v>235</v>
      </c>
      <c r="E30" t="s">
        <v>236</v>
      </c>
      <c r="F30" t="s">
        <v>237</v>
      </c>
    </row>
    <row r="31" spans="1:7" x14ac:dyDescent="0.15">
      <c r="A31" s="23">
        <v>44895</v>
      </c>
      <c r="B31">
        <v>895</v>
      </c>
      <c r="C31" t="s">
        <v>787</v>
      </c>
      <c r="D31" t="s">
        <v>16</v>
      </c>
      <c r="E31" t="s">
        <v>238</v>
      </c>
      <c r="F31" t="s">
        <v>788</v>
      </c>
    </row>
    <row r="32" spans="1:7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3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3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3" t="s">
        <v>21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26"/>
      <c r="B43" s="26"/>
      <c r="C43" s="26"/>
      <c r="D43" s="26"/>
    </row>
    <row r="44" spans="1:5" x14ac:dyDescent="0.15">
      <c r="A44" s="26"/>
      <c r="B44" s="26"/>
      <c r="C44" s="26"/>
      <c r="D44" s="26"/>
    </row>
    <row r="45" spans="1:5" x14ac:dyDescent="0.15">
      <c r="A45" s="26"/>
      <c r="B45" s="26"/>
      <c r="C45" s="26"/>
      <c r="D45" s="26"/>
    </row>
    <row r="46" spans="1:5" x14ac:dyDescent="0.15">
      <c r="A46" s="26"/>
      <c r="B46" s="26"/>
      <c r="C46" s="26"/>
      <c r="D46" s="26"/>
    </row>
    <row r="47" spans="1:5" x14ac:dyDescent="0.15">
      <c r="A47" s="26"/>
      <c r="B47" s="26"/>
      <c r="C47" s="26"/>
      <c r="D47" s="26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44896</v>
      </c>
      <c r="B2">
        <v>1779</v>
      </c>
      <c r="C2" t="s">
        <v>789</v>
      </c>
      <c r="D2" t="s">
        <v>15</v>
      </c>
      <c r="E2" t="s">
        <v>4</v>
      </c>
    </row>
    <row r="3" spans="1:8" x14ac:dyDescent="0.15">
      <c r="A3" s="24">
        <v>44897</v>
      </c>
      <c r="B3">
        <v>1769</v>
      </c>
      <c r="C3" t="s">
        <v>790</v>
      </c>
      <c r="D3" t="s">
        <v>14</v>
      </c>
      <c r="E3" t="s">
        <v>239</v>
      </c>
    </row>
    <row r="4" spans="1:8" x14ac:dyDescent="0.15">
      <c r="A4" s="24">
        <v>44898</v>
      </c>
      <c r="B4">
        <v>1796</v>
      </c>
      <c r="C4" t="s">
        <v>793</v>
      </c>
      <c r="D4" t="s">
        <v>240</v>
      </c>
      <c r="E4" t="s">
        <v>241</v>
      </c>
    </row>
    <row r="5" spans="1:8" x14ac:dyDescent="0.15">
      <c r="A5" s="24">
        <v>44899</v>
      </c>
      <c r="B5">
        <v>1774</v>
      </c>
      <c r="C5" t="s">
        <v>791</v>
      </c>
      <c r="D5" t="s">
        <v>14</v>
      </c>
      <c r="E5" t="s">
        <v>242</v>
      </c>
      <c r="F5" t="s">
        <v>792</v>
      </c>
      <c r="H5" t="s">
        <v>794</v>
      </c>
    </row>
    <row r="6" spans="1:8" x14ac:dyDescent="0.15">
      <c r="A6" s="24">
        <v>44900</v>
      </c>
      <c r="B6">
        <v>1687</v>
      </c>
      <c r="C6" t="s">
        <v>795</v>
      </c>
      <c r="D6" t="s">
        <v>16</v>
      </c>
      <c r="E6" t="s">
        <v>243</v>
      </c>
      <c r="F6" t="s">
        <v>796</v>
      </c>
    </row>
    <row r="7" spans="1:8" x14ac:dyDescent="0.15">
      <c r="A7" s="24">
        <v>44901</v>
      </c>
      <c r="B7">
        <v>1805</v>
      </c>
      <c r="C7" t="s">
        <v>797</v>
      </c>
      <c r="D7" t="s">
        <v>244</v>
      </c>
      <c r="E7" t="s">
        <v>245</v>
      </c>
    </row>
    <row r="8" spans="1:8" x14ac:dyDescent="0.15">
      <c r="A8" s="24">
        <v>44902</v>
      </c>
      <c r="B8">
        <v>1775</v>
      </c>
      <c r="C8" t="s">
        <v>798</v>
      </c>
      <c r="D8" t="s">
        <v>246</v>
      </c>
      <c r="E8" t="s">
        <v>4</v>
      </c>
      <c r="F8" t="s">
        <v>799</v>
      </c>
    </row>
    <row r="9" spans="1:8" x14ac:dyDescent="0.15">
      <c r="A9" s="24">
        <v>44903</v>
      </c>
      <c r="B9">
        <v>1812</v>
      </c>
      <c r="C9" t="s">
        <v>801</v>
      </c>
      <c r="D9" t="s">
        <v>15</v>
      </c>
      <c r="E9" t="s">
        <v>4</v>
      </c>
      <c r="F9" t="s">
        <v>802</v>
      </c>
    </row>
    <row r="10" spans="1:8" x14ac:dyDescent="0.15">
      <c r="A10" s="24">
        <v>44904</v>
      </c>
      <c r="B10">
        <v>1780</v>
      </c>
      <c r="C10" t="s">
        <v>800</v>
      </c>
      <c r="D10" t="s">
        <v>247</v>
      </c>
      <c r="E10" t="s">
        <v>248</v>
      </c>
      <c r="F10" t="s">
        <v>803</v>
      </c>
      <c r="G10" t="s">
        <v>804</v>
      </c>
    </row>
    <row r="11" spans="1:8" x14ac:dyDescent="0.15">
      <c r="A11" s="24">
        <v>44905</v>
      </c>
      <c r="B11">
        <v>1691</v>
      </c>
      <c r="C11" t="s">
        <v>805</v>
      </c>
      <c r="D11" t="s">
        <v>16</v>
      </c>
      <c r="E11" t="s">
        <v>23</v>
      </c>
      <c r="F11" t="s">
        <v>806</v>
      </c>
      <c r="H11" t="s">
        <v>807</v>
      </c>
    </row>
    <row r="12" spans="1:8" x14ac:dyDescent="0.15">
      <c r="A12" s="24">
        <v>44906</v>
      </c>
      <c r="B12">
        <v>1827</v>
      </c>
      <c r="C12" t="s">
        <v>808</v>
      </c>
      <c r="D12" t="s">
        <v>15</v>
      </c>
      <c r="E12" t="s">
        <v>809</v>
      </c>
    </row>
    <row r="13" spans="1:8" x14ac:dyDescent="0.15">
      <c r="A13" s="24">
        <v>44907</v>
      </c>
      <c r="B13">
        <v>1781</v>
      </c>
      <c r="C13" t="s">
        <v>810</v>
      </c>
      <c r="D13" t="s">
        <v>14</v>
      </c>
      <c r="E13" t="s">
        <v>249</v>
      </c>
    </row>
    <row r="14" spans="1:8" x14ac:dyDescent="0.15">
      <c r="A14" s="24">
        <v>44908</v>
      </c>
      <c r="B14">
        <v>1832</v>
      </c>
      <c r="C14" t="s">
        <v>811</v>
      </c>
      <c r="D14" t="s">
        <v>15</v>
      </c>
      <c r="E14" t="s">
        <v>250</v>
      </c>
    </row>
    <row r="15" spans="1:8" x14ac:dyDescent="0.15">
      <c r="A15" s="24">
        <v>44909</v>
      </c>
      <c r="B15">
        <v>1697</v>
      </c>
      <c r="C15" t="s">
        <v>812</v>
      </c>
      <c r="D15" t="s">
        <v>251</v>
      </c>
      <c r="E15" t="s">
        <v>252</v>
      </c>
      <c r="F15" t="s">
        <v>556</v>
      </c>
    </row>
    <row r="16" spans="1:8" x14ac:dyDescent="0.15">
      <c r="A16" s="24">
        <v>44910</v>
      </c>
      <c r="B16">
        <v>1945</v>
      </c>
      <c r="C16" t="s">
        <v>817</v>
      </c>
      <c r="D16" t="s">
        <v>15</v>
      </c>
      <c r="E16" t="s">
        <v>253</v>
      </c>
    </row>
    <row r="17" spans="1:8" x14ac:dyDescent="0.15">
      <c r="A17" s="24">
        <v>44911</v>
      </c>
      <c r="B17">
        <v>1785</v>
      </c>
      <c r="C17" t="s">
        <v>816</v>
      </c>
      <c r="D17" t="s">
        <v>14</v>
      </c>
      <c r="E17" t="s">
        <v>4</v>
      </c>
    </row>
    <row r="18" spans="1:8" x14ac:dyDescent="0.15">
      <c r="A18" s="24">
        <v>44912</v>
      </c>
      <c r="B18">
        <v>1764</v>
      </c>
      <c r="C18" t="s">
        <v>813</v>
      </c>
      <c r="D18" t="s">
        <v>14</v>
      </c>
      <c r="E18" t="s">
        <v>254</v>
      </c>
      <c r="F18" t="s">
        <v>814</v>
      </c>
      <c r="H18" t="s">
        <v>815</v>
      </c>
    </row>
    <row r="19" spans="1:8" x14ac:dyDescent="0.15">
      <c r="A19" s="24">
        <v>44913</v>
      </c>
      <c r="B19">
        <v>1703</v>
      </c>
      <c r="C19" t="s">
        <v>818</v>
      </c>
      <c r="D19" t="s">
        <v>16</v>
      </c>
      <c r="E19" t="s">
        <v>22</v>
      </c>
      <c r="F19" t="s">
        <v>819</v>
      </c>
    </row>
    <row r="20" spans="1:8" x14ac:dyDescent="0.15">
      <c r="A20" s="24">
        <v>44914</v>
      </c>
      <c r="B20">
        <v>1971</v>
      </c>
      <c r="C20" t="s">
        <v>820</v>
      </c>
      <c r="D20" t="s">
        <v>255</v>
      </c>
      <c r="E20" t="s">
        <v>256</v>
      </c>
      <c r="F20" t="s">
        <v>821</v>
      </c>
    </row>
    <row r="21" spans="1:8" x14ac:dyDescent="0.15">
      <c r="A21" s="24">
        <v>44915</v>
      </c>
      <c r="B21">
        <v>1760</v>
      </c>
      <c r="C21" t="s">
        <v>822</v>
      </c>
      <c r="D21" t="s">
        <v>258</v>
      </c>
      <c r="E21" t="s">
        <v>257</v>
      </c>
      <c r="F21" t="s">
        <v>95</v>
      </c>
    </row>
    <row r="22" spans="1:8" x14ac:dyDescent="0.15">
      <c r="A22" s="24">
        <v>44916</v>
      </c>
      <c r="B22">
        <v>1753</v>
      </c>
      <c r="C22" t="s">
        <v>823</v>
      </c>
      <c r="D22" t="s">
        <v>14</v>
      </c>
      <c r="E22" t="s">
        <v>257</v>
      </c>
      <c r="F22" t="s">
        <v>824</v>
      </c>
    </row>
    <row r="23" spans="1:8" x14ac:dyDescent="0.15">
      <c r="A23" s="24">
        <v>44917</v>
      </c>
      <c r="B23">
        <v>1799</v>
      </c>
      <c r="C23" t="s">
        <v>825</v>
      </c>
      <c r="D23" t="s">
        <v>16</v>
      </c>
      <c r="E23" t="s">
        <v>20</v>
      </c>
      <c r="F23" t="s">
        <v>826</v>
      </c>
    </row>
    <row r="24" spans="1:8" x14ac:dyDescent="0.15">
      <c r="A24" s="24">
        <v>44918</v>
      </c>
      <c r="B24">
        <v>2011</v>
      </c>
      <c r="C24" t="s">
        <v>830</v>
      </c>
      <c r="D24" t="s">
        <v>15</v>
      </c>
      <c r="E24" t="s">
        <v>4</v>
      </c>
      <c r="F24" t="s">
        <v>831</v>
      </c>
    </row>
    <row r="25" spans="1:8" x14ac:dyDescent="0.15">
      <c r="A25" s="24">
        <v>44919</v>
      </c>
      <c r="B25">
        <v>1754</v>
      </c>
      <c r="C25" t="s">
        <v>827</v>
      </c>
      <c r="D25" t="s">
        <v>259</v>
      </c>
      <c r="E25" t="s">
        <v>260</v>
      </c>
      <c r="F25" t="s">
        <v>828</v>
      </c>
      <c r="H25" t="s">
        <v>829</v>
      </c>
    </row>
    <row r="26" spans="1:8" x14ac:dyDescent="0.15">
      <c r="A26" s="24">
        <v>44920</v>
      </c>
      <c r="B26">
        <v>1739</v>
      </c>
      <c r="C26" t="s">
        <v>833</v>
      </c>
      <c r="D26" t="s">
        <v>16</v>
      </c>
      <c r="E26" t="s">
        <v>262</v>
      </c>
      <c r="F26" t="s">
        <v>834</v>
      </c>
    </row>
    <row r="27" spans="1:8" x14ac:dyDescent="0.15">
      <c r="A27" s="24">
        <v>44921</v>
      </c>
      <c r="B27">
        <v>1759</v>
      </c>
      <c r="C27" t="s">
        <v>832</v>
      </c>
      <c r="D27" t="s">
        <v>14</v>
      </c>
      <c r="E27" t="s">
        <v>262</v>
      </c>
    </row>
    <row r="28" spans="1:8" x14ac:dyDescent="0.15">
      <c r="A28" s="24">
        <v>44922</v>
      </c>
      <c r="B28">
        <v>2027</v>
      </c>
      <c r="C28" t="s">
        <v>835</v>
      </c>
      <c r="D28" t="s">
        <v>15</v>
      </c>
      <c r="E28" t="s">
        <v>262</v>
      </c>
    </row>
    <row r="29" spans="1:8" x14ac:dyDescent="0.15">
      <c r="A29" s="24">
        <v>44923</v>
      </c>
      <c r="B29">
        <v>1750</v>
      </c>
      <c r="C29" t="s">
        <v>836</v>
      </c>
      <c r="D29" t="s">
        <v>15</v>
      </c>
      <c r="E29" t="s">
        <v>4</v>
      </c>
      <c r="F29" t="s">
        <v>837</v>
      </c>
    </row>
    <row r="30" spans="1:8" x14ac:dyDescent="0.15">
      <c r="A30" s="24">
        <v>44924</v>
      </c>
      <c r="B30">
        <v>2032</v>
      </c>
      <c r="C30" t="s">
        <v>838</v>
      </c>
      <c r="D30" t="s">
        <v>263</v>
      </c>
      <c r="E30" t="s">
        <v>264</v>
      </c>
    </row>
    <row r="31" spans="1:8" x14ac:dyDescent="0.15">
      <c r="A31" s="24">
        <v>44925</v>
      </c>
      <c r="B31">
        <v>855</v>
      </c>
      <c r="C31" t="s">
        <v>839</v>
      </c>
      <c r="D31" t="s">
        <v>265</v>
      </c>
      <c r="E31" t="s">
        <v>20</v>
      </c>
      <c r="F31" t="s">
        <v>840</v>
      </c>
    </row>
    <row r="32" spans="1:8" x14ac:dyDescent="0.15">
      <c r="A32" s="24">
        <v>44926</v>
      </c>
      <c r="B32">
        <v>2037</v>
      </c>
      <c r="C32" t="s">
        <v>841</v>
      </c>
      <c r="D32" t="s">
        <v>263</v>
      </c>
      <c r="E32" t="s">
        <v>264</v>
      </c>
      <c r="F32" t="s">
        <v>842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4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4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4" t="s">
        <v>21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18</v>
      </c>
    </row>
    <row r="43" spans="1:5" x14ac:dyDescent="0.15">
      <c r="A43" s="14"/>
    </row>
    <row r="44" spans="1:5" x14ac:dyDescent="0.15">
      <c r="A44" s="14"/>
    </row>
    <row r="45" spans="1:5" x14ac:dyDescent="0.15">
      <c r="A45" s="14"/>
    </row>
    <row r="46" spans="1:5" x14ac:dyDescent="0.15">
      <c r="A46" s="14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57"/>
  <sheetViews>
    <sheetView workbookViewId="0">
      <selection activeCell="E27" sqref="E2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P1" t="s">
        <v>279</v>
      </c>
      <c r="Q1" t="s">
        <v>280</v>
      </c>
    </row>
    <row r="2" spans="2:17" x14ac:dyDescent="0.15">
      <c r="B2" s="15" t="s">
        <v>15</v>
      </c>
      <c r="C2" s="16">
        <f>'23年1月'!E34</f>
        <v>12</v>
      </c>
      <c r="D2" s="16">
        <f>'23年2月'!E34</f>
        <v>7</v>
      </c>
      <c r="E2" s="16" t="e">
        <f>#REF!</f>
        <v>#REF!</v>
      </c>
      <c r="F2" s="16">
        <f>'22年4月'!E34</f>
        <v>13</v>
      </c>
      <c r="G2" s="16">
        <f>'22年5月'!E34</f>
        <v>10</v>
      </c>
      <c r="H2" s="16">
        <f>'22年6月'!E34</f>
        <v>6</v>
      </c>
      <c r="I2" s="16">
        <f>'22年7月'!E34</f>
        <v>7</v>
      </c>
      <c r="J2" s="16">
        <f>'22年8月'!E34</f>
        <v>12</v>
      </c>
      <c r="K2" s="16">
        <f>'22年9月'!E34</f>
        <v>13</v>
      </c>
      <c r="L2" s="16">
        <f>'22年10月'!E34</f>
        <v>8</v>
      </c>
      <c r="M2" s="16">
        <f>'22年11月'!E34</f>
        <v>9</v>
      </c>
      <c r="N2" s="16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5" t="s">
        <v>14</v>
      </c>
      <c r="C3" s="16">
        <f>'23年1月'!E35</f>
        <v>13</v>
      </c>
      <c r="D3" s="16">
        <f>'23年2月'!E35</f>
        <v>16</v>
      </c>
      <c r="E3" s="16" t="e">
        <f>#REF!</f>
        <v>#REF!</v>
      </c>
      <c r="F3" s="16">
        <f>'22年4月'!E35</f>
        <v>13</v>
      </c>
      <c r="G3" s="16">
        <f>'22年5月'!E35</f>
        <v>14</v>
      </c>
      <c r="H3" s="16">
        <f>'22年6月'!E35</f>
        <v>17</v>
      </c>
      <c r="I3" s="16">
        <f>'22年7月'!E35</f>
        <v>16</v>
      </c>
      <c r="J3" s="16">
        <f>'22年8月'!E35</f>
        <v>13</v>
      </c>
      <c r="K3" s="16">
        <f>'22年9月'!E35</f>
        <v>11</v>
      </c>
      <c r="L3" s="16">
        <f>'22年10月'!E35</f>
        <v>17</v>
      </c>
      <c r="M3" s="16">
        <f>'22年11月'!E35</f>
        <v>13</v>
      </c>
      <c r="N3" s="16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5" t="s">
        <v>16</v>
      </c>
      <c r="C4" s="16">
        <f>'23年1月'!E36</f>
        <v>6</v>
      </c>
      <c r="D4" s="16">
        <f>'23年2月'!E36</f>
        <v>5</v>
      </c>
      <c r="E4" s="16" t="e">
        <f>#REF!</f>
        <v>#REF!</v>
      </c>
      <c r="F4" s="16">
        <f>'22年4月'!E36</f>
        <v>4</v>
      </c>
      <c r="G4" s="16">
        <f>'22年5月'!E36</f>
        <v>7</v>
      </c>
      <c r="H4" s="16">
        <f>'22年6月'!E36</f>
        <v>7</v>
      </c>
      <c r="I4" s="16">
        <f>'22年7月'!E36</f>
        <v>8</v>
      </c>
      <c r="J4" s="16">
        <f>'22年8月'!E36</f>
        <v>6</v>
      </c>
      <c r="K4" s="16">
        <f>'22年9月'!E36</f>
        <v>6</v>
      </c>
      <c r="L4" s="16">
        <f>'22年10月'!E36</f>
        <v>6</v>
      </c>
      <c r="M4" s="16">
        <f>'22年11月'!E36</f>
        <v>8</v>
      </c>
      <c r="N4" s="16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267</v>
      </c>
      <c r="D26" t="s">
        <v>268</v>
      </c>
      <c r="E26" t="s">
        <v>269</v>
      </c>
      <c r="F26" t="s">
        <v>270</v>
      </c>
      <c r="G26" t="s">
        <v>271</v>
      </c>
      <c r="H26" t="s">
        <v>272</v>
      </c>
      <c r="I26" t="s">
        <v>273</v>
      </c>
      <c r="J26" t="s">
        <v>274</v>
      </c>
      <c r="K26" t="s">
        <v>275</v>
      </c>
      <c r="L26" t="s">
        <v>276</v>
      </c>
      <c r="M26" t="s">
        <v>277</v>
      </c>
      <c r="N26" t="s">
        <v>278</v>
      </c>
      <c r="P26" t="s">
        <v>279</v>
      </c>
      <c r="Q26" t="s">
        <v>280</v>
      </c>
    </row>
    <row r="27" spans="2:17" x14ac:dyDescent="0.15">
      <c r="B27" s="15" t="s">
        <v>4</v>
      </c>
      <c r="C27" s="16">
        <f>'23年1月'!B34</f>
        <v>26</v>
      </c>
      <c r="D27" s="16">
        <f>'23年2月'!B34</f>
        <v>23</v>
      </c>
      <c r="E27" s="16" t="e">
        <f>#REF!</f>
        <v>#REF!</v>
      </c>
      <c r="F27" s="16">
        <f>'22年4月'!B34</f>
        <v>23</v>
      </c>
      <c r="G27" s="16">
        <f>'22年5月'!B34</f>
        <v>21</v>
      </c>
      <c r="H27" s="16">
        <f>'22年6月'!B34</f>
        <v>22</v>
      </c>
      <c r="I27" s="16">
        <f>'22年7月'!B34</f>
        <v>21</v>
      </c>
      <c r="J27" s="16">
        <f>'22年8月'!B34</f>
        <v>28</v>
      </c>
      <c r="K27" s="16">
        <f>'22年9月'!B34</f>
        <v>21</v>
      </c>
      <c r="L27" s="16">
        <f>'22年10月'!B34</f>
        <v>26</v>
      </c>
      <c r="M27" s="16">
        <f>'22年11月'!B34</f>
        <v>22</v>
      </c>
      <c r="N27" s="16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5" t="s">
        <v>9</v>
      </c>
      <c r="C28" s="16">
        <f>'23年1月'!B35</f>
        <v>0</v>
      </c>
      <c r="D28" s="16">
        <f>'23年2月'!B35</f>
        <v>0</v>
      </c>
      <c r="E28" s="16" t="e">
        <f>#REF!</f>
        <v>#REF!</v>
      </c>
      <c r="F28" s="16">
        <f>'22年4月'!B35</f>
        <v>1</v>
      </c>
      <c r="G28" s="16">
        <f>'22年5月'!B35</f>
        <v>1</v>
      </c>
      <c r="H28" s="16">
        <f>'22年6月'!B35</f>
        <v>0</v>
      </c>
      <c r="I28" s="16">
        <f>'22年7月'!B35</f>
        <v>0</v>
      </c>
      <c r="J28" s="16">
        <f>'22年8月'!B35</f>
        <v>1</v>
      </c>
      <c r="K28" s="16">
        <f>'22年9月'!B35</f>
        <v>2</v>
      </c>
      <c r="L28" s="16">
        <f>'22年10月'!B35</f>
        <v>1</v>
      </c>
      <c r="M28" s="16">
        <f>'22年11月'!B35</f>
        <v>2</v>
      </c>
      <c r="N28" s="16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5" t="s">
        <v>23</v>
      </c>
      <c r="C29" s="16">
        <f>'23年1月'!B36</f>
        <v>2</v>
      </c>
      <c r="D29" s="16">
        <f>'23年2月'!B36</f>
        <v>3</v>
      </c>
      <c r="E29" s="16" t="e">
        <f>#REF!</f>
        <v>#REF!</v>
      </c>
      <c r="F29" s="16">
        <f>'22年4月'!B36</f>
        <v>4</v>
      </c>
      <c r="G29" s="16">
        <f>'22年5月'!B36</f>
        <v>4</v>
      </c>
      <c r="H29" s="16">
        <f>'22年6月'!B36</f>
        <v>5</v>
      </c>
      <c r="I29" s="16">
        <f>'22年7月'!B36</f>
        <v>4</v>
      </c>
      <c r="J29" s="16">
        <f>'22年8月'!B36</f>
        <v>1</v>
      </c>
      <c r="K29" s="16">
        <f>'22年9月'!B36</f>
        <v>5</v>
      </c>
      <c r="L29" s="16">
        <f>'22年10月'!B36</f>
        <v>3</v>
      </c>
      <c r="M29" s="16">
        <f>'22年11月'!B36</f>
        <v>4</v>
      </c>
      <c r="N29" s="16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5" t="s">
        <v>21</v>
      </c>
      <c r="C30" s="16">
        <f>'23年1月'!B37</f>
        <v>3</v>
      </c>
      <c r="D30" s="16">
        <f>'23年2月'!B37</f>
        <v>2</v>
      </c>
      <c r="E30" s="16" t="e">
        <f>#REF!</f>
        <v>#REF!</v>
      </c>
      <c r="F30" s="16">
        <f>'22年4月'!B37</f>
        <v>2</v>
      </c>
      <c r="G30" s="16">
        <f>'22年5月'!B37</f>
        <v>5</v>
      </c>
      <c r="H30" s="16">
        <f>'22年6月'!B37</f>
        <v>3</v>
      </c>
      <c r="I30" s="16">
        <f>'22年7月'!B37</f>
        <v>6</v>
      </c>
      <c r="J30" s="16">
        <f>'22年8月'!B37</f>
        <v>1</v>
      </c>
      <c r="K30" s="16">
        <f>'22年9月'!B37</f>
        <v>1</v>
      </c>
      <c r="L30" s="16">
        <f>'22年10月'!B37</f>
        <v>1</v>
      </c>
      <c r="M30" s="16">
        <f>'22年11月'!B37</f>
        <v>2</v>
      </c>
      <c r="N30" s="16">
        <f>'22年12月'!B37</f>
        <v>3</v>
      </c>
      <c r="P30" t="e">
        <f t="shared" ref="P30" si="2">SUM(C30:N30)</f>
        <v>#REF!</v>
      </c>
      <c r="Q30" t="e">
        <f t="shared" si="1"/>
        <v>#REF!</v>
      </c>
    </row>
    <row r="54" spans="2:14" x14ac:dyDescent="0.15">
      <c r="B54" s="2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2:14" x14ac:dyDescent="0.15">
      <c r="B55" s="2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2:14" x14ac:dyDescent="0.15">
      <c r="B56" s="25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2:14" x14ac:dyDescent="0.15">
      <c r="B57" s="2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7"/>
      <c r="F2" t="s">
        <v>20</v>
      </c>
    </row>
    <row r="3" spans="1:9" x14ac:dyDescent="0.15">
      <c r="A3" s="7"/>
    </row>
    <row r="4" spans="1:9" x14ac:dyDescent="0.15">
      <c r="A4" s="7"/>
    </row>
    <row r="5" spans="1:9" x14ac:dyDescent="0.15">
      <c r="A5" s="7"/>
    </row>
    <row r="6" spans="1:9" x14ac:dyDescent="0.15">
      <c r="A6" s="7"/>
    </row>
    <row r="7" spans="1:9" x14ac:dyDescent="0.15">
      <c r="A7" s="7"/>
    </row>
    <row r="8" spans="1:9" x14ac:dyDescent="0.15">
      <c r="A8" s="7"/>
    </row>
    <row r="9" spans="1:9" x14ac:dyDescent="0.15">
      <c r="A9" s="7"/>
    </row>
    <row r="10" spans="1:9" x14ac:dyDescent="0.15">
      <c r="A10" s="7"/>
    </row>
    <row r="11" spans="1:9" x14ac:dyDescent="0.15">
      <c r="A11" s="7"/>
    </row>
    <row r="12" spans="1:9" x14ac:dyDescent="0.15">
      <c r="A12" s="7"/>
    </row>
    <row r="13" spans="1:9" x14ac:dyDescent="0.15">
      <c r="A13" s="7"/>
    </row>
    <row r="14" spans="1:9" x14ac:dyDescent="0.15">
      <c r="A14" s="7"/>
    </row>
    <row r="15" spans="1:9" x14ac:dyDescent="0.15">
      <c r="A15" s="7"/>
    </row>
    <row r="16" spans="1:9" x14ac:dyDescent="0.15">
      <c r="A16" s="7"/>
    </row>
    <row r="17" spans="1:1" x14ac:dyDescent="0.15">
      <c r="A17" s="7"/>
    </row>
    <row r="18" spans="1:1" x14ac:dyDescent="0.15">
      <c r="A18" s="7"/>
    </row>
    <row r="19" spans="1:1" x14ac:dyDescent="0.15">
      <c r="A19" s="7"/>
    </row>
    <row r="20" spans="1:1" x14ac:dyDescent="0.15">
      <c r="A20" s="7"/>
    </row>
    <row r="21" spans="1:1" x14ac:dyDescent="0.15">
      <c r="A21" s="7"/>
    </row>
    <row r="22" spans="1:1" x14ac:dyDescent="0.15">
      <c r="A22" s="7"/>
    </row>
    <row r="23" spans="1:1" x14ac:dyDescent="0.15">
      <c r="A23" s="7"/>
    </row>
    <row r="24" spans="1:1" x14ac:dyDescent="0.15">
      <c r="A24" s="7"/>
    </row>
    <row r="25" spans="1:1" x14ac:dyDescent="0.15">
      <c r="A25" s="7"/>
    </row>
    <row r="26" spans="1:1" x14ac:dyDescent="0.15">
      <c r="A26" s="7"/>
    </row>
    <row r="27" spans="1:1" x14ac:dyDescent="0.15">
      <c r="A27" s="7"/>
    </row>
    <row r="28" spans="1:1" x14ac:dyDescent="0.15">
      <c r="A28" s="7"/>
    </row>
    <row r="29" spans="1:1" x14ac:dyDescent="0.15">
      <c r="A29" s="7"/>
    </row>
    <row r="30" spans="1:1" x14ac:dyDescent="0.15">
      <c r="A30" s="7"/>
    </row>
    <row r="31" spans="1:1" x14ac:dyDescent="0.15">
      <c r="A31" s="7"/>
    </row>
    <row r="32" spans="1:1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7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7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7" t="s">
        <v>21</v>
      </c>
      <c r="B37">
        <f>COUNTIF(F2:F32,"CV后没看懂")</f>
        <v>1</v>
      </c>
    </row>
    <row r="38" spans="1:5" x14ac:dyDescent="0.15">
      <c r="A38" s="7"/>
    </row>
    <row r="39" spans="1:5" x14ac:dyDescent="0.15">
      <c r="A39" s="7"/>
      <c r="D39" t="s">
        <v>844</v>
      </c>
      <c r="E39" t="e">
        <f>AVERAGE(E2:E32)</f>
        <v>#DIV/0!</v>
      </c>
    </row>
    <row r="40" spans="1:5" x14ac:dyDescent="0.15">
      <c r="A40" s="7"/>
      <c r="D40" t="s">
        <v>859</v>
      </c>
      <c r="E40">
        <f>MAX(E2:E32)</f>
        <v>0</v>
      </c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7"/>
      <c r="C14" s="27"/>
      <c r="D14" s="27"/>
      <c r="E14" s="27"/>
      <c r="F14" s="27"/>
    </row>
    <row r="15" spans="1:7" x14ac:dyDescent="0.15">
      <c r="B15" s="27"/>
      <c r="C15" s="27"/>
      <c r="D15" s="27"/>
      <c r="E15" s="27"/>
      <c r="F15" s="27"/>
    </row>
    <row r="16" spans="1:7" x14ac:dyDescent="0.15">
      <c r="B16" s="27"/>
      <c r="C16" s="27"/>
      <c r="D16" s="27"/>
      <c r="E16" s="27"/>
      <c r="F16" s="27"/>
    </row>
    <row r="17" spans="2:6" x14ac:dyDescent="0.15">
      <c r="B17" s="27"/>
      <c r="C17" s="27"/>
      <c r="D17" s="27"/>
      <c r="E17" s="27"/>
      <c r="F17" s="27"/>
    </row>
    <row r="18" spans="2:6" x14ac:dyDescent="0.1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D905-C855-4B49-A76A-91627F30B175}">
  <dimension ref="A1:I72"/>
  <sheetViews>
    <sheetView topLeftCell="A13" workbookViewId="0">
      <selection activeCell="E30" sqref="E30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1.625" bestFit="1" customWidth="1"/>
    <col min="8" max="8" width="39.3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44958</v>
      </c>
      <c r="B2">
        <v>2325</v>
      </c>
      <c r="C2" t="s">
        <v>959</v>
      </c>
      <c r="D2" t="s">
        <v>15</v>
      </c>
      <c r="E2">
        <v>1268</v>
      </c>
      <c r="F2" t="s">
        <v>1</v>
      </c>
    </row>
    <row r="3" spans="1:9" x14ac:dyDescent="0.15">
      <c r="A3" s="25">
        <v>44959</v>
      </c>
      <c r="B3">
        <v>1129</v>
      </c>
      <c r="C3" t="s">
        <v>958</v>
      </c>
      <c r="D3" t="s">
        <v>14</v>
      </c>
      <c r="E3">
        <v>1779</v>
      </c>
      <c r="F3" t="s">
        <v>4</v>
      </c>
      <c r="G3" t="s">
        <v>305</v>
      </c>
    </row>
    <row r="4" spans="1:9" x14ac:dyDescent="0.15">
      <c r="A4" s="25">
        <v>44960</v>
      </c>
      <c r="B4">
        <v>1145</v>
      </c>
      <c r="C4" t="s">
        <v>960</v>
      </c>
      <c r="D4" t="s">
        <v>14</v>
      </c>
      <c r="E4">
        <v>1741</v>
      </c>
      <c r="F4" t="s">
        <v>22</v>
      </c>
      <c r="G4" t="s">
        <v>178</v>
      </c>
      <c r="H4" t="s">
        <v>970</v>
      </c>
    </row>
    <row r="5" spans="1:9" x14ac:dyDescent="0.15">
      <c r="A5" s="25">
        <v>44961</v>
      </c>
      <c r="B5">
        <v>1798</v>
      </c>
      <c r="C5" t="s">
        <v>961</v>
      </c>
      <c r="D5" t="s">
        <v>14</v>
      </c>
      <c r="E5">
        <v>1931</v>
      </c>
      <c r="F5" t="s">
        <v>22</v>
      </c>
      <c r="G5" t="s">
        <v>974</v>
      </c>
    </row>
    <row r="6" spans="1:9" x14ac:dyDescent="0.15">
      <c r="A6" s="25">
        <v>44962</v>
      </c>
      <c r="B6">
        <v>1210</v>
      </c>
      <c r="C6" t="s">
        <v>962</v>
      </c>
      <c r="D6" t="s">
        <v>16</v>
      </c>
      <c r="E6">
        <v>2022</v>
      </c>
      <c r="F6" t="s">
        <v>20</v>
      </c>
      <c r="G6" t="s">
        <v>963</v>
      </c>
    </row>
    <row r="7" spans="1:9" x14ac:dyDescent="0.15">
      <c r="A7" s="25">
        <v>44963</v>
      </c>
      <c r="B7">
        <v>2331</v>
      </c>
      <c r="C7" t="s">
        <v>964</v>
      </c>
      <c r="D7" t="s">
        <v>15</v>
      </c>
      <c r="E7">
        <v>1303</v>
      </c>
      <c r="F7" t="s">
        <v>968</v>
      </c>
      <c r="G7" t="s">
        <v>965</v>
      </c>
    </row>
    <row r="8" spans="1:9" x14ac:dyDescent="0.15">
      <c r="A8" s="25">
        <v>44964</v>
      </c>
      <c r="B8">
        <v>1604</v>
      </c>
      <c r="C8" t="s">
        <v>966</v>
      </c>
      <c r="D8" t="s">
        <v>14</v>
      </c>
      <c r="E8">
        <v>1606</v>
      </c>
      <c r="F8" t="s">
        <v>4</v>
      </c>
      <c r="G8" t="s">
        <v>967</v>
      </c>
    </row>
    <row r="9" spans="1:9" x14ac:dyDescent="0.15">
      <c r="A9" s="25">
        <v>44965</v>
      </c>
      <c r="B9">
        <v>1233</v>
      </c>
      <c r="C9" t="s">
        <v>969</v>
      </c>
      <c r="D9" t="s">
        <v>14</v>
      </c>
      <c r="E9">
        <v>1544</v>
      </c>
      <c r="F9" t="s">
        <v>4</v>
      </c>
      <c r="G9" t="s">
        <v>111</v>
      </c>
    </row>
    <row r="10" spans="1:9" x14ac:dyDescent="0.15">
      <c r="A10" s="25">
        <v>44966</v>
      </c>
      <c r="B10">
        <v>1797</v>
      </c>
      <c r="C10" t="s">
        <v>971</v>
      </c>
      <c r="D10" t="s">
        <v>14</v>
      </c>
      <c r="E10">
        <v>1534</v>
      </c>
      <c r="F10" t="s">
        <v>4</v>
      </c>
      <c r="G10" t="s">
        <v>24</v>
      </c>
    </row>
    <row r="11" spans="1:9" x14ac:dyDescent="0.15">
      <c r="A11" s="25">
        <v>44967</v>
      </c>
      <c r="B11">
        <v>1223</v>
      </c>
      <c r="C11" t="s">
        <v>979</v>
      </c>
      <c r="D11" t="s">
        <v>980</v>
      </c>
      <c r="E11">
        <v>2008</v>
      </c>
      <c r="F11" t="s">
        <v>20</v>
      </c>
      <c r="G11" t="s">
        <v>981</v>
      </c>
      <c r="H11" t="s">
        <v>982</v>
      </c>
    </row>
    <row r="12" spans="1:9" x14ac:dyDescent="0.15">
      <c r="A12" s="25">
        <v>44968</v>
      </c>
      <c r="B12">
        <v>2335</v>
      </c>
      <c r="C12" t="s">
        <v>975</v>
      </c>
      <c r="D12" t="s">
        <v>976</v>
      </c>
      <c r="E12">
        <v>1360</v>
      </c>
      <c r="F12" t="s">
        <v>977</v>
      </c>
      <c r="G12" t="s">
        <v>978</v>
      </c>
    </row>
    <row r="13" spans="1:9" x14ac:dyDescent="0.15">
      <c r="A13" s="25">
        <v>44969</v>
      </c>
      <c r="B13">
        <v>1138</v>
      </c>
      <c r="C13" t="s">
        <v>983</v>
      </c>
      <c r="D13" t="s">
        <v>984</v>
      </c>
      <c r="E13">
        <v>1410</v>
      </c>
      <c r="F13" t="s">
        <v>985</v>
      </c>
      <c r="G13" t="s">
        <v>986</v>
      </c>
    </row>
    <row r="14" spans="1:9" x14ac:dyDescent="0.15">
      <c r="A14" s="25">
        <v>44970</v>
      </c>
      <c r="B14">
        <v>1234</v>
      </c>
      <c r="C14" t="s">
        <v>987</v>
      </c>
      <c r="D14" t="s">
        <v>988</v>
      </c>
      <c r="E14">
        <v>1877</v>
      </c>
      <c r="F14" t="s">
        <v>989</v>
      </c>
      <c r="G14" t="s">
        <v>990</v>
      </c>
    </row>
    <row r="15" spans="1:9" x14ac:dyDescent="0.15">
      <c r="A15" s="25">
        <v>44971</v>
      </c>
      <c r="B15">
        <v>1124</v>
      </c>
      <c r="C15" t="s">
        <v>996</v>
      </c>
      <c r="D15" t="s">
        <v>997</v>
      </c>
      <c r="E15">
        <v>1908</v>
      </c>
      <c r="F15" t="s">
        <v>993</v>
      </c>
      <c r="G15" t="s">
        <v>998</v>
      </c>
    </row>
    <row r="16" spans="1:9" x14ac:dyDescent="0.15">
      <c r="A16" s="25">
        <v>44972</v>
      </c>
      <c r="B16">
        <v>1250</v>
      </c>
      <c r="C16" t="s">
        <v>991</v>
      </c>
      <c r="D16" t="s">
        <v>992</v>
      </c>
      <c r="E16">
        <v>1983</v>
      </c>
      <c r="F16" t="s">
        <v>993</v>
      </c>
      <c r="G16" t="s">
        <v>994</v>
      </c>
      <c r="H16" t="s">
        <v>995</v>
      </c>
    </row>
    <row r="17" spans="1:9" x14ac:dyDescent="0.15">
      <c r="A17" s="25">
        <v>44973</v>
      </c>
      <c r="B17">
        <v>2341</v>
      </c>
      <c r="C17" t="s">
        <v>999</v>
      </c>
      <c r="D17" t="s">
        <v>1000</v>
      </c>
      <c r="E17">
        <v>1184</v>
      </c>
      <c r="F17" t="s">
        <v>1001</v>
      </c>
      <c r="G17" t="s">
        <v>1002</v>
      </c>
    </row>
    <row r="18" spans="1:9" x14ac:dyDescent="0.15">
      <c r="A18" s="25">
        <v>44974</v>
      </c>
      <c r="B18">
        <v>1139</v>
      </c>
      <c r="C18" t="s">
        <v>1003</v>
      </c>
      <c r="D18" t="s">
        <v>1004</v>
      </c>
      <c r="E18">
        <v>1744</v>
      </c>
      <c r="F18" t="s">
        <v>1005</v>
      </c>
      <c r="G18" t="s">
        <v>1006</v>
      </c>
      <c r="I18" t="s">
        <v>1007</v>
      </c>
    </row>
    <row r="19" spans="1:9" x14ac:dyDescent="0.15">
      <c r="A19" s="25">
        <v>44975</v>
      </c>
      <c r="B19">
        <v>1237</v>
      </c>
      <c r="C19" t="s">
        <v>1009</v>
      </c>
      <c r="D19" t="s">
        <v>1008</v>
      </c>
      <c r="E19">
        <v>1404</v>
      </c>
      <c r="F19" t="s">
        <v>1</v>
      </c>
      <c r="G19" t="s">
        <v>1013</v>
      </c>
    </row>
    <row r="20" spans="1:9" x14ac:dyDescent="0.15">
      <c r="A20" s="25">
        <v>44976</v>
      </c>
      <c r="B20">
        <v>1792</v>
      </c>
      <c r="C20" t="s">
        <v>1010</v>
      </c>
      <c r="D20" t="s">
        <v>1011</v>
      </c>
      <c r="E20">
        <v>1817</v>
      </c>
      <c r="F20" t="s">
        <v>1</v>
      </c>
      <c r="G20" t="s">
        <v>1012</v>
      </c>
    </row>
    <row r="21" spans="1:9" x14ac:dyDescent="0.15">
      <c r="A21" s="25">
        <v>44977</v>
      </c>
      <c r="B21">
        <v>2347</v>
      </c>
      <c r="C21" t="s">
        <v>1014</v>
      </c>
      <c r="D21" t="s">
        <v>1015</v>
      </c>
      <c r="E21">
        <v>1241</v>
      </c>
      <c r="F21" t="s">
        <v>1016</v>
      </c>
      <c r="G21" t="s">
        <v>1017</v>
      </c>
    </row>
    <row r="22" spans="1:9" x14ac:dyDescent="0.15">
      <c r="A22" s="25">
        <v>44978</v>
      </c>
      <c r="B22">
        <v>1326</v>
      </c>
      <c r="C22" t="s">
        <v>1018</v>
      </c>
      <c r="D22" t="s">
        <v>1019</v>
      </c>
      <c r="E22">
        <v>1326</v>
      </c>
      <c r="F22" t="s">
        <v>1020</v>
      </c>
      <c r="G22" t="s">
        <v>1021</v>
      </c>
    </row>
    <row r="23" spans="1:9" x14ac:dyDescent="0.15">
      <c r="A23" s="25">
        <v>44979</v>
      </c>
      <c r="B23">
        <v>1140</v>
      </c>
      <c r="C23" t="s">
        <v>1025</v>
      </c>
      <c r="D23" t="s">
        <v>1022</v>
      </c>
      <c r="E23">
        <v>2034</v>
      </c>
      <c r="F23" t="s">
        <v>22</v>
      </c>
      <c r="G23" t="s">
        <v>1023</v>
      </c>
      <c r="H23" t="s">
        <v>1024</v>
      </c>
    </row>
    <row r="24" spans="1:9" x14ac:dyDescent="0.15">
      <c r="A24" s="25">
        <v>44980</v>
      </c>
      <c r="B24">
        <v>1218</v>
      </c>
      <c r="C24" t="s">
        <v>1026</v>
      </c>
      <c r="D24" t="s">
        <v>1027</v>
      </c>
      <c r="E24">
        <v>1774</v>
      </c>
      <c r="F24" t="s">
        <v>1028</v>
      </c>
      <c r="G24" t="s">
        <v>1029</v>
      </c>
      <c r="H24" t="s">
        <v>1030</v>
      </c>
    </row>
    <row r="25" spans="1:9" x14ac:dyDescent="0.15">
      <c r="A25" s="25">
        <v>44981</v>
      </c>
      <c r="B25">
        <v>2357</v>
      </c>
      <c r="C25" t="s">
        <v>1031</v>
      </c>
      <c r="D25" t="s">
        <v>1032</v>
      </c>
      <c r="E25">
        <v>1225</v>
      </c>
      <c r="F25" t="s">
        <v>1033</v>
      </c>
      <c r="G25" t="s">
        <v>1034</v>
      </c>
    </row>
    <row r="26" spans="1:9" x14ac:dyDescent="0.15">
      <c r="A26" s="25">
        <v>44982</v>
      </c>
      <c r="B26">
        <v>1247</v>
      </c>
      <c r="C26" t="s">
        <v>1035</v>
      </c>
      <c r="D26" t="s">
        <v>1036</v>
      </c>
      <c r="E26">
        <v>1591</v>
      </c>
      <c r="F26" t="s">
        <v>1037</v>
      </c>
      <c r="G26" t="s">
        <v>1038</v>
      </c>
    </row>
    <row r="27" spans="1:9" x14ac:dyDescent="0.15">
      <c r="A27" s="25">
        <v>44983</v>
      </c>
      <c r="B27">
        <v>1255</v>
      </c>
      <c r="C27" t="s">
        <v>1043</v>
      </c>
      <c r="D27" t="s">
        <v>1039</v>
      </c>
      <c r="E27">
        <v>1881</v>
      </c>
      <c r="F27" t="s">
        <v>1040</v>
      </c>
      <c r="G27" t="s">
        <v>1041</v>
      </c>
      <c r="H27" t="s">
        <v>1042</v>
      </c>
    </row>
    <row r="28" spans="1:9" x14ac:dyDescent="0.15">
      <c r="A28" s="25">
        <v>44984</v>
      </c>
      <c r="B28">
        <v>1144</v>
      </c>
      <c r="C28" t="s">
        <v>1044</v>
      </c>
      <c r="D28" t="s">
        <v>1045</v>
      </c>
      <c r="E28">
        <v>1558</v>
      </c>
      <c r="F28" t="s">
        <v>1046</v>
      </c>
      <c r="G28" t="s">
        <v>1047</v>
      </c>
    </row>
    <row r="29" spans="1:9" x14ac:dyDescent="0.15">
      <c r="A29" s="25">
        <v>44985</v>
      </c>
      <c r="B29">
        <v>2363</v>
      </c>
      <c r="C29" t="s">
        <v>1049</v>
      </c>
      <c r="D29" t="s">
        <v>1048</v>
      </c>
      <c r="E29">
        <v>1270</v>
      </c>
      <c r="F29" t="s">
        <v>1050</v>
      </c>
      <c r="G29" t="s">
        <v>1051</v>
      </c>
    </row>
    <row r="30" spans="1:9" x14ac:dyDescent="0.15">
      <c r="A30" s="25"/>
    </row>
    <row r="31" spans="1:9" x14ac:dyDescent="0.15">
      <c r="A31" s="25"/>
    </row>
    <row r="32" spans="1:9" x14ac:dyDescent="0.15">
      <c r="A32" s="25"/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23</v>
      </c>
      <c r="D34" t="s">
        <v>15</v>
      </c>
      <c r="E34">
        <f>COUNTIF(D2:D32,"简单")</f>
        <v>7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16</v>
      </c>
    </row>
    <row r="36" spans="1:5" x14ac:dyDescent="0.15">
      <c r="A36" s="25" t="s">
        <v>23</v>
      </c>
      <c r="B36">
        <f>COUNTIF(F2:F32,"CV后看懂")</f>
        <v>3</v>
      </c>
      <c r="D36" t="s">
        <v>16</v>
      </c>
      <c r="E36">
        <f>COUNTIF(D2:D32,"困难")</f>
        <v>5</v>
      </c>
    </row>
    <row r="37" spans="1:5" x14ac:dyDescent="0.15">
      <c r="A37" s="25" t="s">
        <v>21</v>
      </c>
      <c r="B37">
        <f>COUNTIF(F2:F32,"CV后没看懂")</f>
        <v>2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1618.6785714285713</v>
      </c>
    </row>
    <row r="40" spans="1:5" x14ac:dyDescent="0.15">
      <c r="A40" s="25"/>
      <c r="D40" t="s">
        <v>859</v>
      </c>
      <c r="E40">
        <f>MAX(E2:E32)</f>
        <v>2034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F2:F32" xr:uid="{412C9536-02BC-4C52-861C-D11F78E832A2}">
      <formula1>"自己做出,CV后看懂,CV后没看懂,看思路写出"</formula1>
    </dataValidation>
    <dataValidation type="list" allowBlank="1" showInputMessage="1" showErrorMessage="1" sqref="F1 E33 E38 E44:E1048576" xr:uid="{167A4033-9AB3-4C94-85D5-2543C508AB02}">
      <formula1>"自己做出,CV,看思路写出"</formula1>
    </dataValidation>
    <dataValidation type="list" allowBlank="1" showInputMessage="1" showErrorMessage="1" sqref="D1:D37 D49:D1048576" xr:uid="{5D8C2D46-AE09-4ACD-BB76-4741EC413E6C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3B30-15C5-41B8-A8AA-B41FFB7D2462}">
  <dimension ref="A1:I72"/>
  <sheetViews>
    <sheetView tabSelected="1" workbookViewId="0">
      <selection activeCell="G7" sqref="G7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1.625" bestFit="1" customWidth="1"/>
    <col min="8" max="8" width="39.3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44986</v>
      </c>
      <c r="B2">
        <v>2373</v>
      </c>
      <c r="C2" t="s">
        <v>1052</v>
      </c>
      <c r="D2" t="s">
        <v>15</v>
      </c>
      <c r="E2">
        <v>1331</v>
      </c>
      <c r="F2" t="s">
        <v>1</v>
      </c>
      <c r="G2" t="s">
        <v>1053</v>
      </c>
    </row>
    <row r="3" spans="1:9" x14ac:dyDescent="0.15">
      <c r="A3" s="25">
        <v>44987</v>
      </c>
      <c r="B3">
        <v>2325</v>
      </c>
      <c r="C3" t="s">
        <v>1054</v>
      </c>
      <c r="D3" t="s">
        <v>14</v>
      </c>
      <c r="F3" t="s">
        <v>4</v>
      </c>
      <c r="G3" t="s">
        <v>133</v>
      </c>
    </row>
    <row r="4" spans="1:9" x14ac:dyDescent="0.15">
      <c r="A4" s="25">
        <v>44988</v>
      </c>
      <c r="B4">
        <v>1487</v>
      </c>
      <c r="C4" t="s">
        <v>1055</v>
      </c>
      <c r="D4" t="s">
        <v>14</v>
      </c>
      <c r="E4">
        <v>1696</v>
      </c>
      <c r="F4" t="s">
        <v>1056</v>
      </c>
      <c r="G4" t="s">
        <v>1057</v>
      </c>
    </row>
    <row r="5" spans="1:9" x14ac:dyDescent="0.15">
      <c r="A5" s="25">
        <v>44989</v>
      </c>
      <c r="B5">
        <v>982</v>
      </c>
      <c r="C5" t="s">
        <v>1061</v>
      </c>
      <c r="D5" t="s">
        <v>12</v>
      </c>
      <c r="E5">
        <v>2084</v>
      </c>
      <c r="F5" t="s">
        <v>1</v>
      </c>
      <c r="G5" t="s">
        <v>1058</v>
      </c>
      <c r="H5" t="s">
        <v>1059</v>
      </c>
    </row>
    <row r="6" spans="1:9" x14ac:dyDescent="0.15">
      <c r="A6" s="25">
        <v>44990</v>
      </c>
      <c r="B6">
        <v>1599</v>
      </c>
      <c r="C6" t="s">
        <v>1062</v>
      </c>
      <c r="D6" t="s">
        <v>14</v>
      </c>
      <c r="E6">
        <v>1548</v>
      </c>
      <c r="F6" t="s">
        <v>1063</v>
      </c>
      <c r="G6" t="s">
        <v>1064</v>
      </c>
    </row>
    <row r="7" spans="1:9" x14ac:dyDescent="0.15">
      <c r="A7" s="25">
        <v>44991</v>
      </c>
      <c r="D7" t="s">
        <v>15</v>
      </c>
      <c r="F7" t="s">
        <v>4</v>
      </c>
    </row>
    <row r="8" spans="1:9" x14ac:dyDescent="0.15">
      <c r="A8" s="25">
        <v>44992</v>
      </c>
      <c r="D8" t="s">
        <v>14</v>
      </c>
      <c r="F8" t="s">
        <v>4</v>
      </c>
    </row>
    <row r="9" spans="1:9" x14ac:dyDescent="0.15">
      <c r="A9" s="25">
        <v>44993</v>
      </c>
      <c r="D9" t="s">
        <v>14</v>
      </c>
      <c r="F9" t="s">
        <v>4</v>
      </c>
    </row>
    <row r="10" spans="1:9" x14ac:dyDescent="0.15">
      <c r="A10" s="25">
        <v>44994</v>
      </c>
      <c r="D10" t="s">
        <v>14</v>
      </c>
      <c r="F10" t="s">
        <v>4</v>
      </c>
    </row>
    <row r="11" spans="1:9" x14ac:dyDescent="0.15">
      <c r="A11" s="25">
        <v>44995</v>
      </c>
      <c r="D11" t="s">
        <v>16</v>
      </c>
      <c r="F11" t="s">
        <v>20</v>
      </c>
    </row>
    <row r="12" spans="1:9" x14ac:dyDescent="0.15">
      <c r="A12" s="25">
        <v>44996</v>
      </c>
      <c r="D12" t="s">
        <v>15</v>
      </c>
      <c r="F12" t="s">
        <v>4</v>
      </c>
    </row>
    <row r="13" spans="1:9" x14ac:dyDescent="0.15">
      <c r="A13" s="25">
        <v>44997</v>
      </c>
      <c r="D13" t="s">
        <v>14</v>
      </c>
      <c r="F13" t="s">
        <v>4</v>
      </c>
    </row>
    <row r="14" spans="1:9" x14ac:dyDescent="0.15">
      <c r="A14" s="25">
        <v>44998</v>
      </c>
      <c r="D14" t="s">
        <v>14</v>
      </c>
      <c r="F14" t="s">
        <v>4</v>
      </c>
    </row>
    <row r="15" spans="1:9" x14ac:dyDescent="0.15">
      <c r="A15" s="25">
        <v>44999</v>
      </c>
      <c r="D15" t="s">
        <v>14</v>
      </c>
      <c r="F15" t="s">
        <v>4</v>
      </c>
    </row>
    <row r="16" spans="1:9" x14ac:dyDescent="0.15">
      <c r="A16" s="25">
        <v>45000</v>
      </c>
      <c r="D16" t="s">
        <v>16</v>
      </c>
      <c r="F16" t="s">
        <v>4</v>
      </c>
    </row>
    <row r="17" spans="1:6" x14ac:dyDescent="0.15">
      <c r="A17" s="25">
        <v>45001</v>
      </c>
      <c r="D17" t="s">
        <v>15</v>
      </c>
      <c r="F17" t="s">
        <v>4</v>
      </c>
    </row>
    <row r="18" spans="1:6" x14ac:dyDescent="0.15">
      <c r="A18" s="25">
        <v>45002</v>
      </c>
      <c r="D18" t="s">
        <v>14</v>
      </c>
      <c r="F18" t="s">
        <v>4</v>
      </c>
    </row>
    <row r="19" spans="1:6" x14ac:dyDescent="0.15">
      <c r="A19" s="25">
        <v>45003</v>
      </c>
      <c r="D19" t="s">
        <v>14</v>
      </c>
      <c r="F19" t="s">
        <v>1</v>
      </c>
    </row>
    <row r="20" spans="1:6" x14ac:dyDescent="0.15">
      <c r="A20" s="25">
        <v>45004</v>
      </c>
      <c r="D20" t="s">
        <v>14</v>
      </c>
      <c r="F20" t="s">
        <v>1</v>
      </c>
    </row>
    <row r="21" spans="1:6" x14ac:dyDescent="0.15">
      <c r="A21" s="25">
        <v>45005</v>
      </c>
      <c r="D21" t="s">
        <v>15</v>
      </c>
      <c r="F21" t="s">
        <v>4</v>
      </c>
    </row>
    <row r="22" spans="1:6" x14ac:dyDescent="0.15">
      <c r="A22" s="25">
        <v>45006</v>
      </c>
      <c r="D22" t="s">
        <v>16</v>
      </c>
      <c r="F22" t="s">
        <v>4</v>
      </c>
    </row>
    <row r="23" spans="1:6" x14ac:dyDescent="0.15">
      <c r="A23" s="25">
        <v>45007</v>
      </c>
      <c r="D23" t="s">
        <v>14</v>
      </c>
      <c r="F23" t="s">
        <v>22</v>
      </c>
    </row>
    <row r="24" spans="1:6" x14ac:dyDescent="0.15">
      <c r="A24" s="25">
        <v>45008</v>
      </c>
      <c r="D24" t="s">
        <v>14</v>
      </c>
      <c r="F24" t="s">
        <v>4</v>
      </c>
    </row>
    <row r="25" spans="1:6" x14ac:dyDescent="0.15">
      <c r="A25" s="25">
        <v>45009</v>
      </c>
      <c r="D25" t="s">
        <v>15</v>
      </c>
      <c r="F25" t="s">
        <v>4</v>
      </c>
    </row>
    <row r="26" spans="1:6" x14ac:dyDescent="0.15">
      <c r="A26" s="25">
        <v>45010</v>
      </c>
      <c r="D26" t="s">
        <v>14</v>
      </c>
      <c r="F26" t="s">
        <v>4</v>
      </c>
    </row>
    <row r="27" spans="1:6" x14ac:dyDescent="0.15">
      <c r="A27" s="25">
        <v>45011</v>
      </c>
      <c r="D27" t="s">
        <v>16</v>
      </c>
      <c r="F27" t="s">
        <v>4</v>
      </c>
    </row>
    <row r="28" spans="1:6" x14ac:dyDescent="0.15">
      <c r="A28" s="25">
        <v>45012</v>
      </c>
      <c r="D28" t="s">
        <v>14</v>
      </c>
      <c r="F28" t="s">
        <v>4</v>
      </c>
    </row>
    <row r="29" spans="1:6" x14ac:dyDescent="0.15">
      <c r="A29" s="25">
        <v>45013</v>
      </c>
      <c r="D29" t="s">
        <v>15</v>
      </c>
      <c r="F29" t="s">
        <v>4</v>
      </c>
    </row>
    <row r="30" spans="1:6" x14ac:dyDescent="0.15">
      <c r="A30" s="25">
        <v>45014</v>
      </c>
    </row>
    <row r="31" spans="1:6" x14ac:dyDescent="0.15">
      <c r="A31" s="25">
        <v>45015</v>
      </c>
    </row>
    <row r="32" spans="1:6" x14ac:dyDescent="0.15">
      <c r="A32" s="25">
        <v>45016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26</v>
      </c>
      <c r="D34" t="s">
        <v>15</v>
      </c>
      <c r="E34">
        <f>COUNTIF(D2:D32,"简单")</f>
        <v>7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16</v>
      </c>
    </row>
    <row r="36" spans="1:5" x14ac:dyDescent="0.15">
      <c r="A36" s="25" t="s">
        <v>23</v>
      </c>
      <c r="B36">
        <f>COUNTIF(F2:F32,"CV后看懂")</f>
        <v>1</v>
      </c>
      <c r="D36" t="s">
        <v>16</v>
      </c>
      <c r="E36">
        <f>COUNTIF(D2:D32,"困难")</f>
        <v>5</v>
      </c>
    </row>
    <row r="37" spans="1:5" x14ac:dyDescent="0.15">
      <c r="A37" s="25" t="s">
        <v>21</v>
      </c>
      <c r="B37">
        <f>COUNTIF(F2:F32,"CV后没看懂")</f>
        <v>1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1664.75</v>
      </c>
    </row>
    <row r="40" spans="1:5" x14ac:dyDescent="0.15">
      <c r="A40" s="25"/>
      <c r="D40" t="s">
        <v>859</v>
      </c>
      <c r="E40">
        <f>MAX(E2:E32)</f>
        <v>2084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 t="s">
        <v>1060</v>
      </c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87411763-B602-48B0-B4F6-BA6B236A6874}">
      <formula1>"简单,中等,困难"</formula1>
    </dataValidation>
    <dataValidation type="list" allowBlank="1" showInputMessage="1" showErrorMessage="1" sqref="F1 E33 E38 E44:E1048576" xr:uid="{E5A4A276-9CDE-4A08-AFB7-ADB5CA9A9913}">
      <formula1>"自己做出,CV,看思路写出"</formula1>
    </dataValidation>
    <dataValidation type="list" allowBlank="1" showInputMessage="1" showErrorMessage="1" sqref="F2:F32" xr:uid="{D3A45D66-2D49-4132-8D61-E5956FCF0CAD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44287</v>
      </c>
      <c r="B2">
        <v>954</v>
      </c>
      <c r="C2" t="s">
        <v>284</v>
      </c>
      <c r="D2" t="s">
        <v>14</v>
      </c>
      <c r="E2" t="s">
        <v>4</v>
      </c>
      <c r="F2" t="s">
        <v>285</v>
      </c>
    </row>
    <row r="3" spans="1:8" x14ac:dyDescent="0.15">
      <c r="A3" s="5">
        <v>44288</v>
      </c>
      <c r="B3">
        <v>420</v>
      </c>
      <c r="C3" t="s">
        <v>289</v>
      </c>
      <c r="D3" t="s">
        <v>31</v>
      </c>
      <c r="E3" t="s">
        <v>287</v>
      </c>
      <c r="F3" t="s">
        <v>290</v>
      </c>
    </row>
    <row r="4" spans="1:8" x14ac:dyDescent="0.15">
      <c r="A4" s="5">
        <v>44289</v>
      </c>
      <c r="B4">
        <v>744</v>
      </c>
      <c r="C4" t="s">
        <v>286</v>
      </c>
      <c r="D4" t="s">
        <v>15</v>
      </c>
      <c r="E4" t="s">
        <v>287</v>
      </c>
      <c r="F4" t="s">
        <v>288</v>
      </c>
    </row>
    <row r="5" spans="1:8" x14ac:dyDescent="0.15">
      <c r="A5" s="5">
        <v>44290</v>
      </c>
      <c r="B5">
        <v>307</v>
      </c>
      <c r="C5" t="s">
        <v>292</v>
      </c>
      <c r="D5" t="s">
        <v>32</v>
      </c>
      <c r="E5" t="s">
        <v>23</v>
      </c>
      <c r="F5" t="s">
        <v>291</v>
      </c>
      <c r="G5" t="s">
        <v>293</v>
      </c>
      <c r="H5" t="s">
        <v>294</v>
      </c>
    </row>
    <row r="6" spans="1:8" x14ac:dyDescent="0.15">
      <c r="A6" s="5">
        <v>44291</v>
      </c>
      <c r="B6">
        <v>762</v>
      </c>
      <c r="C6" t="s">
        <v>295</v>
      </c>
      <c r="D6" t="s">
        <v>33</v>
      </c>
      <c r="E6" t="s">
        <v>34</v>
      </c>
      <c r="F6" t="s">
        <v>296</v>
      </c>
      <c r="G6" t="s">
        <v>297</v>
      </c>
    </row>
    <row r="7" spans="1:8" x14ac:dyDescent="0.15">
      <c r="A7" s="5">
        <v>44292</v>
      </c>
      <c r="B7">
        <v>310</v>
      </c>
      <c r="C7" t="s">
        <v>298</v>
      </c>
      <c r="D7" t="s">
        <v>36</v>
      </c>
      <c r="E7" t="s">
        <v>22</v>
      </c>
      <c r="F7" t="s">
        <v>299</v>
      </c>
      <c r="G7" t="s">
        <v>300</v>
      </c>
    </row>
    <row r="8" spans="1:8" x14ac:dyDescent="0.15">
      <c r="A8" s="5">
        <v>44293</v>
      </c>
      <c r="B8">
        <v>796</v>
      </c>
      <c r="C8" t="s">
        <v>301</v>
      </c>
      <c r="D8" t="s">
        <v>15</v>
      </c>
      <c r="E8" t="s">
        <v>37</v>
      </c>
      <c r="F8" t="s">
        <v>302</v>
      </c>
      <c r="H8" t="s">
        <v>303</v>
      </c>
    </row>
    <row r="9" spans="1:8" x14ac:dyDescent="0.15">
      <c r="A9" s="5">
        <v>44294</v>
      </c>
      <c r="B9">
        <v>429</v>
      </c>
      <c r="C9" t="s">
        <v>304</v>
      </c>
      <c r="D9" t="s">
        <v>38</v>
      </c>
      <c r="E9" t="s">
        <v>39</v>
      </c>
      <c r="F9" t="s">
        <v>305</v>
      </c>
    </row>
    <row r="10" spans="1:8" x14ac:dyDescent="0.15">
      <c r="A10" s="5">
        <v>44295</v>
      </c>
      <c r="B10">
        <v>780</v>
      </c>
      <c r="C10" t="s">
        <v>306</v>
      </c>
      <c r="D10" t="s">
        <v>40</v>
      </c>
      <c r="E10" t="s">
        <v>20</v>
      </c>
      <c r="F10" t="s">
        <v>307</v>
      </c>
    </row>
    <row r="11" spans="1:8" x14ac:dyDescent="0.15">
      <c r="A11" s="5">
        <v>44296</v>
      </c>
      <c r="B11">
        <v>804</v>
      </c>
      <c r="C11" t="s">
        <v>308</v>
      </c>
      <c r="D11" t="s">
        <v>41</v>
      </c>
      <c r="E11" t="s">
        <v>42</v>
      </c>
      <c r="F11" t="s">
        <v>24</v>
      </c>
    </row>
    <row r="12" spans="1:8" x14ac:dyDescent="0.15">
      <c r="A12" s="5">
        <v>44297</v>
      </c>
      <c r="B12">
        <v>357</v>
      </c>
      <c r="C12" t="s">
        <v>309</v>
      </c>
      <c r="D12" t="s">
        <v>43</v>
      </c>
      <c r="E12" t="s">
        <v>44</v>
      </c>
      <c r="F12" t="s">
        <v>310</v>
      </c>
    </row>
    <row r="13" spans="1:8" x14ac:dyDescent="0.15">
      <c r="A13" s="5">
        <v>44298</v>
      </c>
      <c r="B13">
        <v>806</v>
      </c>
      <c r="C13" t="s">
        <v>311</v>
      </c>
      <c r="D13" t="s">
        <v>15</v>
      </c>
      <c r="E13" t="s">
        <v>4</v>
      </c>
      <c r="F13" t="s">
        <v>312</v>
      </c>
    </row>
    <row r="14" spans="1:8" x14ac:dyDescent="0.15">
      <c r="A14" s="5">
        <v>44299</v>
      </c>
      <c r="B14">
        <v>380</v>
      </c>
      <c r="C14" t="s">
        <v>313</v>
      </c>
      <c r="D14" t="s">
        <v>14</v>
      </c>
      <c r="E14" t="s">
        <v>45</v>
      </c>
      <c r="F14" t="s">
        <v>314</v>
      </c>
      <c r="G14" t="s">
        <v>315</v>
      </c>
    </row>
    <row r="15" spans="1:8" x14ac:dyDescent="0.15">
      <c r="A15" s="5">
        <v>44300</v>
      </c>
      <c r="B15">
        <v>1672</v>
      </c>
      <c r="C15" t="s">
        <v>320</v>
      </c>
      <c r="D15" t="s">
        <v>15</v>
      </c>
      <c r="E15" t="s">
        <v>321</v>
      </c>
      <c r="F15" t="s">
        <v>322</v>
      </c>
      <c r="G15" t="s">
        <v>323</v>
      </c>
    </row>
    <row r="16" spans="1:8" x14ac:dyDescent="0.15">
      <c r="A16" s="5">
        <v>44301</v>
      </c>
      <c r="B16">
        <v>385</v>
      </c>
      <c r="C16" t="s">
        <v>316</v>
      </c>
      <c r="D16" t="s">
        <v>47</v>
      </c>
      <c r="E16" t="s">
        <v>46</v>
      </c>
      <c r="F16" t="s">
        <v>317</v>
      </c>
    </row>
    <row r="17" spans="1:8" x14ac:dyDescent="0.15">
      <c r="A17" s="5">
        <v>44302</v>
      </c>
      <c r="B17">
        <v>479</v>
      </c>
      <c r="C17" t="s">
        <v>318</v>
      </c>
      <c r="D17" t="s">
        <v>48</v>
      </c>
      <c r="E17" t="s">
        <v>4</v>
      </c>
      <c r="F17" t="s">
        <v>322</v>
      </c>
      <c r="G17" t="s">
        <v>319</v>
      </c>
    </row>
    <row r="18" spans="1:8" x14ac:dyDescent="0.15">
      <c r="A18" s="5">
        <v>44303</v>
      </c>
      <c r="B18">
        <v>819</v>
      </c>
      <c r="C18" t="s">
        <v>324</v>
      </c>
      <c r="D18" t="s">
        <v>11</v>
      </c>
      <c r="E18" t="s">
        <v>4</v>
      </c>
      <c r="F18" t="s">
        <v>325</v>
      </c>
      <c r="G18" t="s">
        <v>326</v>
      </c>
    </row>
    <row r="19" spans="1:8" x14ac:dyDescent="0.15">
      <c r="A19" s="5">
        <v>44304</v>
      </c>
      <c r="B19">
        <v>386</v>
      </c>
      <c r="C19" t="s">
        <v>327</v>
      </c>
      <c r="D19" t="s">
        <v>14</v>
      </c>
      <c r="E19" t="s">
        <v>49</v>
      </c>
      <c r="F19" t="s">
        <v>328</v>
      </c>
      <c r="G19" t="s">
        <v>329</v>
      </c>
    </row>
    <row r="20" spans="1:8" x14ac:dyDescent="0.15">
      <c r="A20" s="5">
        <v>44305</v>
      </c>
      <c r="B20">
        <v>821</v>
      </c>
      <c r="C20" t="s">
        <v>330</v>
      </c>
      <c r="D20" t="s">
        <v>50</v>
      </c>
      <c r="E20" t="s">
        <v>51</v>
      </c>
      <c r="F20" t="s">
        <v>331</v>
      </c>
    </row>
    <row r="21" spans="1:8" x14ac:dyDescent="0.15">
      <c r="A21" s="5">
        <v>44306</v>
      </c>
      <c r="B21">
        <v>388</v>
      </c>
      <c r="C21" t="s">
        <v>332</v>
      </c>
      <c r="D21" t="s">
        <v>14</v>
      </c>
      <c r="E21" t="s">
        <v>52</v>
      </c>
      <c r="F21" t="s">
        <v>333</v>
      </c>
    </row>
    <row r="22" spans="1:8" x14ac:dyDescent="0.15">
      <c r="A22" s="5">
        <v>44307</v>
      </c>
      <c r="B22">
        <v>824</v>
      </c>
      <c r="C22" t="s">
        <v>334</v>
      </c>
      <c r="D22" t="s">
        <v>15</v>
      </c>
      <c r="E22" t="s">
        <v>4</v>
      </c>
      <c r="F22" t="s">
        <v>335</v>
      </c>
    </row>
    <row r="23" spans="1:8" x14ac:dyDescent="0.15">
      <c r="A23" s="5">
        <v>44308</v>
      </c>
      <c r="B23">
        <v>396</v>
      </c>
      <c r="C23" t="s">
        <v>336</v>
      </c>
      <c r="D23" t="s">
        <v>14</v>
      </c>
      <c r="E23" t="s">
        <v>4</v>
      </c>
      <c r="F23" t="s">
        <v>337</v>
      </c>
    </row>
    <row r="24" spans="1:8" x14ac:dyDescent="0.15">
      <c r="A24" s="5">
        <v>44309</v>
      </c>
      <c r="B24">
        <v>587</v>
      </c>
      <c r="C24" t="s">
        <v>338</v>
      </c>
      <c r="D24" t="s">
        <v>16</v>
      </c>
      <c r="E24" t="s">
        <v>21</v>
      </c>
      <c r="F24" t="s">
        <v>339</v>
      </c>
      <c r="H24" t="s">
        <v>340</v>
      </c>
    </row>
    <row r="25" spans="1:8" x14ac:dyDescent="0.15">
      <c r="A25" s="5">
        <v>44310</v>
      </c>
      <c r="B25">
        <v>868</v>
      </c>
      <c r="C25" t="s">
        <v>341</v>
      </c>
      <c r="D25" t="s">
        <v>15</v>
      </c>
      <c r="E25" t="s">
        <v>342</v>
      </c>
      <c r="F25" t="s">
        <v>343</v>
      </c>
    </row>
    <row r="26" spans="1:8" x14ac:dyDescent="0.15">
      <c r="A26" s="5">
        <v>44311</v>
      </c>
      <c r="B26">
        <v>398</v>
      </c>
      <c r="C26" t="s">
        <v>344</v>
      </c>
      <c r="D26" t="s">
        <v>14</v>
      </c>
      <c r="E26" t="s">
        <v>53</v>
      </c>
      <c r="F26" t="s">
        <v>345</v>
      </c>
      <c r="G26" t="s">
        <v>346</v>
      </c>
    </row>
    <row r="27" spans="1:8" x14ac:dyDescent="0.15">
      <c r="A27" s="5">
        <v>44312</v>
      </c>
      <c r="B27">
        <v>883</v>
      </c>
      <c r="C27" t="s">
        <v>347</v>
      </c>
      <c r="D27" t="s">
        <v>15</v>
      </c>
      <c r="E27" t="s">
        <v>54</v>
      </c>
      <c r="F27" t="s">
        <v>348</v>
      </c>
    </row>
    <row r="28" spans="1:8" x14ac:dyDescent="0.15">
      <c r="A28" s="5">
        <v>44313</v>
      </c>
      <c r="B28">
        <v>417</v>
      </c>
      <c r="C28" t="s">
        <v>349</v>
      </c>
      <c r="D28" t="s">
        <v>14</v>
      </c>
      <c r="E28" t="s">
        <v>19</v>
      </c>
      <c r="F28" t="s">
        <v>350</v>
      </c>
      <c r="G28" t="s">
        <v>351</v>
      </c>
    </row>
    <row r="29" spans="1:8" x14ac:dyDescent="0.15">
      <c r="A29" s="5">
        <v>44314</v>
      </c>
      <c r="B29">
        <v>905</v>
      </c>
      <c r="C29" t="s">
        <v>352</v>
      </c>
      <c r="D29" t="s">
        <v>15</v>
      </c>
      <c r="E29" t="s">
        <v>55</v>
      </c>
      <c r="F29" t="s">
        <v>353</v>
      </c>
    </row>
    <row r="30" spans="1:8" x14ac:dyDescent="0.15">
      <c r="A30" s="5">
        <v>44315</v>
      </c>
      <c r="B30">
        <v>427</v>
      </c>
      <c r="C30" t="s">
        <v>354</v>
      </c>
      <c r="D30" t="s">
        <v>14</v>
      </c>
      <c r="E30" t="s">
        <v>22</v>
      </c>
      <c r="F30" t="s">
        <v>355</v>
      </c>
    </row>
    <row r="31" spans="1:8" x14ac:dyDescent="0.15">
      <c r="A31" s="5">
        <v>44316</v>
      </c>
      <c r="B31">
        <v>908</v>
      </c>
      <c r="C31" t="s">
        <v>356</v>
      </c>
      <c r="D31" t="s">
        <v>15</v>
      </c>
      <c r="E31" t="s">
        <v>57</v>
      </c>
      <c r="F31" t="s">
        <v>357</v>
      </c>
      <c r="G31" t="s">
        <v>358</v>
      </c>
    </row>
    <row r="32" spans="1:8" x14ac:dyDescent="0.15">
      <c r="A32" s="5"/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23</v>
      </c>
      <c r="D34" t="s">
        <v>15</v>
      </c>
      <c r="E34">
        <f>COUNTIF(D2:D32,"简单")</f>
        <v>13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4</v>
      </c>
    </row>
    <row r="37" spans="1:5" x14ac:dyDescent="0.15">
      <c r="A37" s="5" t="s">
        <v>21</v>
      </c>
      <c r="B37">
        <f>COUNTIF(E2:E32,"CV后没看懂")</f>
        <v>2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56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6">
        <v>44682</v>
      </c>
      <c r="B2">
        <v>1305</v>
      </c>
      <c r="C2" t="s">
        <v>359</v>
      </c>
      <c r="D2" t="s">
        <v>14</v>
      </c>
      <c r="E2" t="s">
        <v>4</v>
      </c>
      <c r="F2" t="s">
        <v>360</v>
      </c>
    </row>
    <row r="3" spans="1:8" x14ac:dyDescent="0.15">
      <c r="A3" s="17">
        <v>44683</v>
      </c>
      <c r="B3">
        <v>591</v>
      </c>
      <c r="C3" t="s">
        <v>361</v>
      </c>
      <c r="D3" t="s">
        <v>16</v>
      </c>
      <c r="E3" t="s">
        <v>21</v>
      </c>
      <c r="F3" t="s">
        <v>362</v>
      </c>
    </row>
    <row r="4" spans="1:8" x14ac:dyDescent="0.15">
      <c r="A4" s="17">
        <v>44684</v>
      </c>
      <c r="B4">
        <v>937</v>
      </c>
      <c r="C4" t="s">
        <v>363</v>
      </c>
      <c r="D4" t="s">
        <v>58</v>
      </c>
      <c r="E4" t="s">
        <v>59</v>
      </c>
      <c r="F4" t="s">
        <v>364</v>
      </c>
      <c r="G4" t="s">
        <v>365</v>
      </c>
    </row>
    <row r="5" spans="1:8" x14ac:dyDescent="0.15">
      <c r="A5" s="17">
        <v>44685</v>
      </c>
      <c r="B5">
        <v>1823</v>
      </c>
      <c r="C5" t="s">
        <v>366</v>
      </c>
      <c r="D5" t="s">
        <v>14</v>
      </c>
      <c r="E5" t="s">
        <v>4</v>
      </c>
      <c r="F5" t="s">
        <v>368</v>
      </c>
      <c r="G5" t="s">
        <v>367</v>
      </c>
    </row>
    <row r="6" spans="1:8" x14ac:dyDescent="0.15">
      <c r="A6" s="17">
        <v>44686</v>
      </c>
      <c r="B6">
        <v>713</v>
      </c>
      <c r="C6" t="s">
        <v>369</v>
      </c>
      <c r="D6" t="s">
        <v>60</v>
      </c>
      <c r="E6" t="s">
        <v>61</v>
      </c>
      <c r="F6" t="s">
        <v>370</v>
      </c>
      <c r="G6" t="s">
        <v>371</v>
      </c>
    </row>
    <row r="7" spans="1:8" x14ac:dyDescent="0.15">
      <c r="A7" s="17">
        <v>44687</v>
      </c>
      <c r="B7">
        <v>933</v>
      </c>
      <c r="C7" t="s">
        <v>372</v>
      </c>
      <c r="D7" t="s">
        <v>62</v>
      </c>
      <c r="E7" t="s">
        <v>63</v>
      </c>
      <c r="F7" t="s">
        <v>373</v>
      </c>
    </row>
    <row r="8" spans="1:8" x14ac:dyDescent="0.15">
      <c r="A8" s="17">
        <v>44688</v>
      </c>
      <c r="B8">
        <v>433</v>
      </c>
      <c r="C8" t="s">
        <v>376</v>
      </c>
      <c r="D8" t="s">
        <v>14</v>
      </c>
      <c r="E8" t="s">
        <v>64</v>
      </c>
      <c r="F8" t="s">
        <v>377</v>
      </c>
    </row>
    <row r="9" spans="1:8" x14ac:dyDescent="0.15">
      <c r="A9" s="17">
        <v>44689</v>
      </c>
      <c r="B9">
        <v>442</v>
      </c>
      <c r="C9" t="s">
        <v>374</v>
      </c>
      <c r="D9" t="s">
        <v>14</v>
      </c>
      <c r="E9" t="s">
        <v>4</v>
      </c>
      <c r="F9" t="s">
        <v>375</v>
      </c>
      <c r="G9" t="s">
        <v>375</v>
      </c>
    </row>
    <row r="10" spans="1:8" x14ac:dyDescent="0.15">
      <c r="A10" s="17">
        <v>44690</v>
      </c>
      <c r="B10">
        <v>942</v>
      </c>
      <c r="C10" t="s">
        <v>378</v>
      </c>
      <c r="D10" t="s">
        <v>15</v>
      </c>
      <c r="E10" t="s">
        <v>23</v>
      </c>
      <c r="F10" t="s">
        <v>379</v>
      </c>
    </row>
    <row r="11" spans="1:8" x14ac:dyDescent="0.15">
      <c r="A11" s="17">
        <v>44691</v>
      </c>
      <c r="B11">
        <v>1728</v>
      </c>
      <c r="C11" t="s">
        <v>380</v>
      </c>
      <c r="D11" t="s">
        <v>16</v>
      </c>
      <c r="E11" t="s">
        <v>21</v>
      </c>
      <c r="F11" t="s">
        <v>381</v>
      </c>
      <c r="H11" t="s">
        <v>382</v>
      </c>
    </row>
    <row r="12" spans="1:8" x14ac:dyDescent="0.15">
      <c r="A12" s="17">
        <v>44692</v>
      </c>
      <c r="B12">
        <v>449</v>
      </c>
      <c r="C12" t="s">
        <v>383</v>
      </c>
      <c r="D12" t="s">
        <v>65</v>
      </c>
      <c r="E12" t="s">
        <v>384</v>
      </c>
      <c r="F12" t="s">
        <v>385</v>
      </c>
    </row>
    <row r="13" spans="1:8" x14ac:dyDescent="0.15">
      <c r="A13" s="17">
        <v>44693</v>
      </c>
      <c r="B13">
        <v>944</v>
      </c>
      <c r="C13" t="s">
        <v>386</v>
      </c>
      <c r="D13" t="s">
        <v>15</v>
      </c>
      <c r="E13" t="s">
        <v>66</v>
      </c>
      <c r="F13" t="s">
        <v>133</v>
      </c>
    </row>
    <row r="14" spans="1:8" x14ac:dyDescent="0.15">
      <c r="A14" s="17">
        <v>44694</v>
      </c>
      <c r="B14" t="s">
        <v>387</v>
      </c>
      <c r="C14" t="s">
        <v>388</v>
      </c>
      <c r="D14" t="s">
        <v>14</v>
      </c>
      <c r="E14" t="s">
        <v>389</v>
      </c>
      <c r="F14" t="s">
        <v>390</v>
      </c>
    </row>
    <row r="15" spans="1:8" x14ac:dyDescent="0.15">
      <c r="A15" s="17">
        <v>44695</v>
      </c>
      <c r="B15">
        <v>691</v>
      </c>
      <c r="C15" t="s">
        <v>391</v>
      </c>
      <c r="D15" t="s">
        <v>16</v>
      </c>
      <c r="E15" t="s">
        <v>21</v>
      </c>
      <c r="F15" t="s">
        <v>392</v>
      </c>
    </row>
    <row r="16" spans="1:8" x14ac:dyDescent="0.15">
      <c r="A16" s="17">
        <v>44696</v>
      </c>
      <c r="B16">
        <v>812</v>
      </c>
      <c r="C16" t="s">
        <v>393</v>
      </c>
      <c r="D16" t="s">
        <v>68</v>
      </c>
      <c r="E16" t="s">
        <v>67</v>
      </c>
      <c r="F16" t="s">
        <v>394</v>
      </c>
      <c r="H16" t="s">
        <v>395</v>
      </c>
    </row>
    <row r="17" spans="1:8" x14ac:dyDescent="0.15">
      <c r="A17" s="17">
        <v>44697</v>
      </c>
      <c r="B17" t="s">
        <v>396</v>
      </c>
      <c r="C17" t="s">
        <v>397</v>
      </c>
      <c r="D17" t="s">
        <v>69</v>
      </c>
      <c r="E17" t="s">
        <v>70</v>
      </c>
      <c r="F17" t="s">
        <v>398</v>
      </c>
      <c r="G17" t="s">
        <v>399</v>
      </c>
    </row>
    <row r="18" spans="1:8" x14ac:dyDescent="0.15">
      <c r="A18" s="17">
        <v>44698</v>
      </c>
      <c r="B18">
        <v>953</v>
      </c>
      <c r="C18" t="s">
        <v>400</v>
      </c>
      <c r="D18" t="s">
        <v>71</v>
      </c>
      <c r="E18" t="s">
        <v>72</v>
      </c>
      <c r="F18" t="s">
        <v>401</v>
      </c>
      <c r="G18" t="s">
        <v>402</v>
      </c>
    </row>
    <row r="19" spans="1:8" x14ac:dyDescent="0.15">
      <c r="A19" s="17">
        <v>44699</v>
      </c>
      <c r="B19">
        <v>668</v>
      </c>
      <c r="C19" t="s">
        <v>403</v>
      </c>
      <c r="D19" t="s">
        <v>16</v>
      </c>
      <c r="E19" t="s">
        <v>23</v>
      </c>
      <c r="F19" t="s">
        <v>404</v>
      </c>
      <c r="G19" t="s">
        <v>405</v>
      </c>
    </row>
    <row r="20" spans="1:8" x14ac:dyDescent="0.15">
      <c r="A20" s="17">
        <v>44700</v>
      </c>
      <c r="B20">
        <v>462</v>
      </c>
      <c r="C20" t="s">
        <v>406</v>
      </c>
      <c r="D20" t="s">
        <v>73</v>
      </c>
      <c r="E20" t="s">
        <v>23</v>
      </c>
      <c r="F20" t="s">
        <v>407</v>
      </c>
      <c r="H20" t="s">
        <v>408</v>
      </c>
    </row>
    <row r="21" spans="1:8" x14ac:dyDescent="0.15">
      <c r="A21" s="17">
        <v>44701</v>
      </c>
      <c r="B21">
        <v>436</v>
      </c>
      <c r="C21" t="s">
        <v>409</v>
      </c>
      <c r="D21" t="s">
        <v>73</v>
      </c>
      <c r="E21" t="s">
        <v>74</v>
      </c>
      <c r="F21" t="s">
        <v>410</v>
      </c>
    </row>
    <row r="22" spans="1:8" x14ac:dyDescent="0.15">
      <c r="A22" s="17">
        <v>44702</v>
      </c>
      <c r="B22">
        <v>961</v>
      </c>
      <c r="C22" t="s">
        <v>411</v>
      </c>
      <c r="D22" t="s">
        <v>15</v>
      </c>
      <c r="E22" t="s">
        <v>4</v>
      </c>
      <c r="F22" t="s">
        <v>412</v>
      </c>
      <c r="G22" t="s">
        <v>413</v>
      </c>
    </row>
    <row r="23" spans="1:8" x14ac:dyDescent="0.15">
      <c r="A23" s="17">
        <v>44703</v>
      </c>
      <c r="B23">
        <v>464</v>
      </c>
      <c r="C23" t="s">
        <v>414</v>
      </c>
      <c r="D23" t="s">
        <v>14</v>
      </c>
      <c r="E23" t="s">
        <v>415</v>
      </c>
      <c r="F23" t="s">
        <v>416</v>
      </c>
    </row>
    <row r="24" spans="1:8" x14ac:dyDescent="0.15">
      <c r="A24" s="17">
        <v>44704</v>
      </c>
      <c r="B24">
        <v>675</v>
      </c>
      <c r="C24" t="s">
        <v>417</v>
      </c>
      <c r="D24" t="s">
        <v>76</v>
      </c>
      <c r="E24" t="s">
        <v>19</v>
      </c>
      <c r="F24" t="s">
        <v>418</v>
      </c>
      <c r="H24" t="s">
        <v>419</v>
      </c>
    </row>
    <row r="25" spans="1:8" x14ac:dyDescent="0.15">
      <c r="A25" s="17">
        <v>44705</v>
      </c>
      <c r="B25">
        <v>965</v>
      </c>
      <c r="C25" t="s">
        <v>420</v>
      </c>
      <c r="D25" t="s">
        <v>15</v>
      </c>
      <c r="E25" t="s">
        <v>4</v>
      </c>
      <c r="F25" t="s">
        <v>421</v>
      </c>
    </row>
    <row r="26" spans="1:8" x14ac:dyDescent="0.15">
      <c r="A26" s="17">
        <v>44706</v>
      </c>
      <c r="B26">
        <v>467</v>
      </c>
      <c r="C26" t="s">
        <v>422</v>
      </c>
      <c r="D26" t="s">
        <v>14</v>
      </c>
      <c r="E26" t="s">
        <v>77</v>
      </c>
      <c r="F26" t="s">
        <v>423</v>
      </c>
    </row>
    <row r="27" spans="1:8" x14ac:dyDescent="0.15">
      <c r="A27" s="17">
        <v>44707</v>
      </c>
      <c r="B27">
        <v>699</v>
      </c>
      <c r="C27" t="s">
        <v>427</v>
      </c>
      <c r="D27" t="s">
        <v>16</v>
      </c>
      <c r="E27" t="s">
        <v>22</v>
      </c>
      <c r="F27" t="s">
        <v>428</v>
      </c>
      <c r="G27" t="s">
        <v>433</v>
      </c>
    </row>
    <row r="28" spans="1:8" x14ac:dyDescent="0.15">
      <c r="A28" s="17">
        <v>44708</v>
      </c>
      <c r="B28" t="s">
        <v>424</v>
      </c>
      <c r="C28" t="s">
        <v>425</v>
      </c>
      <c r="D28" t="s">
        <v>14</v>
      </c>
      <c r="E28" t="s">
        <v>78</v>
      </c>
      <c r="F28" t="s">
        <v>426</v>
      </c>
      <c r="G28" s="3"/>
    </row>
    <row r="29" spans="1:8" x14ac:dyDescent="0.15">
      <c r="A29" s="17">
        <v>44709</v>
      </c>
      <c r="B29">
        <v>1021</v>
      </c>
      <c r="C29" t="s">
        <v>429</v>
      </c>
      <c r="D29" t="s">
        <v>15</v>
      </c>
      <c r="E29" t="s">
        <v>79</v>
      </c>
      <c r="F29" t="s">
        <v>430</v>
      </c>
    </row>
    <row r="30" spans="1:8" x14ac:dyDescent="0.15">
      <c r="A30" s="17">
        <v>44710</v>
      </c>
      <c r="B30">
        <v>468</v>
      </c>
      <c r="C30" t="s">
        <v>431</v>
      </c>
      <c r="D30" t="s">
        <v>14</v>
      </c>
      <c r="E30" t="s">
        <v>4</v>
      </c>
      <c r="F30" t="s">
        <v>432</v>
      </c>
    </row>
    <row r="31" spans="1:8" x14ac:dyDescent="0.15">
      <c r="A31" s="17">
        <v>44711</v>
      </c>
      <c r="B31">
        <v>1022</v>
      </c>
      <c r="C31" t="s">
        <v>434</v>
      </c>
      <c r="D31" t="s">
        <v>80</v>
      </c>
      <c r="E31" t="s">
        <v>81</v>
      </c>
      <c r="F31" t="s">
        <v>435</v>
      </c>
    </row>
    <row r="32" spans="1:8" x14ac:dyDescent="0.15">
      <c r="A32" s="17">
        <v>44712</v>
      </c>
      <c r="B32" t="s">
        <v>436</v>
      </c>
      <c r="C32" t="s">
        <v>437</v>
      </c>
      <c r="D32" t="s">
        <v>16</v>
      </c>
      <c r="E32" t="s">
        <v>82</v>
      </c>
      <c r="F32" t="s">
        <v>438</v>
      </c>
      <c r="G32" t="s">
        <v>440</v>
      </c>
    </row>
    <row r="33" spans="1:5" x14ac:dyDescent="0.15">
      <c r="A33" s="6"/>
    </row>
    <row r="34" spans="1:5" x14ac:dyDescent="0.15">
      <c r="A34" s="6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6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6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6" t="s">
        <v>21</v>
      </c>
      <c r="B37">
        <f>COUNTIF(E2:E32,"CV后没看懂")</f>
        <v>5</v>
      </c>
    </row>
    <row r="38" spans="1:5" x14ac:dyDescent="0.15">
      <c r="A38" s="6"/>
    </row>
    <row r="39" spans="1:5" x14ac:dyDescent="0.15">
      <c r="A39" s="6"/>
    </row>
    <row r="41" spans="1:5" x14ac:dyDescent="0.15">
      <c r="A41" s="6"/>
    </row>
    <row r="42" spans="1:5" x14ac:dyDescent="0.15">
      <c r="A42" s="6" t="s">
        <v>75</v>
      </c>
    </row>
    <row r="43" spans="1:5" x14ac:dyDescent="0.15">
      <c r="A43" s="26" t="s">
        <v>439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441</v>
      </c>
      <c r="D2" t="s">
        <v>83</v>
      </c>
      <c r="E2" t="s">
        <v>84</v>
      </c>
      <c r="F2" t="s">
        <v>442</v>
      </c>
    </row>
    <row r="3" spans="1:8" x14ac:dyDescent="0.15">
      <c r="A3" s="18">
        <v>44714</v>
      </c>
      <c r="B3">
        <v>450</v>
      </c>
      <c r="C3" t="s">
        <v>443</v>
      </c>
      <c r="D3" t="s">
        <v>85</v>
      </c>
      <c r="E3" t="s">
        <v>444</v>
      </c>
      <c r="F3" t="s">
        <v>445</v>
      </c>
    </row>
    <row r="4" spans="1:8" x14ac:dyDescent="0.15">
      <c r="A4" s="18">
        <v>44715</v>
      </c>
      <c r="B4">
        <v>829</v>
      </c>
      <c r="C4" t="s">
        <v>446</v>
      </c>
      <c r="D4" t="s">
        <v>16</v>
      </c>
      <c r="E4" t="s">
        <v>4</v>
      </c>
      <c r="F4" t="s">
        <v>35</v>
      </c>
    </row>
    <row r="5" spans="1:8" x14ac:dyDescent="0.15">
      <c r="A5" s="18">
        <v>44716</v>
      </c>
      <c r="B5">
        <v>929</v>
      </c>
      <c r="C5" t="s">
        <v>447</v>
      </c>
      <c r="D5" t="s">
        <v>86</v>
      </c>
      <c r="E5" t="s">
        <v>87</v>
      </c>
      <c r="F5" t="s">
        <v>25</v>
      </c>
    </row>
    <row r="6" spans="1:8" x14ac:dyDescent="0.15">
      <c r="A6" s="18">
        <v>44717</v>
      </c>
      <c r="B6">
        <v>478</v>
      </c>
      <c r="C6" t="s">
        <v>448</v>
      </c>
      <c r="D6" t="s">
        <v>14</v>
      </c>
      <c r="E6" t="s">
        <v>88</v>
      </c>
      <c r="F6" t="s">
        <v>449</v>
      </c>
    </row>
    <row r="7" spans="1:8" x14ac:dyDescent="0.15">
      <c r="A7" s="18">
        <v>44718</v>
      </c>
      <c r="B7">
        <v>732</v>
      </c>
      <c r="C7" t="s">
        <v>450</v>
      </c>
      <c r="D7" t="s">
        <v>16</v>
      </c>
      <c r="E7" t="s">
        <v>89</v>
      </c>
      <c r="F7" t="s">
        <v>451</v>
      </c>
    </row>
    <row r="8" spans="1:8" x14ac:dyDescent="0.15">
      <c r="A8" s="18">
        <v>44719</v>
      </c>
      <c r="B8">
        <v>875</v>
      </c>
      <c r="C8" t="s">
        <v>452</v>
      </c>
      <c r="D8" t="s">
        <v>90</v>
      </c>
      <c r="E8" t="s">
        <v>4</v>
      </c>
      <c r="F8" t="s">
        <v>95</v>
      </c>
    </row>
    <row r="9" spans="1:8" x14ac:dyDescent="0.15">
      <c r="A9" s="18">
        <v>44720</v>
      </c>
      <c r="B9">
        <v>1037</v>
      </c>
      <c r="C9" t="s">
        <v>453</v>
      </c>
      <c r="D9" t="s">
        <v>15</v>
      </c>
      <c r="E9" t="s">
        <v>4</v>
      </c>
      <c r="F9" t="s">
        <v>35</v>
      </c>
    </row>
    <row r="10" spans="1:8" x14ac:dyDescent="0.15">
      <c r="A10" s="18">
        <v>44721</v>
      </c>
      <c r="B10">
        <v>497</v>
      </c>
      <c r="C10" t="s">
        <v>454</v>
      </c>
      <c r="D10" t="s">
        <v>14</v>
      </c>
      <c r="E10" t="s">
        <v>23</v>
      </c>
      <c r="F10" t="s">
        <v>455</v>
      </c>
      <c r="G10" t="s">
        <v>456</v>
      </c>
    </row>
    <row r="11" spans="1:8" x14ac:dyDescent="0.15">
      <c r="A11" s="18">
        <v>44722</v>
      </c>
      <c r="B11">
        <v>730</v>
      </c>
      <c r="C11" t="s">
        <v>457</v>
      </c>
      <c r="D11" t="s">
        <v>16</v>
      </c>
      <c r="E11" t="s">
        <v>21</v>
      </c>
      <c r="F11" t="s">
        <v>91</v>
      </c>
    </row>
    <row r="12" spans="1:8" x14ac:dyDescent="0.15">
      <c r="A12" s="18">
        <v>44723</v>
      </c>
      <c r="B12">
        <v>926</v>
      </c>
      <c r="C12" t="s">
        <v>458</v>
      </c>
      <c r="D12" t="s">
        <v>92</v>
      </c>
      <c r="E12" t="s">
        <v>23</v>
      </c>
      <c r="F12" t="s">
        <v>17</v>
      </c>
    </row>
    <row r="13" spans="1:8" x14ac:dyDescent="0.15">
      <c r="A13" s="18">
        <v>44724</v>
      </c>
      <c r="B13">
        <v>890</v>
      </c>
      <c r="C13" t="s">
        <v>459</v>
      </c>
      <c r="D13" t="s">
        <v>14</v>
      </c>
      <c r="E13" t="s">
        <v>4</v>
      </c>
      <c r="F13" t="s">
        <v>25</v>
      </c>
    </row>
    <row r="14" spans="1:8" x14ac:dyDescent="0.15">
      <c r="A14" s="18">
        <v>44725</v>
      </c>
      <c r="B14">
        <v>1051</v>
      </c>
      <c r="C14" t="s">
        <v>460</v>
      </c>
      <c r="D14" t="s">
        <v>93</v>
      </c>
      <c r="E14" t="s">
        <v>94</v>
      </c>
      <c r="F14" t="s">
        <v>111</v>
      </c>
    </row>
    <row r="15" spans="1:8" x14ac:dyDescent="0.15">
      <c r="A15" s="18">
        <v>44726</v>
      </c>
      <c r="B15">
        <v>498</v>
      </c>
      <c r="C15" t="s">
        <v>461</v>
      </c>
      <c r="D15" t="s">
        <v>14</v>
      </c>
      <c r="E15" t="s">
        <v>4</v>
      </c>
      <c r="F15" t="s">
        <v>133</v>
      </c>
      <c r="H15" t="s">
        <v>98</v>
      </c>
    </row>
    <row r="16" spans="1:8" x14ac:dyDescent="0.15">
      <c r="A16" s="18">
        <v>44727</v>
      </c>
      <c r="B16">
        <v>719</v>
      </c>
      <c r="C16" t="s">
        <v>462</v>
      </c>
      <c r="D16" t="s">
        <v>16</v>
      </c>
      <c r="E16" t="s">
        <v>23</v>
      </c>
      <c r="F16" t="s">
        <v>463</v>
      </c>
    </row>
    <row r="17" spans="1:8" x14ac:dyDescent="0.15">
      <c r="A17" s="18">
        <v>44728</v>
      </c>
      <c r="B17">
        <v>532</v>
      </c>
      <c r="C17" t="s">
        <v>464</v>
      </c>
      <c r="D17" t="s">
        <v>99</v>
      </c>
      <c r="E17" t="s">
        <v>4</v>
      </c>
      <c r="F17" t="s">
        <v>465</v>
      </c>
    </row>
    <row r="18" spans="1:8" x14ac:dyDescent="0.15">
      <c r="A18" s="18">
        <v>44729</v>
      </c>
      <c r="B18">
        <v>1089</v>
      </c>
      <c r="C18" t="s">
        <v>466</v>
      </c>
      <c r="D18" t="s">
        <v>15</v>
      </c>
      <c r="E18" t="s">
        <v>100</v>
      </c>
      <c r="F18" t="s">
        <v>467</v>
      </c>
    </row>
    <row r="19" spans="1:8" x14ac:dyDescent="0.15">
      <c r="A19" s="18">
        <v>44730</v>
      </c>
      <c r="B19" t="s">
        <v>468</v>
      </c>
      <c r="C19" t="s">
        <v>469</v>
      </c>
      <c r="D19" t="s">
        <v>14</v>
      </c>
      <c r="E19" t="s">
        <v>4</v>
      </c>
      <c r="F19" t="s">
        <v>177</v>
      </c>
      <c r="G19" t="s">
        <v>470</v>
      </c>
    </row>
    <row r="20" spans="1:8" x14ac:dyDescent="0.15">
      <c r="A20" s="18">
        <v>44731</v>
      </c>
      <c r="B20">
        <v>508</v>
      </c>
      <c r="C20" t="s">
        <v>471</v>
      </c>
      <c r="D20" t="s">
        <v>101</v>
      </c>
      <c r="E20" t="s">
        <v>4</v>
      </c>
      <c r="F20" t="s">
        <v>472</v>
      </c>
    </row>
    <row r="21" spans="1:8" x14ac:dyDescent="0.15">
      <c r="A21" s="18">
        <v>44732</v>
      </c>
      <c r="B21">
        <v>715</v>
      </c>
      <c r="C21" t="s">
        <v>473</v>
      </c>
      <c r="D21" t="s">
        <v>16</v>
      </c>
      <c r="E21" t="s">
        <v>23</v>
      </c>
      <c r="F21" t="s">
        <v>474</v>
      </c>
      <c r="G21" t="s">
        <v>475</v>
      </c>
    </row>
    <row r="22" spans="1:8" x14ac:dyDescent="0.15">
      <c r="A22" s="18">
        <v>44733</v>
      </c>
      <c r="B22">
        <v>1108</v>
      </c>
      <c r="C22" t="s">
        <v>476</v>
      </c>
      <c r="D22" t="s">
        <v>102</v>
      </c>
      <c r="E22" t="s">
        <v>103</v>
      </c>
    </row>
    <row r="23" spans="1:8" x14ac:dyDescent="0.15">
      <c r="A23" s="18">
        <v>44734</v>
      </c>
      <c r="B23">
        <v>513</v>
      </c>
      <c r="C23" t="s">
        <v>477</v>
      </c>
      <c r="D23" t="s">
        <v>14</v>
      </c>
      <c r="E23" t="s">
        <v>104</v>
      </c>
      <c r="F23" t="s">
        <v>478</v>
      </c>
    </row>
    <row r="24" spans="1:8" x14ac:dyDescent="0.15">
      <c r="A24" s="18">
        <v>44735</v>
      </c>
      <c r="B24">
        <v>30</v>
      </c>
      <c r="C24" t="s">
        <v>480</v>
      </c>
      <c r="D24" t="s">
        <v>481</v>
      </c>
      <c r="E24" t="s">
        <v>482</v>
      </c>
      <c r="F24" t="s">
        <v>483</v>
      </c>
    </row>
    <row r="25" spans="1:8" x14ac:dyDescent="0.15">
      <c r="A25" s="18">
        <v>44736</v>
      </c>
      <c r="B25">
        <v>515</v>
      </c>
      <c r="C25" t="s">
        <v>479</v>
      </c>
      <c r="D25" t="s">
        <v>14</v>
      </c>
      <c r="E25" t="s">
        <v>4</v>
      </c>
      <c r="F25" t="s">
        <v>229</v>
      </c>
    </row>
    <row r="26" spans="1:8" x14ac:dyDescent="0.15">
      <c r="A26" s="18">
        <v>44737</v>
      </c>
      <c r="B26" t="s">
        <v>484</v>
      </c>
      <c r="C26" t="s">
        <v>485</v>
      </c>
      <c r="D26" t="s">
        <v>14</v>
      </c>
      <c r="E26" t="s">
        <v>4</v>
      </c>
      <c r="F26" t="s">
        <v>166</v>
      </c>
    </row>
    <row r="27" spans="1:8" x14ac:dyDescent="0.15">
      <c r="A27" s="18">
        <v>44738</v>
      </c>
      <c r="B27">
        <v>710</v>
      </c>
      <c r="C27" t="s">
        <v>487</v>
      </c>
      <c r="D27" t="s">
        <v>105</v>
      </c>
      <c r="E27" t="s">
        <v>22</v>
      </c>
      <c r="F27" t="s">
        <v>488</v>
      </c>
      <c r="G27" t="s">
        <v>489</v>
      </c>
    </row>
    <row r="28" spans="1:8" x14ac:dyDescent="0.15">
      <c r="A28" s="18">
        <v>44739</v>
      </c>
      <c r="B28">
        <v>522</v>
      </c>
      <c r="C28" t="s">
        <v>486</v>
      </c>
      <c r="D28" t="s">
        <v>106</v>
      </c>
      <c r="E28" t="s">
        <v>4</v>
      </c>
      <c r="F28" t="s">
        <v>194</v>
      </c>
    </row>
    <row r="29" spans="1:8" x14ac:dyDescent="0.15">
      <c r="A29" s="18">
        <v>44740</v>
      </c>
      <c r="B29">
        <v>324</v>
      </c>
      <c r="C29" t="s">
        <v>490</v>
      </c>
      <c r="D29" t="s">
        <v>14</v>
      </c>
      <c r="E29" t="s">
        <v>4</v>
      </c>
      <c r="F29" t="s">
        <v>491</v>
      </c>
      <c r="H29" t="s">
        <v>492</v>
      </c>
    </row>
    <row r="30" spans="1:8" ht="18.75" x14ac:dyDescent="0.15">
      <c r="A30" s="18">
        <v>44741</v>
      </c>
      <c r="B30">
        <v>535</v>
      </c>
      <c r="C30" t="s">
        <v>495</v>
      </c>
      <c r="D30" t="s">
        <v>14</v>
      </c>
      <c r="E30" t="s">
        <v>4</v>
      </c>
      <c r="F30" t="s">
        <v>24</v>
      </c>
    </row>
    <row r="31" spans="1:8" x14ac:dyDescent="0.15">
      <c r="A31" s="18">
        <v>44742</v>
      </c>
      <c r="B31">
        <v>1175</v>
      </c>
      <c r="C31" t="s">
        <v>493</v>
      </c>
      <c r="D31" t="s">
        <v>15</v>
      </c>
      <c r="E31" t="s">
        <v>107</v>
      </c>
      <c r="F31" t="s">
        <v>494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93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96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97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108</v>
      </c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44743</v>
      </c>
      <c r="B2">
        <v>241</v>
      </c>
      <c r="C2" t="s">
        <v>496</v>
      </c>
      <c r="D2" t="s">
        <v>14</v>
      </c>
      <c r="E2" t="s">
        <v>23</v>
      </c>
      <c r="F2" t="s">
        <v>497</v>
      </c>
    </row>
    <row r="3" spans="1:8" x14ac:dyDescent="0.15">
      <c r="A3" s="19">
        <v>44744</v>
      </c>
      <c r="B3">
        <v>871</v>
      </c>
      <c r="C3" t="s">
        <v>498</v>
      </c>
      <c r="D3" t="s">
        <v>16</v>
      </c>
      <c r="E3" t="s">
        <v>23</v>
      </c>
      <c r="F3" t="s">
        <v>499</v>
      </c>
    </row>
    <row r="4" spans="1:8" x14ac:dyDescent="0.15">
      <c r="A4" s="19">
        <v>44745</v>
      </c>
      <c r="B4">
        <v>556</v>
      </c>
      <c r="C4" t="s">
        <v>500</v>
      </c>
      <c r="D4" t="s">
        <v>109</v>
      </c>
      <c r="E4" t="s">
        <v>110</v>
      </c>
      <c r="F4" t="s">
        <v>501</v>
      </c>
      <c r="G4" t="s">
        <v>502</v>
      </c>
    </row>
    <row r="5" spans="1:8" x14ac:dyDescent="0.15">
      <c r="A5" s="19">
        <v>44746</v>
      </c>
      <c r="B5">
        <v>1200</v>
      </c>
      <c r="C5" t="s">
        <v>503</v>
      </c>
      <c r="D5" t="s">
        <v>15</v>
      </c>
      <c r="E5" t="s">
        <v>112</v>
      </c>
      <c r="F5" t="s">
        <v>111</v>
      </c>
    </row>
    <row r="6" spans="1:8" x14ac:dyDescent="0.15">
      <c r="A6" s="19">
        <v>44747</v>
      </c>
      <c r="B6">
        <v>729</v>
      </c>
      <c r="C6" t="s">
        <v>505</v>
      </c>
      <c r="D6" t="s">
        <v>14</v>
      </c>
      <c r="E6" t="s">
        <v>4</v>
      </c>
      <c r="F6" t="s">
        <v>506</v>
      </c>
    </row>
    <row r="7" spans="1:8" x14ac:dyDescent="0.15">
      <c r="A7" s="19">
        <v>44748</v>
      </c>
      <c r="B7">
        <v>736</v>
      </c>
      <c r="C7" t="s">
        <v>507</v>
      </c>
      <c r="D7" t="s">
        <v>16</v>
      </c>
      <c r="E7" t="s">
        <v>21</v>
      </c>
      <c r="F7" t="s">
        <v>508</v>
      </c>
    </row>
    <row r="8" spans="1:8" x14ac:dyDescent="0.15">
      <c r="A8" s="19">
        <v>44749</v>
      </c>
      <c r="B8">
        <v>648</v>
      </c>
      <c r="C8" t="s">
        <v>509</v>
      </c>
      <c r="D8" t="s">
        <v>14</v>
      </c>
      <c r="E8" t="s">
        <v>113</v>
      </c>
      <c r="F8" t="s">
        <v>510</v>
      </c>
      <c r="H8" t="s">
        <v>511</v>
      </c>
    </row>
    <row r="9" spans="1:8" x14ac:dyDescent="0.15">
      <c r="A9" s="19">
        <v>44750</v>
      </c>
      <c r="B9">
        <v>1217</v>
      </c>
      <c r="C9" t="s">
        <v>512</v>
      </c>
      <c r="D9" t="s">
        <v>15</v>
      </c>
      <c r="E9" t="s">
        <v>513</v>
      </c>
    </row>
    <row r="10" spans="1:8" x14ac:dyDescent="0.15">
      <c r="A10" s="19">
        <v>44751</v>
      </c>
      <c r="B10">
        <v>873</v>
      </c>
      <c r="C10" t="s">
        <v>514</v>
      </c>
      <c r="D10" t="s">
        <v>14</v>
      </c>
      <c r="E10" t="s">
        <v>114</v>
      </c>
      <c r="F10" t="s">
        <v>166</v>
      </c>
    </row>
    <row r="11" spans="1:8" x14ac:dyDescent="0.15">
      <c r="A11" s="19">
        <v>44752</v>
      </c>
      <c r="B11">
        <v>741</v>
      </c>
      <c r="C11" t="s">
        <v>517</v>
      </c>
      <c r="D11" t="s">
        <v>16</v>
      </c>
      <c r="E11" t="s">
        <v>20</v>
      </c>
      <c r="F11" t="s">
        <v>518</v>
      </c>
    </row>
    <row r="12" spans="1:8" x14ac:dyDescent="0.15">
      <c r="A12" s="19">
        <v>44753</v>
      </c>
      <c r="B12">
        <v>676</v>
      </c>
      <c r="C12" t="s">
        <v>515</v>
      </c>
      <c r="D12" t="s">
        <v>115</v>
      </c>
      <c r="E12" t="s">
        <v>4</v>
      </c>
      <c r="F12" t="s">
        <v>516</v>
      </c>
      <c r="G12" t="s">
        <v>519</v>
      </c>
    </row>
    <row r="13" spans="1:8" x14ac:dyDescent="0.15">
      <c r="A13" s="19">
        <v>44754</v>
      </c>
      <c r="B13">
        <v>1252</v>
      </c>
      <c r="C13" t="s">
        <v>520</v>
      </c>
      <c r="D13" t="s">
        <v>15</v>
      </c>
      <c r="E13" t="s">
        <v>4</v>
      </c>
      <c r="F13" t="s">
        <v>521</v>
      </c>
    </row>
    <row r="14" spans="1:8" x14ac:dyDescent="0.15">
      <c r="A14" s="19">
        <v>44755</v>
      </c>
      <c r="B14">
        <v>735</v>
      </c>
      <c r="C14" t="s">
        <v>523</v>
      </c>
      <c r="D14" t="s">
        <v>14</v>
      </c>
      <c r="E14" t="s">
        <v>4</v>
      </c>
      <c r="F14" t="s">
        <v>266</v>
      </c>
    </row>
    <row r="15" spans="1:8" x14ac:dyDescent="0.15">
      <c r="A15" s="19">
        <v>44756</v>
      </c>
      <c r="B15">
        <v>745</v>
      </c>
      <c r="C15" t="s">
        <v>522</v>
      </c>
      <c r="D15" t="s">
        <v>16</v>
      </c>
      <c r="E15" t="s">
        <v>22</v>
      </c>
      <c r="F15" t="s">
        <v>283</v>
      </c>
    </row>
    <row r="16" spans="1:8" x14ac:dyDescent="0.15">
      <c r="A16" s="19">
        <v>44757</v>
      </c>
      <c r="B16">
        <v>558</v>
      </c>
      <c r="C16" t="s">
        <v>524</v>
      </c>
      <c r="D16" t="s">
        <v>116</v>
      </c>
      <c r="E16" t="s">
        <v>20</v>
      </c>
      <c r="F16" t="s">
        <v>525</v>
      </c>
    </row>
    <row r="17" spans="1:8" ht="15" x14ac:dyDescent="0.15">
      <c r="A17" s="19">
        <v>44758</v>
      </c>
      <c r="B17" t="s">
        <v>526</v>
      </c>
      <c r="C17" t="s">
        <v>527</v>
      </c>
      <c r="D17" t="s">
        <v>117</v>
      </c>
      <c r="E17" t="s">
        <v>118</v>
      </c>
      <c r="F17" t="s">
        <v>233</v>
      </c>
      <c r="H17" s="9"/>
    </row>
    <row r="18" spans="1:8" x14ac:dyDescent="0.15">
      <c r="A18" s="19">
        <v>44759</v>
      </c>
      <c r="B18">
        <v>565</v>
      </c>
      <c r="C18" t="s">
        <v>528</v>
      </c>
      <c r="D18" t="s">
        <v>14</v>
      </c>
      <c r="E18" t="s">
        <v>4</v>
      </c>
      <c r="F18" t="s">
        <v>529</v>
      </c>
      <c r="G18" t="s">
        <v>530</v>
      </c>
    </row>
    <row r="19" spans="1:8" x14ac:dyDescent="0.15">
      <c r="A19" s="19">
        <v>44760</v>
      </c>
      <c r="B19">
        <v>749</v>
      </c>
      <c r="C19" t="s">
        <v>531</v>
      </c>
      <c r="D19" t="s">
        <v>16</v>
      </c>
      <c r="E19" t="s">
        <v>20</v>
      </c>
      <c r="F19" t="s">
        <v>532</v>
      </c>
    </row>
    <row r="20" spans="1:8" x14ac:dyDescent="0.15">
      <c r="A20" s="19">
        <v>44761</v>
      </c>
      <c r="B20">
        <v>731</v>
      </c>
      <c r="C20" t="s">
        <v>535</v>
      </c>
      <c r="D20" t="s">
        <v>119</v>
      </c>
      <c r="E20" t="s">
        <v>20</v>
      </c>
      <c r="F20" t="s">
        <v>537</v>
      </c>
    </row>
    <row r="21" spans="1:8" x14ac:dyDescent="0.15">
      <c r="A21" s="19">
        <v>44762</v>
      </c>
      <c r="B21">
        <v>1260</v>
      </c>
      <c r="C21" t="s">
        <v>534</v>
      </c>
      <c r="D21" t="s">
        <v>15</v>
      </c>
      <c r="E21" t="s">
        <v>120</v>
      </c>
      <c r="F21" t="s">
        <v>536</v>
      </c>
    </row>
    <row r="22" spans="1:8" x14ac:dyDescent="0.15">
      <c r="A22" s="19">
        <v>44763</v>
      </c>
      <c r="B22">
        <v>814</v>
      </c>
      <c r="C22" t="s">
        <v>533</v>
      </c>
      <c r="D22" t="s">
        <v>14</v>
      </c>
      <c r="E22" t="s">
        <v>121</v>
      </c>
      <c r="F22" t="s">
        <v>355</v>
      </c>
    </row>
    <row r="23" spans="1:8" x14ac:dyDescent="0.15">
      <c r="A23" s="19">
        <v>44764</v>
      </c>
      <c r="B23">
        <v>757</v>
      </c>
      <c r="C23" t="s">
        <v>541</v>
      </c>
      <c r="D23" t="s">
        <v>16</v>
      </c>
      <c r="E23" t="s">
        <v>21</v>
      </c>
      <c r="F23" t="s">
        <v>543</v>
      </c>
    </row>
    <row r="24" spans="1:8" x14ac:dyDescent="0.15">
      <c r="A24" s="19">
        <v>44765</v>
      </c>
      <c r="B24" t="s">
        <v>539</v>
      </c>
      <c r="C24" t="s">
        <v>540</v>
      </c>
      <c r="D24" t="s">
        <v>14</v>
      </c>
      <c r="E24" t="s">
        <v>122</v>
      </c>
      <c r="F24" t="s">
        <v>542</v>
      </c>
    </row>
    <row r="25" spans="1:8" x14ac:dyDescent="0.15">
      <c r="A25" s="19">
        <v>44766</v>
      </c>
      <c r="B25">
        <v>1184</v>
      </c>
      <c r="C25" t="s">
        <v>538</v>
      </c>
      <c r="D25" t="s">
        <v>15</v>
      </c>
      <c r="E25" t="s">
        <v>123</v>
      </c>
    </row>
    <row r="26" spans="1:8" x14ac:dyDescent="0.15">
      <c r="A26" s="19">
        <v>44767</v>
      </c>
      <c r="B26">
        <v>919</v>
      </c>
      <c r="C26" t="s">
        <v>547</v>
      </c>
      <c r="D26" t="s">
        <v>124</v>
      </c>
      <c r="E26" t="s">
        <v>545</v>
      </c>
      <c r="F26" t="s">
        <v>548</v>
      </c>
    </row>
    <row r="27" spans="1:8" x14ac:dyDescent="0.15">
      <c r="A27" s="19">
        <v>44768</v>
      </c>
      <c r="B27">
        <v>1206</v>
      </c>
      <c r="C27" t="s">
        <v>544</v>
      </c>
      <c r="D27" t="s">
        <v>16</v>
      </c>
      <c r="E27" t="s">
        <v>545</v>
      </c>
      <c r="F27" t="s">
        <v>546</v>
      </c>
      <c r="G27" t="s">
        <v>549</v>
      </c>
    </row>
    <row r="28" spans="1:8" x14ac:dyDescent="0.15">
      <c r="A28" s="19">
        <v>44769</v>
      </c>
      <c r="B28">
        <v>592</v>
      </c>
      <c r="C28" t="s">
        <v>550</v>
      </c>
      <c r="D28" t="s">
        <v>14</v>
      </c>
      <c r="E28" t="s">
        <v>125</v>
      </c>
      <c r="F28" t="s">
        <v>551</v>
      </c>
    </row>
    <row r="29" spans="1:8" x14ac:dyDescent="0.15">
      <c r="A29" s="19">
        <v>44770</v>
      </c>
      <c r="B29">
        <v>1331</v>
      </c>
      <c r="C29" t="s">
        <v>552</v>
      </c>
      <c r="D29" t="s">
        <v>15</v>
      </c>
      <c r="E29" t="s">
        <v>4</v>
      </c>
      <c r="F29" t="s">
        <v>553</v>
      </c>
    </row>
    <row r="30" spans="1:8" x14ac:dyDescent="0.15">
      <c r="A30" s="19">
        <v>44771</v>
      </c>
      <c r="B30">
        <v>593</v>
      </c>
      <c r="C30" t="s">
        <v>554</v>
      </c>
      <c r="D30" t="s">
        <v>124</v>
      </c>
      <c r="E30" t="s">
        <v>125</v>
      </c>
      <c r="F30" t="s">
        <v>126</v>
      </c>
    </row>
    <row r="31" spans="1:8" x14ac:dyDescent="0.15">
      <c r="A31" s="19">
        <v>44772</v>
      </c>
      <c r="B31">
        <v>952</v>
      </c>
      <c r="C31" t="s">
        <v>555</v>
      </c>
      <c r="D31" t="s">
        <v>16</v>
      </c>
      <c r="E31" t="s">
        <v>23</v>
      </c>
      <c r="F31" t="s">
        <v>556</v>
      </c>
    </row>
    <row r="32" spans="1:8" x14ac:dyDescent="0.15">
      <c r="A32" s="19">
        <v>44773</v>
      </c>
      <c r="B32">
        <v>1161</v>
      </c>
      <c r="C32" t="s">
        <v>557</v>
      </c>
      <c r="D32" t="s">
        <v>14</v>
      </c>
      <c r="E32" t="s">
        <v>127</v>
      </c>
      <c r="F32" t="s">
        <v>229</v>
      </c>
      <c r="G32" t="s">
        <v>558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8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8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8" t="s">
        <v>21</v>
      </c>
      <c r="B37">
        <f>COUNTIF(E2:E32,"CV后没看懂")</f>
        <v>6</v>
      </c>
    </row>
    <row r="38" spans="1:5" x14ac:dyDescent="0.15">
      <c r="A38" s="8"/>
    </row>
    <row r="39" spans="1:5" x14ac:dyDescent="0.15">
      <c r="A39" s="8"/>
    </row>
    <row r="40" spans="1:5" x14ac:dyDescent="0.15">
      <c r="A40" s="8"/>
    </row>
    <row r="41" spans="1:5" x14ac:dyDescent="0.15">
      <c r="A41" s="8"/>
    </row>
    <row r="42" spans="1:5" x14ac:dyDescent="0.15">
      <c r="A42" s="8" t="s">
        <v>18</v>
      </c>
    </row>
    <row r="43" spans="1:5" x14ac:dyDescent="0.15">
      <c r="A43" s="26" t="s">
        <v>504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44774</v>
      </c>
      <c r="B2">
        <v>1374</v>
      </c>
      <c r="C2" t="s">
        <v>559</v>
      </c>
      <c r="D2" t="s">
        <v>128</v>
      </c>
      <c r="E2" t="s">
        <v>129</v>
      </c>
    </row>
    <row r="3" spans="1:8" x14ac:dyDescent="0.15">
      <c r="A3" s="20">
        <v>44775</v>
      </c>
      <c r="B3">
        <v>622</v>
      </c>
      <c r="C3" t="s">
        <v>563</v>
      </c>
      <c r="D3" t="s">
        <v>14</v>
      </c>
      <c r="E3" t="s">
        <v>564</v>
      </c>
    </row>
    <row r="4" spans="1:8" x14ac:dyDescent="0.15">
      <c r="A4" s="20">
        <v>44776</v>
      </c>
      <c r="B4">
        <v>899</v>
      </c>
      <c r="C4" t="s">
        <v>560</v>
      </c>
      <c r="D4" t="s">
        <v>16</v>
      </c>
      <c r="E4" t="s">
        <v>130</v>
      </c>
      <c r="F4" t="s">
        <v>561</v>
      </c>
      <c r="G4" t="s">
        <v>562</v>
      </c>
    </row>
    <row r="5" spans="1:8" x14ac:dyDescent="0.15">
      <c r="A5" s="20">
        <v>44777</v>
      </c>
      <c r="B5">
        <v>1403</v>
      </c>
      <c r="C5" t="s">
        <v>565</v>
      </c>
      <c r="D5" t="s">
        <v>15</v>
      </c>
      <c r="E5" t="s">
        <v>566</v>
      </c>
      <c r="F5" t="s">
        <v>567</v>
      </c>
    </row>
    <row r="6" spans="1:8" x14ac:dyDescent="0.15">
      <c r="A6" s="20">
        <v>44778</v>
      </c>
      <c r="B6">
        <v>623</v>
      </c>
      <c r="C6" t="s">
        <v>568</v>
      </c>
      <c r="D6" t="s">
        <v>14</v>
      </c>
      <c r="E6" t="s">
        <v>569</v>
      </c>
      <c r="F6" t="s">
        <v>570</v>
      </c>
    </row>
    <row r="7" spans="1:8" x14ac:dyDescent="0.15">
      <c r="A7" s="20">
        <v>44779</v>
      </c>
      <c r="B7">
        <v>1408</v>
      </c>
      <c r="C7" t="s">
        <v>571</v>
      </c>
      <c r="D7" t="s">
        <v>15</v>
      </c>
      <c r="E7" t="s">
        <v>572</v>
      </c>
    </row>
    <row r="8" spans="1:8" x14ac:dyDescent="0.15">
      <c r="A8" s="20">
        <v>44780</v>
      </c>
      <c r="B8">
        <v>636</v>
      </c>
      <c r="C8" t="s">
        <v>573</v>
      </c>
      <c r="D8" t="s">
        <v>131</v>
      </c>
      <c r="E8" t="s">
        <v>132</v>
      </c>
      <c r="F8" t="s">
        <v>574</v>
      </c>
    </row>
    <row r="9" spans="1:8" x14ac:dyDescent="0.15">
      <c r="A9" s="20">
        <v>44781</v>
      </c>
      <c r="B9">
        <v>761</v>
      </c>
      <c r="C9" t="s">
        <v>575</v>
      </c>
      <c r="D9" t="s">
        <v>16</v>
      </c>
      <c r="E9" t="s">
        <v>22</v>
      </c>
      <c r="F9" t="s">
        <v>576</v>
      </c>
    </row>
    <row r="10" spans="1:8" x14ac:dyDescent="0.15">
      <c r="A10" s="20">
        <v>44782</v>
      </c>
      <c r="B10">
        <v>1413</v>
      </c>
      <c r="C10" t="s">
        <v>577</v>
      </c>
      <c r="D10" t="s">
        <v>15</v>
      </c>
      <c r="E10" t="s">
        <v>134</v>
      </c>
      <c r="F10" t="s">
        <v>578</v>
      </c>
    </row>
    <row r="11" spans="1:8" x14ac:dyDescent="0.15">
      <c r="A11" s="20">
        <v>44783</v>
      </c>
      <c r="B11">
        <v>640</v>
      </c>
      <c r="C11" t="s">
        <v>583</v>
      </c>
      <c r="D11" t="s">
        <v>14</v>
      </c>
      <c r="E11" t="s">
        <v>135</v>
      </c>
      <c r="F11" t="s">
        <v>584</v>
      </c>
    </row>
    <row r="12" spans="1:8" x14ac:dyDescent="0.15">
      <c r="A12" s="20">
        <v>44784</v>
      </c>
      <c r="B12">
        <v>1417</v>
      </c>
      <c r="C12" t="s">
        <v>581</v>
      </c>
      <c r="D12" t="s">
        <v>15</v>
      </c>
      <c r="E12" t="s">
        <v>4</v>
      </c>
      <c r="F12" t="s">
        <v>582</v>
      </c>
    </row>
    <row r="13" spans="1:8" x14ac:dyDescent="0.15">
      <c r="A13" s="20">
        <v>44785</v>
      </c>
      <c r="B13">
        <v>1282</v>
      </c>
      <c r="C13" t="s">
        <v>579</v>
      </c>
      <c r="D13" t="s">
        <v>14</v>
      </c>
      <c r="E13" t="s">
        <v>4</v>
      </c>
      <c r="F13" t="s">
        <v>580</v>
      </c>
    </row>
    <row r="14" spans="1:8" x14ac:dyDescent="0.15">
      <c r="A14" s="20">
        <v>44786</v>
      </c>
      <c r="B14">
        <v>768</v>
      </c>
      <c r="C14" t="s">
        <v>585</v>
      </c>
      <c r="D14" t="s">
        <v>136</v>
      </c>
      <c r="E14" t="s">
        <v>146</v>
      </c>
      <c r="F14" t="s">
        <v>586</v>
      </c>
    </row>
    <row r="15" spans="1:8" x14ac:dyDescent="0.15">
      <c r="A15" s="20">
        <v>44787</v>
      </c>
      <c r="B15">
        <v>1422</v>
      </c>
      <c r="C15" t="s">
        <v>588</v>
      </c>
      <c r="D15" t="s">
        <v>15</v>
      </c>
      <c r="E15" t="s">
        <v>137</v>
      </c>
    </row>
    <row r="16" spans="1:8" x14ac:dyDescent="0.15">
      <c r="A16" s="20">
        <v>44788</v>
      </c>
      <c r="B16">
        <v>641</v>
      </c>
      <c r="C16" t="s">
        <v>587</v>
      </c>
      <c r="D16" t="s">
        <v>138</v>
      </c>
      <c r="E16" t="s">
        <v>4</v>
      </c>
    </row>
    <row r="17" spans="1:8" x14ac:dyDescent="0.15">
      <c r="A17" s="20">
        <v>44789</v>
      </c>
      <c r="B17">
        <v>1656</v>
      </c>
      <c r="C17" t="s">
        <v>589</v>
      </c>
      <c r="D17" t="s">
        <v>15</v>
      </c>
      <c r="E17" t="s">
        <v>139</v>
      </c>
    </row>
    <row r="18" spans="1:8" x14ac:dyDescent="0.15">
      <c r="A18" s="20">
        <v>44790</v>
      </c>
      <c r="B18">
        <v>1302</v>
      </c>
      <c r="C18" t="s">
        <v>593</v>
      </c>
      <c r="D18" t="s">
        <v>14</v>
      </c>
      <c r="E18" t="s">
        <v>140</v>
      </c>
      <c r="F18" t="s">
        <v>594</v>
      </c>
    </row>
    <row r="19" spans="1:8" x14ac:dyDescent="0.15">
      <c r="A19" s="20">
        <v>44791</v>
      </c>
      <c r="B19">
        <v>1224</v>
      </c>
      <c r="C19" t="s">
        <v>591</v>
      </c>
      <c r="D19" t="s">
        <v>141</v>
      </c>
      <c r="E19" t="s">
        <v>4</v>
      </c>
      <c r="F19" t="s">
        <v>592</v>
      </c>
    </row>
    <row r="20" spans="1:8" x14ac:dyDescent="0.15">
      <c r="A20" s="20">
        <v>44792</v>
      </c>
      <c r="B20">
        <v>1450</v>
      </c>
      <c r="C20" t="s">
        <v>590</v>
      </c>
      <c r="D20" t="s">
        <v>150</v>
      </c>
      <c r="E20" t="s">
        <v>151</v>
      </c>
    </row>
    <row r="21" spans="1:8" x14ac:dyDescent="0.15">
      <c r="A21" s="20">
        <v>44793</v>
      </c>
      <c r="B21">
        <v>654</v>
      </c>
      <c r="C21" t="s">
        <v>595</v>
      </c>
      <c r="D21" t="s">
        <v>14</v>
      </c>
      <c r="E21" t="s">
        <v>142</v>
      </c>
      <c r="F21" t="s">
        <v>596</v>
      </c>
      <c r="H21" t="s">
        <v>597</v>
      </c>
    </row>
    <row r="22" spans="1:8" x14ac:dyDescent="0.15">
      <c r="A22" s="20">
        <v>44794</v>
      </c>
      <c r="B22">
        <v>1455</v>
      </c>
      <c r="C22" t="s">
        <v>600</v>
      </c>
      <c r="D22" t="s">
        <v>15</v>
      </c>
      <c r="E22" t="s">
        <v>143</v>
      </c>
      <c r="F22" t="s">
        <v>601</v>
      </c>
    </row>
    <row r="23" spans="1:8" x14ac:dyDescent="0.15">
      <c r="A23" s="20">
        <v>44795</v>
      </c>
      <c r="B23">
        <v>655</v>
      </c>
      <c r="C23" t="s">
        <v>599</v>
      </c>
      <c r="D23" t="s">
        <v>144</v>
      </c>
      <c r="E23" t="s">
        <v>145</v>
      </c>
      <c r="F23" t="s">
        <v>377</v>
      </c>
    </row>
    <row r="24" spans="1:8" x14ac:dyDescent="0.15">
      <c r="A24" s="20">
        <v>44796</v>
      </c>
      <c r="B24">
        <v>782</v>
      </c>
      <c r="C24" t="s">
        <v>598</v>
      </c>
      <c r="D24" t="s">
        <v>16</v>
      </c>
      <c r="E24" t="s">
        <v>20</v>
      </c>
      <c r="F24" t="s">
        <v>617</v>
      </c>
    </row>
    <row r="25" spans="1:8" x14ac:dyDescent="0.15">
      <c r="A25" s="20">
        <v>44797</v>
      </c>
      <c r="B25">
        <v>1460</v>
      </c>
      <c r="C25" t="s">
        <v>602</v>
      </c>
      <c r="D25" t="s">
        <v>15</v>
      </c>
      <c r="E25" t="s">
        <v>4</v>
      </c>
      <c r="F25" t="s">
        <v>603</v>
      </c>
      <c r="G25" t="s">
        <v>604</v>
      </c>
    </row>
    <row r="26" spans="1:8" x14ac:dyDescent="0.15">
      <c r="A26" s="20">
        <v>44798</v>
      </c>
      <c r="B26">
        <v>658</v>
      </c>
      <c r="C26" t="s">
        <v>605</v>
      </c>
      <c r="D26" t="s">
        <v>147</v>
      </c>
      <c r="E26" t="s">
        <v>148</v>
      </c>
      <c r="F26" t="s">
        <v>606</v>
      </c>
    </row>
    <row r="27" spans="1:8" x14ac:dyDescent="0.15">
      <c r="A27" s="20">
        <v>44799</v>
      </c>
      <c r="B27">
        <v>1464</v>
      </c>
      <c r="C27" t="s">
        <v>610</v>
      </c>
      <c r="D27" t="s">
        <v>15</v>
      </c>
      <c r="E27" t="s">
        <v>149</v>
      </c>
      <c r="F27" t="s">
        <v>611</v>
      </c>
    </row>
    <row r="28" spans="1:8" x14ac:dyDescent="0.15">
      <c r="A28" s="20">
        <v>44800</v>
      </c>
      <c r="B28">
        <v>662</v>
      </c>
      <c r="C28" t="s">
        <v>609</v>
      </c>
      <c r="D28" t="s">
        <v>13</v>
      </c>
      <c r="E28" t="s">
        <v>1</v>
      </c>
      <c r="F28" t="s">
        <v>612</v>
      </c>
      <c r="G28" t="s">
        <v>614</v>
      </c>
    </row>
    <row r="29" spans="1:8" x14ac:dyDescent="0.15">
      <c r="A29" s="20">
        <v>44801</v>
      </c>
      <c r="B29">
        <v>793</v>
      </c>
      <c r="C29" t="s">
        <v>608</v>
      </c>
      <c r="D29" t="s">
        <v>16</v>
      </c>
      <c r="E29" t="s">
        <v>1</v>
      </c>
      <c r="F29" t="s">
        <v>615</v>
      </c>
    </row>
    <row r="30" spans="1:8" x14ac:dyDescent="0.15">
      <c r="A30" s="20">
        <v>44802</v>
      </c>
      <c r="B30">
        <v>1470</v>
      </c>
      <c r="C30" t="s">
        <v>607</v>
      </c>
      <c r="D30" t="s">
        <v>15</v>
      </c>
      <c r="E30" t="s">
        <v>152</v>
      </c>
      <c r="F30" t="s">
        <v>613</v>
      </c>
    </row>
    <row r="31" spans="1:8" x14ac:dyDescent="0.15">
      <c r="A31" s="20">
        <v>44803</v>
      </c>
      <c r="B31">
        <v>998</v>
      </c>
      <c r="C31" t="s">
        <v>616</v>
      </c>
      <c r="D31" t="s">
        <v>153</v>
      </c>
      <c r="E31" t="s">
        <v>4</v>
      </c>
    </row>
    <row r="32" spans="1:8" x14ac:dyDescent="0.15">
      <c r="A32" s="20">
        <v>44804</v>
      </c>
      <c r="B32">
        <v>946</v>
      </c>
      <c r="C32" t="s">
        <v>618</v>
      </c>
      <c r="D32" t="s">
        <v>14</v>
      </c>
      <c r="E32" t="s">
        <v>4</v>
      </c>
      <c r="F32" t="s">
        <v>619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10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10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COUNTIF(E2:E32,"CV后没看懂")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44805</v>
      </c>
      <c r="B2">
        <v>1475</v>
      </c>
      <c r="C2" t="s">
        <v>620</v>
      </c>
      <c r="D2" t="s">
        <v>15</v>
      </c>
      <c r="E2" t="s">
        <v>154</v>
      </c>
      <c r="F2" t="s">
        <v>621</v>
      </c>
    </row>
    <row r="3" spans="1:8" x14ac:dyDescent="0.15">
      <c r="A3" s="21">
        <v>44806</v>
      </c>
      <c r="B3">
        <v>687</v>
      </c>
      <c r="C3" t="s">
        <v>622</v>
      </c>
      <c r="D3" t="s">
        <v>14</v>
      </c>
      <c r="E3" t="s">
        <v>22</v>
      </c>
      <c r="F3" t="s">
        <v>178</v>
      </c>
    </row>
    <row r="4" spans="1:8" x14ac:dyDescent="0.15">
      <c r="A4" s="21">
        <v>44807</v>
      </c>
      <c r="B4">
        <v>646</v>
      </c>
      <c r="C4" t="s">
        <v>624</v>
      </c>
      <c r="D4" t="s">
        <v>11</v>
      </c>
      <c r="E4" t="s">
        <v>155</v>
      </c>
      <c r="F4" t="s">
        <v>625</v>
      </c>
    </row>
    <row r="5" spans="1:8" x14ac:dyDescent="0.15">
      <c r="A5" s="21">
        <v>44808</v>
      </c>
      <c r="B5">
        <v>1582</v>
      </c>
      <c r="C5" t="s">
        <v>623</v>
      </c>
      <c r="D5" t="s">
        <v>156</v>
      </c>
      <c r="E5" t="s">
        <v>157</v>
      </c>
      <c r="F5" t="s">
        <v>521</v>
      </c>
    </row>
    <row r="6" spans="1:8" x14ac:dyDescent="0.15">
      <c r="A6" s="21">
        <v>44809</v>
      </c>
      <c r="B6">
        <v>652</v>
      </c>
      <c r="C6" t="s">
        <v>626</v>
      </c>
      <c r="D6" t="s">
        <v>165</v>
      </c>
      <c r="E6" t="s">
        <v>22</v>
      </c>
      <c r="F6" t="s">
        <v>627</v>
      </c>
      <c r="G6" t="s">
        <v>628</v>
      </c>
    </row>
    <row r="7" spans="1:8" x14ac:dyDescent="0.15">
      <c r="A7" s="21">
        <v>44810</v>
      </c>
      <c r="B7">
        <v>828</v>
      </c>
      <c r="C7" t="s">
        <v>629</v>
      </c>
      <c r="D7" t="s">
        <v>16</v>
      </c>
      <c r="E7" t="s">
        <v>19</v>
      </c>
      <c r="F7" t="s">
        <v>35</v>
      </c>
    </row>
    <row r="8" spans="1:8" x14ac:dyDescent="0.15">
      <c r="A8" s="21">
        <v>44811</v>
      </c>
      <c r="B8">
        <v>1592</v>
      </c>
      <c r="C8" t="s">
        <v>631</v>
      </c>
      <c r="D8" t="s">
        <v>158</v>
      </c>
      <c r="E8" t="s">
        <v>159</v>
      </c>
      <c r="F8" t="s">
        <v>632</v>
      </c>
    </row>
    <row r="9" spans="1:8" x14ac:dyDescent="0.15">
      <c r="A9" s="21">
        <v>44812</v>
      </c>
      <c r="B9">
        <v>667</v>
      </c>
      <c r="C9" t="s">
        <v>630</v>
      </c>
      <c r="D9" t="s">
        <v>14</v>
      </c>
      <c r="E9" t="s">
        <v>4</v>
      </c>
      <c r="F9" t="s">
        <v>281</v>
      </c>
    </row>
    <row r="10" spans="1:8" x14ac:dyDescent="0.15">
      <c r="A10" s="21">
        <v>44813</v>
      </c>
      <c r="B10">
        <v>1598</v>
      </c>
      <c r="C10" t="s">
        <v>633</v>
      </c>
      <c r="D10" t="s">
        <v>15</v>
      </c>
      <c r="E10" t="s">
        <v>160</v>
      </c>
      <c r="F10" t="s">
        <v>133</v>
      </c>
    </row>
    <row r="11" spans="1:8" x14ac:dyDescent="0.15">
      <c r="A11" s="21">
        <v>44814</v>
      </c>
      <c r="B11">
        <v>669</v>
      </c>
      <c r="C11" t="s">
        <v>634</v>
      </c>
      <c r="D11" t="s">
        <v>161</v>
      </c>
      <c r="E11" t="s">
        <v>162</v>
      </c>
      <c r="F11" t="s">
        <v>196</v>
      </c>
    </row>
    <row r="12" spans="1:8" x14ac:dyDescent="0.15">
      <c r="A12" s="21">
        <v>44815</v>
      </c>
      <c r="B12">
        <v>857</v>
      </c>
      <c r="C12" t="s">
        <v>635</v>
      </c>
      <c r="D12" t="s">
        <v>163</v>
      </c>
      <c r="E12" t="s">
        <v>164</v>
      </c>
      <c r="F12" t="s">
        <v>261</v>
      </c>
    </row>
    <row r="13" spans="1:8" x14ac:dyDescent="0.15">
      <c r="A13" s="21">
        <v>44816</v>
      </c>
      <c r="B13">
        <v>1608</v>
      </c>
      <c r="C13" t="s">
        <v>636</v>
      </c>
      <c r="D13" t="s">
        <v>15</v>
      </c>
      <c r="E13" t="s">
        <v>637</v>
      </c>
      <c r="F13" t="s">
        <v>611</v>
      </c>
    </row>
    <row r="14" spans="1:8" x14ac:dyDescent="0.15">
      <c r="A14" s="21">
        <v>44817</v>
      </c>
      <c r="B14">
        <v>670</v>
      </c>
      <c r="C14" t="s">
        <v>638</v>
      </c>
      <c r="D14" t="s">
        <v>167</v>
      </c>
      <c r="E14" t="s">
        <v>168</v>
      </c>
      <c r="F14" t="s">
        <v>169</v>
      </c>
    </row>
    <row r="15" spans="1:8" x14ac:dyDescent="0.15">
      <c r="A15" s="21">
        <v>44818</v>
      </c>
      <c r="B15">
        <v>1619</v>
      </c>
      <c r="C15" t="s">
        <v>639</v>
      </c>
      <c r="D15" t="s">
        <v>15</v>
      </c>
      <c r="E15" t="s">
        <v>170</v>
      </c>
      <c r="F15" t="s">
        <v>640</v>
      </c>
      <c r="G15" t="s">
        <v>646</v>
      </c>
    </row>
    <row r="16" spans="1:8" x14ac:dyDescent="0.15">
      <c r="A16" s="21">
        <v>44819</v>
      </c>
      <c r="B16">
        <v>672</v>
      </c>
      <c r="C16" t="s">
        <v>643</v>
      </c>
      <c r="D16" t="s">
        <v>14</v>
      </c>
      <c r="E16" t="s">
        <v>23</v>
      </c>
      <c r="F16" t="s">
        <v>644</v>
      </c>
    </row>
    <row r="17" spans="1:8" x14ac:dyDescent="0.15">
      <c r="A17" s="21">
        <v>44820</v>
      </c>
      <c r="B17">
        <v>850</v>
      </c>
      <c r="C17" t="s">
        <v>641</v>
      </c>
      <c r="D17" t="s">
        <v>171</v>
      </c>
      <c r="E17" t="s">
        <v>23</v>
      </c>
      <c r="F17" t="s">
        <v>642</v>
      </c>
      <c r="H17" t="s">
        <v>645</v>
      </c>
    </row>
    <row r="18" spans="1:8" x14ac:dyDescent="0.15">
      <c r="A18" s="21">
        <v>44821</v>
      </c>
      <c r="B18">
        <v>1624</v>
      </c>
      <c r="C18" t="s">
        <v>647</v>
      </c>
      <c r="D18" t="s">
        <v>15</v>
      </c>
      <c r="E18" t="s">
        <v>172</v>
      </c>
    </row>
    <row r="19" spans="1:8" x14ac:dyDescent="0.15">
      <c r="A19" s="21">
        <v>44822</v>
      </c>
      <c r="B19">
        <v>827</v>
      </c>
      <c r="C19" t="s">
        <v>648</v>
      </c>
      <c r="D19" t="s">
        <v>12</v>
      </c>
      <c r="E19" t="s">
        <v>19</v>
      </c>
      <c r="F19" t="s">
        <v>649</v>
      </c>
    </row>
    <row r="20" spans="1:8" x14ac:dyDescent="0.15">
      <c r="A20" s="21">
        <v>44823</v>
      </c>
      <c r="B20">
        <v>1636</v>
      </c>
      <c r="C20" t="s">
        <v>650</v>
      </c>
      <c r="D20" t="s">
        <v>15</v>
      </c>
      <c r="E20" t="s">
        <v>173</v>
      </c>
      <c r="F20" t="s">
        <v>651</v>
      </c>
    </row>
    <row r="21" spans="1:8" x14ac:dyDescent="0.15">
      <c r="A21" s="21">
        <v>44824</v>
      </c>
      <c r="B21">
        <v>698</v>
      </c>
      <c r="C21" t="s">
        <v>652</v>
      </c>
      <c r="D21" t="s">
        <v>174</v>
      </c>
      <c r="E21" t="s">
        <v>175</v>
      </c>
      <c r="F21" t="s">
        <v>653</v>
      </c>
      <c r="H21" t="s">
        <v>654</v>
      </c>
    </row>
    <row r="22" spans="1:8" x14ac:dyDescent="0.15">
      <c r="A22" s="21">
        <v>44825</v>
      </c>
      <c r="B22">
        <v>854</v>
      </c>
      <c r="C22" t="s">
        <v>656</v>
      </c>
      <c r="D22" t="s">
        <v>16</v>
      </c>
      <c r="E22" t="s">
        <v>20</v>
      </c>
      <c r="F22" t="s">
        <v>657</v>
      </c>
    </row>
    <row r="23" spans="1:8" x14ac:dyDescent="0.15">
      <c r="A23" s="21">
        <v>44826</v>
      </c>
      <c r="B23">
        <v>1640</v>
      </c>
      <c r="C23" t="s">
        <v>655</v>
      </c>
      <c r="D23" t="s">
        <v>15</v>
      </c>
      <c r="E23" t="s">
        <v>176</v>
      </c>
      <c r="F23" t="s">
        <v>25</v>
      </c>
    </row>
    <row r="24" spans="1:8" x14ac:dyDescent="0.15">
      <c r="A24" s="21">
        <v>44827</v>
      </c>
      <c r="B24">
        <v>707</v>
      </c>
      <c r="C24" t="s">
        <v>660</v>
      </c>
      <c r="D24" t="s">
        <v>661</v>
      </c>
      <c r="E24" t="s">
        <v>662</v>
      </c>
      <c r="F24" t="s">
        <v>663</v>
      </c>
    </row>
    <row r="25" spans="1:8" x14ac:dyDescent="0.15">
      <c r="A25" s="21">
        <v>44828</v>
      </c>
      <c r="B25">
        <v>1652</v>
      </c>
      <c r="C25" t="s">
        <v>658</v>
      </c>
      <c r="D25" t="s">
        <v>15</v>
      </c>
      <c r="E25" t="s">
        <v>4</v>
      </c>
      <c r="F25" t="s">
        <v>659</v>
      </c>
    </row>
    <row r="26" spans="1:8" x14ac:dyDescent="0.15">
      <c r="A26" s="21">
        <v>44829</v>
      </c>
      <c r="B26">
        <v>788</v>
      </c>
      <c r="C26" t="s">
        <v>664</v>
      </c>
      <c r="D26" t="s">
        <v>179</v>
      </c>
      <c r="E26" t="s">
        <v>180</v>
      </c>
      <c r="F26" t="s">
        <v>665</v>
      </c>
      <c r="G26" t="s">
        <v>666</v>
      </c>
    </row>
    <row r="27" spans="1:8" x14ac:dyDescent="0.15">
      <c r="A27" s="21">
        <v>44830</v>
      </c>
      <c r="B27" t="s">
        <v>667</v>
      </c>
      <c r="C27" t="s">
        <v>668</v>
      </c>
      <c r="D27" t="s">
        <v>16</v>
      </c>
      <c r="E27" t="s">
        <v>181</v>
      </c>
      <c r="F27" t="s">
        <v>669</v>
      </c>
      <c r="G27" t="s">
        <v>670</v>
      </c>
    </row>
    <row r="28" spans="1:8" x14ac:dyDescent="0.15">
      <c r="A28" s="21">
        <v>44831</v>
      </c>
      <c r="B28" t="s">
        <v>671</v>
      </c>
      <c r="C28" t="s">
        <v>672</v>
      </c>
      <c r="D28" t="s">
        <v>15</v>
      </c>
      <c r="E28" t="s">
        <v>4</v>
      </c>
      <c r="F28" t="s">
        <v>603</v>
      </c>
      <c r="G28" t="s">
        <v>673</v>
      </c>
    </row>
    <row r="29" spans="1:8" x14ac:dyDescent="0.15">
      <c r="A29" s="21">
        <v>44832</v>
      </c>
      <c r="B29" t="s">
        <v>674</v>
      </c>
      <c r="C29" t="s">
        <v>675</v>
      </c>
      <c r="D29" t="s">
        <v>14</v>
      </c>
      <c r="E29" t="s">
        <v>182</v>
      </c>
      <c r="F29" t="s">
        <v>676</v>
      </c>
    </row>
    <row r="30" spans="1:8" x14ac:dyDescent="0.15">
      <c r="A30" s="21">
        <v>44833</v>
      </c>
      <c r="B30" t="s">
        <v>677</v>
      </c>
      <c r="C30" t="s">
        <v>678</v>
      </c>
      <c r="D30" t="s">
        <v>15</v>
      </c>
      <c r="E30" t="s">
        <v>4</v>
      </c>
    </row>
    <row r="31" spans="1:8" x14ac:dyDescent="0.15">
      <c r="A31" s="21">
        <v>44834</v>
      </c>
      <c r="B31" t="s">
        <v>679</v>
      </c>
      <c r="C31" t="s">
        <v>680</v>
      </c>
      <c r="D31" t="s">
        <v>183</v>
      </c>
      <c r="E31" t="s">
        <v>1</v>
      </c>
      <c r="F31" t="s">
        <v>25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1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1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COUNTIF(E3:E32,"CV后没看懂")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23年1月</vt:lpstr>
      <vt:lpstr>23年2月</vt:lpstr>
      <vt:lpstr>23年3月 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2023-03-05T03:02:28Z</dcterms:modified>
</cp:coreProperties>
</file>