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 commerce dashboard _project\"/>
    </mc:Choice>
  </mc:AlternateContent>
  <xr:revisionPtr revIDLastSave="0" documentId="13_ncr:1_{6FF7C401-A51F-4A5B-A217-562191B34CC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data" sheetId="1" r:id="rId1"/>
    <sheet name="working" sheetId="2" r:id="rId2"/>
    <sheet name="dashboard" sheetId="3" r:id="rId3"/>
  </sheets>
  <definedNames>
    <definedName name="_xlnm.Print_Area" localSheetId="2">dashboard!$A$1:$X$33</definedName>
  </definedNames>
  <calcPr calcId="191029"/>
  <pivotCaches>
    <pivotCache cacheId="6" r:id="rId4"/>
  </pivotCaches>
</workbook>
</file>

<file path=xl/calcChain.xml><?xml version="1.0" encoding="utf-8"?>
<calcChain xmlns="http://schemas.openxmlformats.org/spreadsheetml/2006/main">
  <c r="R3" i="2" l="1"/>
  <c r="K7" i="3" s="1"/>
  <c r="C7" i="3" l="1"/>
  <c r="G7" i="3"/>
</calcChain>
</file>

<file path=xl/sharedStrings.xml><?xml version="1.0" encoding="utf-8"?>
<sst xmlns="http://schemas.openxmlformats.org/spreadsheetml/2006/main" count="1349" uniqueCount="280">
  <si>
    <t>Brand Name</t>
  </si>
  <si>
    <t>Company Name</t>
  </si>
  <si>
    <t>Disease Medical Use</t>
  </si>
  <si>
    <t>Invoice Date</t>
  </si>
  <si>
    <t>Company Code</t>
  </si>
  <si>
    <t>Ship-to-Country</t>
  </si>
  <si>
    <t>Ship-to-Country Full Name</t>
  </si>
  <si>
    <t>Sold-to party Code</t>
  </si>
  <si>
    <t>Sold-to party Country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</si>
  <si>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</si>
  <si>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</si>
  <si>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</si>
  <si>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</si>
  <si>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</si>
  <si>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</si>
  <si>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</si>
  <si>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</si>
  <si>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Month</t>
  </si>
  <si>
    <t>Shipping Days</t>
  </si>
  <si>
    <t>CureFast</t>
  </si>
  <si>
    <t>MediHealth</t>
  </si>
  <si>
    <t>PharmaPlus</t>
  </si>
  <si>
    <t>HealWell</t>
  </si>
  <si>
    <t>MediWorld</t>
  </si>
  <si>
    <t>HealthFirst</t>
  </si>
  <si>
    <t>Wellness Inc.</t>
  </si>
  <si>
    <t>CareCorp</t>
  </si>
  <si>
    <t>Cold</t>
  </si>
  <si>
    <t>Flu</t>
  </si>
  <si>
    <t>Headache</t>
  </si>
  <si>
    <t>Allergy</t>
  </si>
  <si>
    <t>C5159</t>
  </si>
  <si>
    <t>C1782</t>
  </si>
  <si>
    <t>C4024</t>
  </si>
  <si>
    <t>C2789</t>
  </si>
  <si>
    <t>C9935</t>
  </si>
  <si>
    <t>C2676</t>
  </si>
  <si>
    <t>C5549</t>
  </si>
  <si>
    <t>C1425</t>
  </si>
  <si>
    <t>C5634</t>
  </si>
  <si>
    <t>C6855</t>
  </si>
  <si>
    <t>C3437</t>
  </si>
  <si>
    <t>C6089</t>
  </si>
  <si>
    <t>C6856</t>
  </si>
  <si>
    <t>C9686</t>
  </si>
  <si>
    <t>C6653</t>
  </si>
  <si>
    <t>C6218</t>
  </si>
  <si>
    <t>C9282</t>
  </si>
  <si>
    <t>C9227</t>
  </si>
  <si>
    <t>C1523</t>
  </si>
  <si>
    <t>C8239</t>
  </si>
  <si>
    <t>C2928</t>
  </si>
  <si>
    <t>C9181</t>
  </si>
  <si>
    <t>C1975</t>
  </si>
  <si>
    <t>C3184</t>
  </si>
  <si>
    <t>C1164</t>
  </si>
  <si>
    <t>C7613</t>
  </si>
  <si>
    <t>C5439</t>
  </si>
  <si>
    <t>C9380</t>
  </si>
  <si>
    <t>C6418</t>
  </si>
  <si>
    <t>C1044</t>
  </si>
  <si>
    <t>C5712</t>
  </si>
  <si>
    <t>C7247</t>
  </si>
  <si>
    <t>C5837</t>
  </si>
  <si>
    <t>C5695</t>
  </si>
  <si>
    <t>C2132</t>
  </si>
  <si>
    <t>C4650</t>
  </si>
  <si>
    <t>C2707</t>
  </si>
  <si>
    <t>C4588</t>
  </si>
  <si>
    <t>C5437</t>
  </si>
  <si>
    <t>C4422</t>
  </si>
  <si>
    <t>C5640</t>
  </si>
  <si>
    <t>C3491</t>
  </si>
  <si>
    <t>C7871</t>
  </si>
  <si>
    <t>C6217</t>
  </si>
  <si>
    <t>C5237</t>
  </si>
  <si>
    <t>C5760</t>
  </si>
  <si>
    <t>C8560</t>
  </si>
  <si>
    <t>C5733</t>
  </si>
  <si>
    <t>C2479</t>
  </si>
  <si>
    <t>C5749</t>
  </si>
  <si>
    <t>C2421</t>
  </si>
  <si>
    <t>C4191</t>
  </si>
  <si>
    <t>C2859</t>
  </si>
  <si>
    <t>C8295</t>
  </si>
  <si>
    <t>C7999</t>
  </si>
  <si>
    <t>C2338</t>
  </si>
  <si>
    <t>C4746</t>
  </si>
  <si>
    <t>C7085</t>
  </si>
  <si>
    <t>C1641</t>
  </si>
  <si>
    <t>C6958</t>
  </si>
  <si>
    <t>C7268</t>
  </si>
  <si>
    <t>C6094</t>
  </si>
  <si>
    <t>C3340</t>
  </si>
  <si>
    <t>C3757</t>
  </si>
  <si>
    <t>C9955</t>
  </si>
  <si>
    <t>C5143</t>
  </si>
  <si>
    <t>C2135</t>
  </si>
  <si>
    <t>C7404</t>
  </si>
  <si>
    <t>C8819</t>
  </si>
  <si>
    <t>C2083</t>
  </si>
  <si>
    <t>C4734</t>
  </si>
  <si>
    <t>C2139</t>
  </si>
  <si>
    <t>C6203</t>
  </si>
  <si>
    <t>C6715</t>
  </si>
  <si>
    <t>C5705</t>
  </si>
  <si>
    <t>C3912</t>
  </si>
  <si>
    <t>C2399</t>
  </si>
  <si>
    <t>C1457</t>
  </si>
  <si>
    <t>C9293</t>
  </si>
  <si>
    <t>C4085</t>
  </si>
  <si>
    <t>C8829</t>
  </si>
  <si>
    <t>C5172</t>
  </si>
  <si>
    <t>C9343</t>
  </si>
  <si>
    <t>C2138</t>
  </si>
  <si>
    <t>C8194</t>
  </si>
  <si>
    <t>C5541</t>
  </si>
  <si>
    <t>C7096</t>
  </si>
  <si>
    <t>C1327</t>
  </si>
  <si>
    <t>C4104</t>
  </si>
  <si>
    <t>C8624</t>
  </si>
  <si>
    <t>C6772</t>
  </si>
  <si>
    <t>C4995</t>
  </si>
  <si>
    <t>C2570</t>
  </si>
  <si>
    <t>C8903</t>
  </si>
  <si>
    <t>C2924</t>
  </si>
  <si>
    <t>C6415</t>
  </si>
  <si>
    <t>C5997</t>
  </si>
  <si>
    <t>C4013</t>
  </si>
  <si>
    <t>C2216</t>
  </si>
  <si>
    <t>C3442</t>
  </si>
  <si>
    <t>USA</t>
  </si>
  <si>
    <t>Germany</t>
  </si>
  <si>
    <t>India</t>
  </si>
  <si>
    <t>UK</t>
  </si>
  <si>
    <t>S2239</t>
  </si>
  <si>
    <t>S5613</t>
  </si>
  <si>
    <t>S3206</t>
  </si>
  <si>
    <t>S3872</t>
  </si>
  <si>
    <t>S9592</t>
  </si>
  <si>
    <t>S9649</t>
  </si>
  <si>
    <t>S3393</t>
  </si>
  <si>
    <t>S2932</t>
  </si>
  <si>
    <t>S6248</t>
  </si>
  <si>
    <t>S2045</t>
  </si>
  <si>
    <t>S7154</t>
  </si>
  <si>
    <t>S2530</t>
  </si>
  <si>
    <t>S1728</t>
  </si>
  <si>
    <t>S7429</t>
  </si>
  <si>
    <t>S2577</t>
  </si>
  <si>
    <t>S6720</t>
  </si>
  <si>
    <t>S5397</t>
  </si>
  <si>
    <t>S5378</t>
  </si>
  <si>
    <t>S8711</t>
  </si>
  <si>
    <t>S8376</t>
  </si>
  <si>
    <t>S2031</t>
  </si>
  <si>
    <t>S9221</t>
  </si>
  <si>
    <t>S6682</t>
  </si>
  <si>
    <t>S1108</t>
  </si>
  <si>
    <t>S3048</t>
  </si>
  <si>
    <t>S3546</t>
  </si>
  <si>
    <t>S9115</t>
  </si>
  <si>
    <t>S4945</t>
  </si>
  <si>
    <t>S4029</t>
  </si>
  <si>
    <t>S1752</t>
  </si>
  <si>
    <t>S1030</t>
  </si>
  <si>
    <t>S5974</t>
  </si>
  <si>
    <t>S9940</t>
  </si>
  <si>
    <t>S6297</t>
  </si>
  <si>
    <t>S2753</t>
  </si>
  <si>
    <t>S7805</t>
  </si>
  <si>
    <t>S9573</t>
  </si>
  <si>
    <t>S3845</t>
  </si>
  <si>
    <t>S4796</t>
  </si>
  <si>
    <t>S3513</t>
  </si>
  <si>
    <t>S6262</t>
  </si>
  <si>
    <t>S7764</t>
  </si>
  <si>
    <t>S2943</t>
  </si>
  <si>
    <t>S4768</t>
  </si>
  <si>
    <t>S5988</t>
  </si>
  <si>
    <t>S7005</t>
  </si>
  <si>
    <t>S3342</t>
  </si>
  <si>
    <t>S5334</t>
  </si>
  <si>
    <t>S6059</t>
  </si>
  <si>
    <t>S3497</t>
  </si>
  <si>
    <t>S7001</t>
  </si>
  <si>
    <t>S6020</t>
  </si>
  <si>
    <t>S9597</t>
  </si>
  <si>
    <t>S6359</t>
  </si>
  <si>
    <t>S8959</t>
  </si>
  <si>
    <t>S1006</t>
  </si>
  <si>
    <t>S2247</t>
  </si>
  <si>
    <t>S9108</t>
  </si>
  <si>
    <t>S8812</t>
  </si>
  <si>
    <t>S4494</t>
  </si>
  <si>
    <t>S9954</t>
  </si>
  <si>
    <t>S4368</t>
  </si>
  <si>
    <t>S6788</t>
  </si>
  <si>
    <t>S4983</t>
  </si>
  <si>
    <t>S2833</t>
  </si>
  <si>
    <t>S4943</t>
  </si>
  <si>
    <t>S5508</t>
  </si>
  <si>
    <t>S9217</t>
  </si>
  <si>
    <t>S4139</t>
  </si>
  <si>
    <t>S7156</t>
  </si>
  <si>
    <t>S3296</t>
  </si>
  <si>
    <t>S7597</t>
  </si>
  <si>
    <t>S4081</t>
  </si>
  <si>
    <t>S2638</t>
  </si>
  <si>
    <t>S9871</t>
  </si>
  <si>
    <t>S1515</t>
  </si>
  <si>
    <t>S1678</t>
  </si>
  <si>
    <t>S9269</t>
  </si>
  <si>
    <t>S9783</t>
  </si>
  <si>
    <t>S3742</t>
  </si>
  <si>
    <t>S1109</t>
  </si>
  <si>
    <t>S9543</t>
  </si>
  <si>
    <t>S2832</t>
  </si>
  <si>
    <t>S2584</t>
  </si>
  <si>
    <t>S4998</t>
  </si>
  <si>
    <t>S7173</t>
  </si>
  <si>
    <t>S1324</t>
  </si>
  <si>
    <t>S7748</t>
  </si>
  <si>
    <t>S7033</t>
  </si>
  <si>
    <t>S4885</t>
  </si>
  <si>
    <t>S4337</t>
  </si>
  <si>
    <t>S6909</t>
  </si>
  <si>
    <t>S3140</t>
  </si>
  <si>
    <t>S5417</t>
  </si>
  <si>
    <t>S3859</t>
  </si>
  <si>
    <t>S4316</t>
  </si>
  <si>
    <t>S8033</t>
  </si>
  <si>
    <t>S6238</t>
  </si>
  <si>
    <t>S3237</t>
  </si>
  <si>
    <t>S8515</t>
  </si>
  <si>
    <t>Plant C</t>
  </si>
  <si>
    <t>Plant B</t>
  </si>
  <si>
    <t>Plant A</t>
  </si>
  <si>
    <t>Net 45</t>
  </si>
  <si>
    <t>Net 30</t>
  </si>
  <si>
    <t>Net 60</t>
  </si>
  <si>
    <t>Agent 8</t>
  </si>
  <si>
    <t>Agent 1</t>
  </si>
  <si>
    <t>Agent 18</t>
  </si>
  <si>
    <t>Agent 9</t>
  </si>
  <si>
    <t>Agent 4</t>
  </si>
  <si>
    <t>Agent 7</t>
  </si>
  <si>
    <t>Agent 20</t>
  </si>
  <si>
    <t>Agent 6</t>
  </si>
  <si>
    <t>Agent 10</t>
  </si>
  <si>
    <t>Agent 3</t>
  </si>
  <si>
    <t>Agent 12</t>
  </si>
  <si>
    <t>Agent 11</t>
  </si>
  <si>
    <t>Agent 17</t>
  </si>
  <si>
    <t>Agent 2</t>
  </si>
  <si>
    <t>Agent 13</t>
  </si>
  <si>
    <t>Agent 5</t>
  </si>
  <si>
    <t>Agent 14</t>
  </si>
  <si>
    <t>Agent 15</t>
  </si>
  <si>
    <t>Agent 16</t>
  </si>
  <si>
    <t>Agent 19</t>
  </si>
  <si>
    <t>April</t>
  </si>
  <si>
    <t>February</t>
  </si>
  <si>
    <t>June</t>
  </si>
  <si>
    <t>May</t>
  </si>
  <si>
    <t>March</t>
  </si>
  <si>
    <t>January</t>
  </si>
  <si>
    <t>2</t>
  </si>
  <si>
    <t>More</t>
  </si>
  <si>
    <t>Frequency</t>
  </si>
  <si>
    <t>Row Labels</t>
  </si>
  <si>
    <t>Grand Total</t>
  </si>
  <si>
    <t>Sum of Revenue</t>
  </si>
  <si>
    <t>Sum of External commissions</t>
  </si>
  <si>
    <t>Total Revenue</t>
  </si>
  <si>
    <t>Total Quantity</t>
  </si>
  <si>
    <t>Total Profit</t>
  </si>
  <si>
    <t>Select Product Category:</t>
  </si>
  <si>
    <t>KPI CARDS:</t>
  </si>
  <si>
    <t>E-commerce Dashboard Created by Saniya Meshram – iNeuron.ai Internship –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</si>
</sst>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[Ecommerce_Sample_Data.xlsx]dashboard!PivotTable1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Month-wise Sales &amp; Profit</a:t>
            </a:r>
            <a:r>
              <a:rPr lang="en-IN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dashboard!$F$21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dashboard!$E$22:$E$28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dashboard!$F$22:$F$28</c:f>
              <c:numCache>
                <c:formatCode>General</c:formatCode>
                <c:ptCount val="6"/>
                <c:pt idx="0">
                  <c:v>88955.130000000019</c:v>
                </c:pt>
                <c:pt idx="1">
                  <c:v>55160.380000000005</c:v>
                </c:pt>
                <c:pt idx="2">
                  <c:v>31163.489999999998</c:v>
                </c:pt>
                <c:pt idx="3">
                  <c:v>38415.270000000004</c:v>
                </c:pt>
                <c:pt idx="4">
                  <c:v>40765.019999999997</c:v>
                </c:pt>
                <c:pt idx="5">
                  <c:v>50261.58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9-4772-BA0E-E2ACDF238D63}"/>
            </c:ext>
          </c:extLst>
        </c:ser>
        <c:ser>
          <c:idx val="1"/>
          <c:order val="1"/>
          <c:tx>
            <c:strRef>
              <c:f>dashboard!$G$21</c:f>
              <c:strCache>
                <c:ptCount val="1"/>
                <c:pt idx="0">
                  <c:v>Sum of External commissions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dashboard!$E$22:$E$28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dashboard!$G$22:$G$28</c:f>
              <c:numCache>
                <c:formatCode>General</c:formatCode>
                <c:ptCount val="6"/>
                <c:pt idx="0">
                  <c:v>249.47</c:v>
                </c:pt>
                <c:pt idx="1">
                  <c:v>206.48000000000002</c:v>
                </c:pt>
                <c:pt idx="2">
                  <c:v>167.66000000000003</c:v>
                </c:pt>
                <c:pt idx="3">
                  <c:v>226.20999999999998</c:v>
                </c:pt>
                <c:pt idx="4">
                  <c:v>220.44</c:v>
                </c:pt>
                <c:pt idx="5">
                  <c:v>153.41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9-4772-BA0E-E2ACDF23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676144"/>
        <c:axId val="1868710224"/>
      </c:barChart>
      <c:catAx>
        <c:axId val="18686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10224"/>
        <c:crosses val="autoZero"/>
        <c:auto val="1"/>
        <c:lblAlgn val="ctr"/>
        <c:lblOffset val="100"/>
        <c:noMultiLvlLbl val="0"/>
      </c:catAx>
      <c:valAx>
        <c:axId val="18687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[Ecommerce_Sample_Data.xlsx]dashboard!PivotTable3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Region-wise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dashboard!$M$23:$M$27</c:f>
              <c:strCache>
                <c:ptCount val="4"/>
                <c:pt idx="0">
                  <c:v>Germany</c:v>
                </c:pt>
                <c:pt idx="1">
                  <c:v>India</c:v>
                </c:pt>
                <c:pt idx="2">
                  <c:v>UK</c:v>
                </c:pt>
                <c:pt idx="3">
                  <c:v>USA</c:v>
                </c:pt>
              </c:strCache>
            </c:strRef>
          </c:cat>
          <c:val>
            <c:numRef>
              <c:f>dashboard!$N$23:$N$27</c:f>
              <c:numCache>
                <c:formatCode>General</c:formatCode>
                <c:ptCount val="4"/>
                <c:pt idx="0">
                  <c:v>62997.279999999999</c:v>
                </c:pt>
                <c:pt idx="1">
                  <c:v>71835.83</c:v>
                </c:pt>
                <c:pt idx="2">
                  <c:v>83497.279999999984</c:v>
                </c:pt>
                <c:pt idx="3">
                  <c:v>86390.48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7-427F-8461-BA41808F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222896"/>
        <c:axId val="1594217136"/>
      </c:barChart>
      <c:catAx>
        <c:axId val="15942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17136"/>
        <c:crosses val="autoZero"/>
        <c:auto val="1"/>
        <c:lblAlgn val="ctr"/>
        <c:lblOffset val="100"/>
        <c:noMultiLvlLbl val="0"/>
      </c:catAx>
      <c:valAx>
        <c:axId val="15942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working!$N$4:$N$8</c:f>
              <c:strCach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More</c:v>
                </c:pt>
              </c:strCache>
            </c:strRef>
          </c:cat>
          <c:val>
            <c:numRef>
              <c:f>working!$O$4:$O$8</c:f>
              <c:numCache>
                <c:formatCode>General</c:formatCode>
                <c:ptCount val="5"/>
                <c:pt idx="0">
                  <c:v>47</c:v>
                </c:pt>
                <c:pt idx="1">
                  <c:v>16</c:v>
                </c:pt>
                <c:pt idx="2">
                  <c:v>29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D-4AC2-8AB8-A0B206BF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690544"/>
        <c:axId val="1868704944"/>
      </c:barChart>
      <c:catAx>
        <c:axId val="186869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704944"/>
        <c:crosses val="autoZero"/>
        <c:auto val="1"/>
        <c:lblAlgn val="ctr"/>
        <c:lblOffset val="100"/>
        <c:noMultiLvlLbl val="0"/>
      </c:catAx>
      <c:valAx>
        <c:axId val="186870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690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working!$R$2" fmlaRange="working!$Q$2:$Q$5" noThreeD="1" sel="4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2</xdr:row>
          <xdr:rowOff>7620</xdr:rowOff>
        </xdr:from>
        <xdr:to>
          <xdr:col>16</xdr:col>
          <xdr:colOff>586740</xdr:colOff>
          <xdr:row>8</xdr:row>
          <xdr:rowOff>7620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9</xdr:row>
      <xdr:rowOff>15240</xdr:rowOff>
    </xdr:from>
    <xdr:to>
      <xdr:col>7</xdr:col>
      <xdr:colOff>15240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A1FE5-2DB5-16BE-E431-96732D84E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9</xdr:row>
      <xdr:rowOff>7620</xdr:rowOff>
    </xdr:from>
    <xdr:to>
      <xdr:col>14</xdr:col>
      <xdr:colOff>22860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10C7F-2990-E7D1-FB8A-99B89AE18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251460</xdr:colOff>
      <xdr:row>8</xdr:row>
      <xdr:rowOff>175260</xdr:rowOff>
    </xdr:from>
    <xdr:to>
      <xdr:col>20</xdr:col>
      <xdr:colOff>121920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398E5-B66C-4C40-8829-7463265B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57.916815393517" createdVersion="8" refreshedVersion="8" minRefreshableVersion="3" recordCount="100" xr:uid="{96FFE5BE-710C-451B-A745-25A352578384}">
  <cacheSource type="worksheet">
    <worksheetSource ref="A1:S101" sheet="sales data"/>
  </cacheSource>
  <cacheFields count="19">
    <cacheField name="Brand Name" numFmtId="0">
      <sharedItems/>
    </cacheField>
    <cacheField name="Company Name" numFmtId="0">
      <sharedItems/>
    </cacheField>
    <cacheField name="Disease Medical Use" numFmtId="0">
      <sharedItems/>
    </cacheField>
    <cacheField name="Invoice Date" numFmtId="164">
      <sharedItems containsSemiMixedTypes="0" containsNonDate="0" containsDate="1" containsString="0" minDate="2023-01-01T00:00:00" maxDate="2023-04-11T00:00:00"/>
    </cacheField>
    <cacheField name="Company Code" numFmtId="0">
      <sharedItems/>
    </cacheField>
    <cacheField name="Ship-to-Country" numFmtId="0">
      <sharedItems/>
    </cacheField>
    <cacheField name="Ship-to-Country Full Name" numFmtId="0">
      <sharedItems count="4">
        <s v="USA"/>
        <s v="Germany"/>
        <s v="India"/>
        <s v="UK"/>
      </sharedItems>
    </cacheField>
    <cacheField name="Sold-to party Code" numFmtId="0">
      <sharedItems/>
    </cacheField>
    <cacheField name="Sold-to party Country" numFmtId="0">
      <sharedItems/>
    </cacheField>
    <cacheField name="Sold-to party Country Full Name" numFmtId="0">
      <sharedItems/>
    </cacheField>
    <cacheField name="Delivery Plant" numFmtId="0">
      <sharedItems/>
    </cacheField>
    <cacheField name="Payment terms" numFmtId="0">
      <sharedItems/>
    </cacheField>
    <cacheField name="External Agent" numFmtId="0">
      <sharedItems/>
    </cacheField>
    <cacheField name="Sales quantity" numFmtId="0">
      <sharedItems containsSemiMixedTypes="0" containsString="0" containsNumber="1" containsInteger="1" minValue="1" maxValue="99"/>
    </cacheField>
    <cacheField name="Price TC /Kg" numFmtId="0">
      <sharedItems containsSemiMixedTypes="0" containsString="0" containsNumber="1" minValue="10.8" maxValue="96.95"/>
    </cacheField>
    <cacheField name="Revenue" numFmtId="0">
      <sharedItems containsSemiMixedTypes="0" containsString="0" containsNumber="1" minValue="31.8" maxValue="9230.4000000000015"/>
    </cacheField>
    <cacheField name="External commissions" numFmtId="0">
      <sharedItems containsSemiMixedTypes="0" containsString="0" containsNumber="1" minValue="5.03" maxValue="19.809999999999999"/>
    </cacheField>
    <cacheField name="Month" numFmtId="0">
      <sharedItems count="6">
        <s v="April"/>
        <s v="February"/>
        <s v="June"/>
        <s v="May"/>
        <s v="March"/>
        <s v="January"/>
      </sharedItems>
    </cacheField>
    <cacheField name="Shipping Days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ureFast"/>
    <s v="MediWorld"/>
    <s v="Cold"/>
    <d v="2023-01-01T00:00:00"/>
    <s v="C5159"/>
    <s v="USA"/>
    <x v="0"/>
    <s v="S2239"/>
    <s v="Germany"/>
    <s v="USA"/>
    <s v="Plant C"/>
    <s v="Net 45"/>
    <s v="Agent 8"/>
    <n v="31"/>
    <n v="39.840000000000003"/>
    <n v="1235.04"/>
    <n v="18"/>
    <x v="0"/>
    <n v="6"/>
  </r>
  <r>
    <s v="CureFast"/>
    <s v="HealthFirst"/>
    <s v="Cold"/>
    <d v="2023-01-02T00:00:00"/>
    <s v="C1782"/>
    <s v="Germany"/>
    <x v="1"/>
    <s v="S5613"/>
    <s v="UK"/>
    <s v="USA"/>
    <s v="Plant B"/>
    <s v="Net 30"/>
    <s v="Agent 1"/>
    <n v="80"/>
    <n v="61.96"/>
    <n v="4956.8"/>
    <n v="10.199999999999999"/>
    <x v="1"/>
    <n v="4"/>
  </r>
  <r>
    <s v="MediHealth"/>
    <s v="HealthFirst"/>
    <s v="Flu"/>
    <d v="2023-01-03T00:00:00"/>
    <s v="C4024"/>
    <s v="India"/>
    <x v="0"/>
    <s v="S3206"/>
    <s v="USA"/>
    <s v="Germany"/>
    <s v="Plant C"/>
    <s v="Net 30"/>
    <s v="Agent 18"/>
    <n v="49"/>
    <n v="71.95"/>
    <n v="3525.55"/>
    <n v="17.399999999999999"/>
    <x v="2"/>
    <n v="8"/>
  </r>
  <r>
    <s v="CureFast"/>
    <s v="MediWorld"/>
    <s v="Headache"/>
    <d v="2023-01-04T00:00:00"/>
    <s v="C2789"/>
    <s v="India"/>
    <x v="2"/>
    <s v="S3872"/>
    <s v="Germany"/>
    <s v="UK"/>
    <s v="Plant A"/>
    <s v="Net 45"/>
    <s v="Agent 9"/>
    <n v="92"/>
    <n v="79"/>
    <n v="7268"/>
    <n v="17.18"/>
    <x v="0"/>
    <n v="2"/>
  </r>
  <r>
    <s v="CureFast"/>
    <s v="Wellness Inc."/>
    <s v="Cold"/>
    <d v="2023-01-05T00:00:00"/>
    <s v="C9935"/>
    <s v="USA"/>
    <x v="1"/>
    <s v="S9592"/>
    <s v="India"/>
    <s v="Germany"/>
    <s v="Plant C"/>
    <s v="Net 60"/>
    <s v="Agent 4"/>
    <n v="4"/>
    <n v="74.87"/>
    <n v="299.48"/>
    <n v="8.35"/>
    <x v="3"/>
    <n v="3"/>
  </r>
  <r>
    <s v="PharmaPlus"/>
    <s v="HealthFirst"/>
    <s v="Cold"/>
    <d v="2023-01-06T00:00:00"/>
    <s v="C2676"/>
    <s v="India"/>
    <x v="0"/>
    <s v="S9649"/>
    <s v="Germany"/>
    <s v="USA"/>
    <s v="Plant A"/>
    <s v="Net 60"/>
    <s v="Agent 7"/>
    <n v="46"/>
    <n v="56.04"/>
    <n v="2577.84"/>
    <n v="6.63"/>
    <x v="3"/>
    <n v="7"/>
  </r>
  <r>
    <s v="PharmaPlus"/>
    <s v="MediWorld"/>
    <s v="Cold"/>
    <d v="2023-01-07T00:00:00"/>
    <s v="C5549"/>
    <s v="India"/>
    <x v="1"/>
    <s v="S3393"/>
    <s v="UK"/>
    <s v="India"/>
    <s v="Plant B"/>
    <s v="Net 60"/>
    <s v="Agent 20"/>
    <n v="24"/>
    <n v="82.44"/>
    <n v="1978.56"/>
    <n v="9.59"/>
    <x v="1"/>
    <n v="7"/>
  </r>
  <r>
    <s v="MediHealth"/>
    <s v="MediWorld"/>
    <s v="Flu"/>
    <d v="2023-01-08T00:00:00"/>
    <s v="C1425"/>
    <s v="Germany"/>
    <x v="1"/>
    <s v="S2932"/>
    <s v="USA"/>
    <s v="Germany"/>
    <s v="Plant B"/>
    <s v="Net 30"/>
    <s v="Agent 18"/>
    <n v="60"/>
    <n v="59.18"/>
    <n v="3550.8"/>
    <n v="11.54"/>
    <x v="4"/>
    <n v="3"/>
  </r>
  <r>
    <s v="PharmaPlus"/>
    <s v="MediWorld"/>
    <s v="Allergy"/>
    <d v="2023-01-09T00:00:00"/>
    <s v="C5634"/>
    <s v="UK"/>
    <x v="2"/>
    <s v="S6248"/>
    <s v="USA"/>
    <s v="India"/>
    <s v="Plant B"/>
    <s v="Net 30"/>
    <s v="Agent 6"/>
    <n v="85"/>
    <n v="71.77"/>
    <n v="6100.45"/>
    <n v="7.3"/>
    <x v="4"/>
    <n v="6"/>
  </r>
  <r>
    <s v="CureFast"/>
    <s v="HealthFirst"/>
    <s v="Cold"/>
    <d v="2023-01-10T00:00:00"/>
    <s v="C6855"/>
    <s v="India"/>
    <x v="2"/>
    <s v="S2045"/>
    <s v="USA"/>
    <s v="India"/>
    <s v="Plant A"/>
    <s v="Net 60"/>
    <s v="Agent 18"/>
    <n v="77"/>
    <n v="41.43"/>
    <n v="3190.11"/>
    <n v="18.18"/>
    <x v="1"/>
    <n v="7"/>
  </r>
  <r>
    <s v="PharmaPlus"/>
    <s v="CareCorp"/>
    <s v="Cold"/>
    <d v="2023-01-11T00:00:00"/>
    <s v="C3437"/>
    <s v="USA"/>
    <x v="0"/>
    <s v="S7154"/>
    <s v="USA"/>
    <s v="USA"/>
    <s v="Plant C"/>
    <s v="Net 30"/>
    <s v="Agent 10"/>
    <n v="99"/>
    <n v="55.87"/>
    <n v="5531.13"/>
    <n v="5.35"/>
    <x v="1"/>
    <n v="1"/>
  </r>
  <r>
    <s v="PharmaPlus"/>
    <s v="CareCorp"/>
    <s v="Headache"/>
    <d v="2023-01-12T00:00:00"/>
    <s v="C6089"/>
    <s v="UK"/>
    <x v="0"/>
    <s v="S2530"/>
    <s v="India"/>
    <s v="USA"/>
    <s v="Plant C"/>
    <s v="Net 60"/>
    <s v="Agent 18"/>
    <n v="31"/>
    <n v="36.229999999999997"/>
    <n v="1123.1300000000001"/>
    <n v="8.3800000000000008"/>
    <x v="1"/>
    <n v="1"/>
  </r>
  <r>
    <s v="HealWell"/>
    <s v="HealthFirst"/>
    <s v="Cold"/>
    <d v="2023-01-13T00:00:00"/>
    <s v="C6856"/>
    <s v="UK"/>
    <x v="3"/>
    <s v="S1728"/>
    <s v="India"/>
    <s v="India"/>
    <s v="Plant A"/>
    <s v="Net 30"/>
    <s v="Agent 4"/>
    <n v="2"/>
    <n v="15.9"/>
    <n v="31.8"/>
    <n v="19.37"/>
    <x v="5"/>
    <n v="3"/>
  </r>
  <r>
    <s v="PharmaPlus"/>
    <s v="CareCorp"/>
    <s v="Cold"/>
    <d v="2023-01-14T00:00:00"/>
    <s v="C9686"/>
    <s v="India"/>
    <x v="2"/>
    <s v="S7429"/>
    <s v="India"/>
    <s v="USA"/>
    <s v="Plant C"/>
    <s v="Net 30"/>
    <s v="Agent 10"/>
    <n v="17"/>
    <n v="49.37"/>
    <n v="839.29"/>
    <n v="5.03"/>
    <x v="3"/>
    <n v="3"/>
  </r>
  <r>
    <s v="CureFast"/>
    <s v="MediWorld"/>
    <s v="Allergy"/>
    <d v="2023-01-15T00:00:00"/>
    <s v="C6653"/>
    <s v="India"/>
    <x v="2"/>
    <s v="S2577"/>
    <s v="India"/>
    <s v="USA"/>
    <s v="Plant A"/>
    <s v="Net 30"/>
    <s v="Agent 3"/>
    <n v="16"/>
    <n v="28.83"/>
    <n v="461.28"/>
    <n v="8.7100000000000009"/>
    <x v="0"/>
    <n v="2"/>
  </r>
  <r>
    <s v="HealWell"/>
    <s v="MediWorld"/>
    <s v="Flu"/>
    <d v="2023-01-16T00:00:00"/>
    <s v="C6218"/>
    <s v="USA"/>
    <x v="0"/>
    <s v="S6720"/>
    <s v="UK"/>
    <s v="Germany"/>
    <s v="Plant C"/>
    <s v="Net 45"/>
    <s v="Agent 12"/>
    <n v="62"/>
    <n v="56.52"/>
    <n v="3504.24"/>
    <n v="11.72"/>
    <x v="1"/>
    <n v="2"/>
  </r>
  <r>
    <s v="PharmaPlus"/>
    <s v="CareCorp"/>
    <s v="Allergy"/>
    <d v="2023-01-17T00:00:00"/>
    <s v="C9282"/>
    <s v="India"/>
    <x v="3"/>
    <s v="S5397"/>
    <s v="India"/>
    <s v="UK"/>
    <s v="Plant C"/>
    <s v="Net 45"/>
    <s v="Agent 1"/>
    <n v="18"/>
    <n v="81.91"/>
    <n v="1474.38"/>
    <n v="9.6999999999999993"/>
    <x v="5"/>
    <n v="2"/>
  </r>
  <r>
    <s v="HealWell"/>
    <s v="HealthFirst"/>
    <s v="Cold"/>
    <d v="2023-01-18T00:00:00"/>
    <s v="C9227"/>
    <s v="UK"/>
    <x v="2"/>
    <s v="S5378"/>
    <s v="UK"/>
    <s v="USA"/>
    <s v="Plant C"/>
    <s v="Net 60"/>
    <s v="Agent 12"/>
    <n v="1"/>
    <n v="77.94"/>
    <n v="77.94"/>
    <n v="18.91"/>
    <x v="4"/>
    <n v="9"/>
  </r>
  <r>
    <s v="CureFast"/>
    <s v="MediWorld"/>
    <s v="Cold"/>
    <d v="2023-01-19T00:00:00"/>
    <s v="C1523"/>
    <s v="Germany"/>
    <x v="2"/>
    <s v="S8711"/>
    <s v="USA"/>
    <s v="India"/>
    <s v="Plant C"/>
    <s v="Net 45"/>
    <s v="Agent 11"/>
    <n v="63"/>
    <n v="49.36"/>
    <n v="3109.68"/>
    <n v="14.28"/>
    <x v="3"/>
    <n v="6"/>
  </r>
  <r>
    <s v="HealWell"/>
    <s v="HealthFirst"/>
    <s v="Headache"/>
    <d v="2023-01-20T00:00:00"/>
    <s v="C8239"/>
    <s v="USA"/>
    <x v="1"/>
    <s v="S8376"/>
    <s v="India"/>
    <s v="UK"/>
    <s v="Plant B"/>
    <s v="Net 45"/>
    <s v="Agent 12"/>
    <n v="42"/>
    <n v="45.33"/>
    <n v="1903.86"/>
    <n v="7.93"/>
    <x v="3"/>
    <n v="8"/>
  </r>
  <r>
    <s v="MediHealth"/>
    <s v="MediWorld"/>
    <s v="Allergy"/>
    <d v="2023-01-21T00:00:00"/>
    <s v="C2928"/>
    <s v="USA"/>
    <x v="0"/>
    <s v="S2031"/>
    <s v="India"/>
    <s v="UK"/>
    <s v="Plant B"/>
    <s v="Net 30"/>
    <s v="Agent 17"/>
    <n v="62"/>
    <n v="48.76"/>
    <n v="3023.12"/>
    <n v="9.48"/>
    <x v="0"/>
    <n v="1"/>
  </r>
  <r>
    <s v="CureFast"/>
    <s v="Wellness Inc."/>
    <s v="Cold"/>
    <d v="2023-01-22T00:00:00"/>
    <s v="C9181"/>
    <s v="UK"/>
    <x v="3"/>
    <s v="S9221"/>
    <s v="UK"/>
    <s v="Germany"/>
    <s v="Plant A"/>
    <s v="Net 45"/>
    <s v="Agent 2"/>
    <n v="52"/>
    <n v="86.07"/>
    <n v="4475.6399999999994"/>
    <n v="9.86"/>
    <x v="0"/>
    <n v="9"/>
  </r>
  <r>
    <s v="HealWell"/>
    <s v="HealthFirst"/>
    <s v="Cold"/>
    <d v="2023-01-23T00:00:00"/>
    <s v="C1975"/>
    <s v="Germany"/>
    <x v="1"/>
    <s v="S6682"/>
    <s v="UK"/>
    <s v="India"/>
    <s v="Plant B"/>
    <s v="Net 30"/>
    <s v="Agent 2"/>
    <n v="19"/>
    <n v="52.72"/>
    <n v="1001.68"/>
    <n v="13.98"/>
    <x v="0"/>
    <n v="4"/>
  </r>
  <r>
    <s v="MediHealth"/>
    <s v="Wellness Inc."/>
    <s v="Cold"/>
    <d v="2023-01-24T00:00:00"/>
    <s v="C3184"/>
    <s v="India"/>
    <x v="3"/>
    <s v="S1108"/>
    <s v="USA"/>
    <s v="India"/>
    <s v="Plant A"/>
    <s v="Net 60"/>
    <s v="Agent 13"/>
    <n v="54"/>
    <n v="90.08"/>
    <n v="4864.32"/>
    <n v="19.149999999999999"/>
    <x v="2"/>
    <n v="1"/>
  </r>
  <r>
    <s v="CureFast"/>
    <s v="MediWorld"/>
    <s v="Headache"/>
    <d v="2023-01-25T00:00:00"/>
    <s v="C1164"/>
    <s v="Germany"/>
    <x v="1"/>
    <s v="S3048"/>
    <s v="USA"/>
    <s v="Germany"/>
    <s v="Plant B"/>
    <s v="Net 45"/>
    <s v="Agent 5"/>
    <n v="19"/>
    <n v="51.67"/>
    <n v="981.73"/>
    <n v="16.23"/>
    <x v="4"/>
    <n v="1"/>
  </r>
  <r>
    <s v="CureFast"/>
    <s v="CareCorp"/>
    <s v="Allergy"/>
    <d v="2023-01-26T00:00:00"/>
    <s v="C7613"/>
    <s v="Germany"/>
    <x v="0"/>
    <s v="S3546"/>
    <s v="India"/>
    <s v="India"/>
    <s v="Plant A"/>
    <s v="Net 30"/>
    <s v="Agent 10"/>
    <n v="41"/>
    <n v="70.33"/>
    <n v="2883.53"/>
    <n v="17.77"/>
    <x v="1"/>
    <n v="2"/>
  </r>
  <r>
    <s v="CureFast"/>
    <s v="Wellness Inc."/>
    <s v="Headache"/>
    <d v="2023-01-27T00:00:00"/>
    <s v="C5439"/>
    <s v="USA"/>
    <x v="0"/>
    <s v="S9115"/>
    <s v="USA"/>
    <s v="India"/>
    <s v="Plant B"/>
    <s v="Net 30"/>
    <s v="Agent 18"/>
    <n v="87"/>
    <n v="90.31"/>
    <n v="7856.97"/>
    <n v="7.91"/>
    <x v="5"/>
    <n v="8"/>
  </r>
  <r>
    <s v="HealWell"/>
    <s v="MediWorld"/>
    <s v="Cold"/>
    <d v="2023-01-28T00:00:00"/>
    <s v="C9380"/>
    <s v="UK"/>
    <x v="2"/>
    <s v="S4945"/>
    <s v="India"/>
    <s v="UK"/>
    <s v="Plant C"/>
    <s v="Net 30"/>
    <s v="Agent 14"/>
    <n v="87"/>
    <n v="54.04"/>
    <n v="4701.4799999999996"/>
    <n v="15.19"/>
    <x v="1"/>
    <n v="1"/>
  </r>
  <r>
    <s v="MediHealth"/>
    <s v="MediWorld"/>
    <s v="Allergy"/>
    <d v="2023-01-29T00:00:00"/>
    <s v="C6418"/>
    <s v="India"/>
    <x v="2"/>
    <s v="S4029"/>
    <s v="India"/>
    <s v="Germany"/>
    <s v="Plant B"/>
    <s v="Net 45"/>
    <s v="Agent 15"/>
    <n v="44"/>
    <n v="46.79"/>
    <n v="2058.7600000000002"/>
    <n v="10.53"/>
    <x v="3"/>
    <n v="8"/>
  </r>
  <r>
    <s v="HealWell"/>
    <s v="MediWorld"/>
    <s v="Allergy"/>
    <d v="2023-01-30T00:00:00"/>
    <s v="C1044"/>
    <s v="Germany"/>
    <x v="2"/>
    <s v="S1752"/>
    <s v="Germany"/>
    <s v="UK"/>
    <s v="Plant A"/>
    <s v="Net 45"/>
    <s v="Agent 6"/>
    <n v="5"/>
    <n v="18.57"/>
    <n v="92.85"/>
    <n v="7.19"/>
    <x v="4"/>
    <n v="5"/>
  </r>
  <r>
    <s v="CureFast"/>
    <s v="MediWorld"/>
    <s v="Cold"/>
    <d v="2023-01-31T00:00:00"/>
    <s v="C5712"/>
    <s v="UK"/>
    <x v="3"/>
    <s v="S1030"/>
    <s v="Germany"/>
    <s v="India"/>
    <s v="Plant A"/>
    <s v="Net 30"/>
    <s v="Agent 3"/>
    <n v="43"/>
    <n v="94.28"/>
    <n v="4054.04"/>
    <n v="6.29"/>
    <x v="1"/>
    <n v="8"/>
  </r>
  <r>
    <s v="HealWell"/>
    <s v="HealthFirst"/>
    <s v="Allergy"/>
    <d v="2023-02-01T00:00:00"/>
    <s v="C7247"/>
    <s v="Germany"/>
    <x v="1"/>
    <s v="S5974"/>
    <s v="India"/>
    <s v="India"/>
    <s v="Plant C"/>
    <s v="Net 60"/>
    <s v="Agent 17"/>
    <n v="85"/>
    <n v="21.29"/>
    <n v="1809.65"/>
    <n v="7.35"/>
    <x v="2"/>
    <n v="8"/>
  </r>
  <r>
    <s v="MediHealth"/>
    <s v="MediWorld"/>
    <s v="Flu"/>
    <d v="2023-02-02T00:00:00"/>
    <s v="C5837"/>
    <s v="India"/>
    <x v="0"/>
    <s v="S9940"/>
    <s v="USA"/>
    <s v="UK"/>
    <s v="Plant C"/>
    <s v="Net 30"/>
    <s v="Agent 8"/>
    <n v="59"/>
    <n v="91.43"/>
    <n v="5394.3700000000008"/>
    <n v="9.91"/>
    <x v="5"/>
    <n v="1"/>
  </r>
  <r>
    <s v="PharmaPlus"/>
    <s v="MediWorld"/>
    <s v="Allergy"/>
    <d v="2023-02-03T00:00:00"/>
    <s v="C5695"/>
    <s v="India"/>
    <x v="0"/>
    <s v="S6297"/>
    <s v="India"/>
    <s v="UK"/>
    <s v="Plant B"/>
    <s v="Net 30"/>
    <s v="Agent 6"/>
    <n v="29"/>
    <n v="11.05"/>
    <n v="320.45"/>
    <n v="9.93"/>
    <x v="0"/>
    <n v="3"/>
  </r>
  <r>
    <s v="MediHealth"/>
    <s v="HealthFirst"/>
    <s v="Flu"/>
    <d v="2023-02-04T00:00:00"/>
    <s v="C2132"/>
    <s v="India"/>
    <x v="0"/>
    <s v="S2753"/>
    <s v="UK"/>
    <s v="Germany"/>
    <s v="Plant A"/>
    <s v="Net 60"/>
    <s v="Agent 15"/>
    <n v="7"/>
    <n v="36.35"/>
    <n v="254.45"/>
    <n v="13.64"/>
    <x v="3"/>
    <n v="5"/>
  </r>
  <r>
    <s v="CureFast"/>
    <s v="MediWorld"/>
    <s v="Cold"/>
    <d v="2023-02-05T00:00:00"/>
    <s v="C4650"/>
    <s v="UK"/>
    <x v="3"/>
    <s v="S7805"/>
    <s v="USA"/>
    <s v="USA"/>
    <s v="Plant C"/>
    <s v="Net 60"/>
    <s v="Agent 6"/>
    <n v="19"/>
    <n v="14.23"/>
    <n v="270.37"/>
    <n v="5.32"/>
    <x v="0"/>
    <n v="8"/>
  </r>
  <r>
    <s v="HealWell"/>
    <s v="MediWorld"/>
    <s v="Headache"/>
    <d v="2023-02-06T00:00:00"/>
    <s v="C2707"/>
    <s v="India"/>
    <x v="0"/>
    <s v="S9573"/>
    <s v="USA"/>
    <s v="UK"/>
    <s v="Plant C"/>
    <s v="Net 45"/>
    <s v="Agent 13"/>
    <n v="17"/>
    <n v="66.61"/>
    <n v="1132.3699999999999"/>
    <n v="14.23"/>
    <x v="3"/>
    <n v="7"/>
  </r>
  <r>
    <s v="PharmaPlus"/>
    <s v="CareCorp"/>
    <s v="Headache"/>
    <d v="2023-02-07T00:00:00"/>
    <s v="C4588"/>
    <s v="India"/>
    <x v="3"/>
    <s v="S3845"/>
    <s v="UK"/>
    <s v="USA"/>
    <s v="Plant A"/>
    <s v="Net 45"/>
    <s v="Agent 9"/>
    <n v="64"/>
    <n v="13.39"/>
    <n v="856.96"/>
    <n v="10.06"/>
    <x v="1"/>
    <n v="7"/>
  </r>
  <r>
    <s v="PharmaPlus"/>
    <s v="Wellness Inc."/>
    <s v="Cold"/>
    <d v="2023-02-08T00:00:00"/>
    <s v="C5437"/>
    <s v="UK"/>
    <x v="3"/>
    <s v="S4796"/>
    <s v="UK"/>
    <s v="Germany"/>
    <s v="Plant B"/>
    <s v="Net 60"/>
    <s v="Agent 8"/>
    <n v="88"/>
    <n v="84.48"/>
    <n v="7434.2400000000007"/>
    <n v="14.18"/>
    <x v="5"/>
    <n v="8"/>
  </r>
  <r>
    <s v="MediHealth"/>
    <s v="CareCorp"/>
    <s v="Flu"/>
    <d v="2023-02-09T00:00:00"/>
    <s v="C4422"/>
    <s v="UK"/>
    <x v="0"/>
    <s v="S3513"/>
    <s v="India"/>
    <s v="Germany"/>
    <s v="Plant C"/>
    <s v="Net 45"/>
    <s v="Agent 16"/>
    <n v="97"/>
    <n v="75.27"/>
    <n v="7301.19"/>
    <n v="10.45"/>
    <x v="5"/>
    <n v="3"/>
  </r>
  <r>
    <s v="HealWell"/>
    <s v="Wellness Inc."/>
    <s v="Flu"/>
    <d v="2023-02-10T00:00:00"/>
    <s v="C5640"/>
    <s v="Germany"/>
    <x v="0"/>
    <s v="S6262"/>
    <s v="UK"/>
    <s v="UK"/>
    <s v="Plant C"/>
    <s v="Net 60"/>
    <s v="Agent 13"/>
    <n v="14"/>
    <n v="87.58"/>
    <n v="1226.1199999999999"/>
    <n v="13.23"/>
    <x v="3"/>
    <n v="3"/>
  </r>
  <r>
    <s v="MediHealth"/>
    <s v="HealthFirst"/>
    <s v="Headache"/>
    <d v="2023-02-11T00:00:00"/>
    <s v="C3491"/>
    <s v="India"/>
    <x v="2"/>
    <s v="S7764"/>
    <s v="UK"/>
    <s v="India"/>
    <s v="Plant A"/>
    <s v="Net 30"/>
    <s v="Agent 1"/>
    <n v="86"/>
    <n v="61.12"/>
    <n v="5256.32"/>
    <n v="17.75"/>
    <x v="5"/>
    <n v="9"/>
  </r>
  <r>
    <s v="HealWell"/>
    <s v="CareCorp"/>
    <s v="Headache"/>
    <d v="2023-02-12T00:00:00"/>
    <s v="C7871"/>
    <s v="USA"/>
    <x v="0"/>
    <s v="S2943"/>
    <s v="India"/>
    <s v="Germany"/>
    <s v="Plant B"/>
    <s v="Net 60"/>
    <s v="Agent 17"/>
    <n v="17"/>
    <n v="46.99"/>
    <n v="798.83"/>
    <n v="5.52"/>
    <x v="5"/>
    <n v="7"/>
  </r>
  <r>
    <s v="PharmaPlus"/>
    <s v="MediWorld"/>
    <s v="Headache"/>
    <d v="2023-02-13T00:00:00"/>
    <s v="C6217"/>
    <s v="USA"/>
    <x v="2"/>
    <s v="S4768"/>
    <s v="India"/>
    <s v="Germany"/>
    <s v="Plant A"/>
    <s v="Net 60"/>
    <s v="Agent 16"/>
    <n v="80"/>
    <n v="57.51"/>
    <n v="4600.8"/>
    <n v="10.130000000000001"/>
    <x v="3"/>
    <n v="4"/>
  </r>
  <r>
    <s v="MediHealth"/>
    <s v="CareCorp"/>
    <s v="Headache"/>
    <d v="2023-02-14T00:00:00"/>
    <s v="C5237"/>
    <s v="India"/>
    <x v="2"/>
    <s v="S5988"/>
    <s v="UK"/>
    <s v="UK"/>
    <s v="Plant B"/>
    <s v="Net 30"/>
    <s v="Agent 18"/>
    <n v="63"/>
    <n v="86.39"/>
    <n v="5442.57"/>
    <n v="14.86"/>
    <x v="5"/>
    <n v="8"/>
  </r>
  <r>
    <s v="HealWell"/>
    <s v="Wellness Inc."/>
    <s v="Flu"/>
    <d v="2023-02-15T00:00:00"/>
    <s v="C5760"/>
    <s v="UK"/>
    <x v="1"/>
    <s v="S7005"/>
    <s v="India"/>
    <s v="India"/>
    <s v="Plant C"/>
    <s v="Net 60"/>
    <s v="Agent 7"/>
    <n v="40"/>
    <n v="39.69"/>
    <n v="1587.6"/>
    <n v="6.5"/>
    <x v="4"/>
    <n v="6"/>
  </r>
  <r>
    <s v="PharmaPlus"/>
    <s v="Wellness Inc."/>
    <s v="Headache"/>
    <d v="2023-02-16T00:00:00"/>
    <s v="C8560"/>
    <s v="USA"/>
    <x v="3"/>
    <s v="S3342"/>
    <s v="USA"/>
    <s v="India"/>
    <s v="Plant A"/>
    <s v="Net 30"/>
    <s v="Agent 5"/>
    <n v="61"/>
    <n v="65.91"/>
    <n v="4020.51"/>
    <n v="16.329999999999998"/>
    <x v="0"/>
    <n v="4"/>
  </r>
  <r>
    <s v="HealWell"/>
    <s v="MediWorld"/>
    <s v="Headache"/>
    <d v="2023-02-17T00:00:00"/>
    <s v="C5733"/>
    <s v="India"/>
    <x v="3"/>
    <s v="S5334"/>
    <s v="USA"/>
    <s v="USA"/>
    <s v="Plant B"/>
    <s v="Net 30"/>
    <s v="Agent 2"/>
    <n v="12"/>
    <n v="70.92"/>
    <n v="851.04"/>
    <n v="8.31"/>
    <x v="5"/>
    <n v="2"/>
  </r>
  <r>
    <s v="PharmaPlus"/>
    <s v="HealthFirst"/>
    <s v="Flu"/>
    <d v="2023-02-18T00:00:00"/>
    <s v="C2479"/>
    <s v="UK"/>
    <x v="1"/>
    <s v="S6059"/>
    <s v="Germany"/>
    <s v="Germany"/>
    <s v="Plant B"/>
    <s v="Net 45"/>
    <s v="Agent 20"/>
    <n v="87"/>
    <n v="35.15"/>
    <n v="3058.05"/>
    <n v="19.39"/>
    <x v="5"/>
    <n v="6"/>
  </r>
  <r>
    <s v="PharmaPlus"/>
    <s v="MediWorld"/>
    <s v="Allergy"/>
    <d v="2023-02-19T00:00:00"/>
    <s v="C5749"/>
    <s v="UK"/>
    <x v="2"/>
    <s v="S3497"/>
    <s v="Germany"/>
    <s v="India"/>
    <s v="Plant B"/>
    <s v="Net 30"/>
    <s v="Agent 20"/>
    <n v="98"/>
    <n v="39.53"/>
    <n v="3873.94"/>
    <n v="19.23"/>
    <x v="5"/>
    <n v="8"/>
  </r>
  <r>
    <s v="CureFast"/>
    <s v="Wellness Inc."/>
    <s v="Headache"/>
    <d v="2023-02-20T00:00:00"/>
    <s v="C2421"/>
    <s v="Germany"/>
    <x v="0"/>
    <s v="S7001"/>
    <s v="USA"/>
    <s v="USA"/>
    <s v="Plant B"/>
    <s v="Net 30"/>
    <s v="Agent 6"/>
    <n v="95"/>
    <n v="10.8"/>
    <n v="1026"/>
    <n v="17.12"/>
    <x v="0"/>
    <n v="6"/>
  </r>
  <r>
    <s v="HealWell"/>
    <s v="CareCorp"/>
    <s v="Flu"/>
    <d v="2023-02-21T00:00:00"/>
    <s v="C4191"/>
    <s v="USA"/>
    <x v="1"/>
    <s v="S6020"/>
    <s v="UK"/>
    <s v="UK"/>
    <s v="Plant C"/>
    <s v="Net 30"/>
    <s v="Agent 10"/>
    <n v="12"/>
    <n v="90.51"/>
    <n v="1086.1199999999999"/>
    <n v="12.36"/>
    <x v="3"/>
    <n v="7"/>
  </r>
  <r>
    <s v="MediHealth"/>
    <s v="Wellness Inc."/>
    <s v="Headache"/>
    <d v="2023-02-22T00:00:00"/>
    <s v="C2859"/>
    <s v="USA"/>
    <x v="1"/>
    <s v="S9597"/>
    <s v="UK"/>
    <s v="Germany"/>
    <s v="Plant B"/>
    <s v="Net 60"/>
    <s v="Agent 12"/>
    <n v="61"/>
    <n v="89.83"/>
    <n v="5479.63"/>
    <n v="10.94"/>
    <x v="4"/>
    <n v="4"/>
  </r>
  <r>
    <s v="PharmaPlus"/>
    <s v="MediWorld"/>
    <s v="Cold"/>
    <d v="2023-02-23T00:00:00"/>
    <s v="C8295"/>
    <s v="UK"/>
    <x v="3"/>
    <s v="S6359"/>
    <s v="Germany"/>
    <s v="Germany"/>
    <s v="Plant A"/>
    <s v="Net 45"/>
    <s v="Agent 17"/>
    <n v="95"/>
    <n v="42.19"/>
    <n v="4008.05"/>
    <n v="8.2100000000000009"/>
    <x v="1"/>
    <n v="7"/>
  </r>
  <r>
    <s v="MediHealth"/>
    <s v="CareCorp"/>
    <s v="Flu"/>
    <d v="2023-02-24T00:00:00"/>
    <s v="C7999"/>
    <s v="India"/>
    <x v="0"/>
    <s v="S8959"/>
    <s v="UK"/>
    <s v="India"/>
    <s v="Plant C"/>
    <s v="Net 60"/>
    <s v="Agent 12"/>
    <n v="76"/>
    <n v="37.25"/>
    <n v="2831"/>
    <n v="5.28"/>
    <x v="3"/>
    <n v="2"/>
  </r>
  <r>
    <s v="MediHealth"/>
    <s v="MediWorld"/>
    <s v="Allergy"/>
    <d v="2023-02-25T00:00:00"/>
    <s v="C2338"/>
    <s v="India"/>
    <x v="0"/>
    <s v="S1006"/>
    <s v="Germany"/>
    <s v="USA"/>
    <s v="Plant A"/>
    <s v="Net 60"/>
    <s v="Agent 11"/>
    <n v="10"/>
    <n v="85.77"/>
    <n v="857.69999999999993"/>
    <n v="15.49"/>
    <x v="5"/>
    <n v="7"/>
  </r>
  <r>
    <s v="MediHealth"/>
    <s v="CareCorp"/>
    <s v="Headache"/>
    <d v="2023-02-26T00:00:00"/>
    <s v="C4746"/>
    <s v="India"/>
    <x v="2"/>
    <s v="S2247"/>
    <s v="India"/>
    <s v="India"/>
    <s v="Plant A"/>
    <s v="Net 60"/>
    <s v="Agent 4"/>
    <n v="50"/>
    <n v="80.819999999999993"/>
    <n v="4041"/>
    <n v="13.11"/>
    <x v="1"/>
    <n v="2"/>
  </r>
  <r>
    <s v="CureFast"/>
    <s v="Wellness Inc."/>
    <s v="Flu"/>
    <d v="2023-02-27T00:00:00"/>
    <s v="C7085"/>
    <s v="USA"/>
    <x v="0"/>
    <s v="S9108"/>
    <s v="UK"/>
    <s v="USA"/>
    <s v="Plant B"/>
    <s v="Net 30"/>
    <s v="Agent 15"/>
    <n v="65"/>
    <n v="16.29"/>
    <n v="1058.8499999999999"/>
    <n v="19.809999999999999"/>
    <x v="4"/>
    <n v="1"/>
  </r>
  <r>
    <s v="HealWell"/>
    <s v="MediWorld"/>
    <s v="Headache"/>
    <d v="2023-02-28T00:00:00"/>
    <s v="C1641"/>
    <s v="USA"/>
    <x v="0"/>
    <s v="S8812"/>
    <s v="UK"/>
    <s v="UK"/>
    <s v="Plant A"/>
    <s v="Net 30"/>
    <s v="Agent 19"/>
    <n v="48"/>
    <n v="69.790000000000006"/>
    <n v="3349.92"/>
    <n v="14.67"/>
    <x v="3"/>
    <n v="2"/>
  </r>
  <r>
    <s v="MediHealth"/>
    <s v="HealthFirst"/>
    <s v="Cold"/>
    <d v="2023-03-01T00:00:00"/>
    <s v="C6958"/>
    <s v="India"/>
    <x v="3"/>
    <s v="S4494"/>
    <s v="UK"/>
    <s v="India"/>
    <s v="Plant C"/>
    <s v="Net 30"/>
    <s v="Agent 16"/>
    <n v="42"/>
    <n v="86.08"/>
    <n v="3615.36"/>
    <n v="5.37"/>
    <x v="1"/>
    <n v="3"/>
  </r>
  <r>
    <s v="MediHealth"/>
    <s v="CareCorp"/>
    <s v="Cold"/>
    <d v="2023-03-02T00:00:00"/>
    <s v="C7268"/>
    <s v="India"/>
    <x v="0"/>
    <s v="S9954"/>
    <s v="USA"/>
    <s v="USA"/>
    <s v="Plant A"/>
    <s v="Net 45"/>
    <s v="Agent 9"/>
    <n v="2"/>
    <n v="17.100000000000001"/>
    <n v="34.200000000000003"/>
    <n v="17.7"/>
    <x v="2"/>
    <n v="7"/>
  </r>
  <r>
    <s v="MediHealth"/>
    <s v="MediWorld"/>
    <s v="Cold"/>
    <d v="2023-03-03T00:00:00"/>
    <s v="C6094"/>
    <s v="UK"/>
    <x v="0"/>
    <s v="S4368"/>
    <s v="India"/>
    <s v="India"/>
    <s v="Plant C"/>
    <s v="Net 60"/>
    <s v="Agent 11"/>
    <n v="96"/>
    <n v="96.15"/>
    <n v="9230.4000000000015"/>
    <n v="12.51"/>
    <x v="3"/>
    <n v="1"/>
  </r>
  <r>
    <s v="MediHealth"/>
    <s v="CareCorp"/>
    <s v="Flu"/>
    <d v="2023-03-04T00:00:00"/>
    <s v="C3340"/>
    <s v="USA"/>
    <x v="3"/>
    <s v="S6788"/>
    <s v="India"/>
    <s v="UK"/>
    <s v="Plant B"/>
    <s v="Net 45"/>
    <s v="Agent 8"/>
    <n v="88"/>
    <n v="77.06"/>
    <n v="6781.2800000000007"/>
    <n v="6.21"/>
    <x v="2"/>
    <n v="2"/>
  </r>
  <r>
    <s v="HealWell"/>
    <s v="Wellness Inc."/>
    <s v="Cold"/>
    <d v="2023-03-05T00:00:00"/>
    <s v="C3757"/>
    <s v="USA"/>
    <x v="3"/>
    <s v="S4983"/>
    <s v="UK"/>
    <s v="USA"/>
    <s v="Plant C"/>
    <s v="Net 30"/>
    <s v="Agent 9"/>
    <n v="68"/>
    <n v="76.099999999999994"/>
    <n v="5174.7999999999993"/>
    <n v="12.42"/>
    <x v="5"/>
    <n v="2"/>
  </r>
  <r>
    <s v="MediHealth"/>
    <s v="Wellness Inc."/>
    <s v="Flu"/>
    <d v="2023-03-06T00:00:00"/>
    <s v="C9955"/>
    <s v="Germany"/>
    <x v="3"/>
    <s v="S2833"/>
    <s v="Germany"/>
    <s v="Germany"/>
    <s v="Plant A"/>
    <s v="Net 30"/>
    <s v="Agent 16"/>
    <n v="86"/>
    <n v="34.03"/>
    <n v="2926.58"/>
    <n v="13.42"/>
    <x v="3"/>
    <n v="3"/>
  </r>
  <r>
    <s v="PharmaPlus"/>
    <s v="Wellness Inc."/>
    <s v="Cold"/>
    <d v="2023-03-07T00:00:00"/>
    <s v="C5143"/>
    <s v="Germany"/>
    <x v="1"/>
    <s v="S4943"/>
    <s v="UK"/>
    <s v="Germany"/>
    <s v="Plant A"/>
    <s v="Net 60"/>
    <s v="Agent 6"/>
    <n v="36"/>
    <n v="18.41"/>
    <n v="662.76"/>
    <n v="18.55"/>
    <x v="3"/>
    <n v="1"/>
  </r>
  <r>
    <s v="HealWell"/>
    <s v="Wellness Inc."/>
    <s v="Flu"/>
    <d v="2023-03-08T00:00:00"/>
    <s v="C2135"/>
    <s v="India"/>
    <x v="2"/>
    <s v="S5508"/>
    <s v="Germany"/>
    <s v="Germany"/>
    <s v="Plant A"/>
    <s v="Net 30"/>
    <s v="Agent 6"/>
    <n v="95"/>
    <n v="90.18"/>
    <n v="8567.1"/>
    <n v="16.53"/>
    <x v="2"/>
    <n v="5"/>
  </r>
  <r>
    <s v="PharmaPlus"/>
    <s v="CareCorp"/>
    <s v="Flu"/>
    <d v="2023-03-09T00:00:00"/>
    <s v="C7404"/>
    <s v="Germany"/>
    <x v="0"/>
    <s v="S9217"/>
    <s v="Germany"/>
    <s v="Germany"/>
    <s v="Plant A"/>
    <s v="Net 60"/>
    <s v="Agent 7"/>
    <n v="10"/>
    <n v="75.39"/>
    <n v="753.9"/>
    <n v="16.28"/>
    <x v="4"/>
    <n v="9"/>
  </r>
  <r>
    <s v="CureFast"/>
    <s v="CareCorp"/>
    <s v="Headache"/>
    <d v="2023-03-10T00:00:00"/>
    <s v="C8819"/>
    <s v="UK"/>
    <x v="1"/>
    <s v="S4139"/>
    <s v="USA"/>
    <s v="India"/>
    <s v="Plant A"/>
    <s v="Net 45"/>
    <s v="Agent 10"/>
    <n v="58"/>
    <n v="73.23"/>
    <n v="4247.34"/>
    <n v="12.48"/>
    <x v="2"/>
    <n v="9"/>
  </r>
  <r>
    <s v="MediHealth"/>
    <s v="HealthFirst"/>
    <s v="Headache"/>
    <d v="2023-03-11T00:00:00"/>
    <s v="C2083"/>
    <s v="India"/>
    <x v="1"/>
    <s v="S7156"/>
    <s v="Germany"/>
    <s v="India"/>
    <s v="Plant C"/>
    <s v="Net 45"/>
    <s v="Agent 19"/>
    <n v="80"/>
    <n v="86.31"/>
    <n v="6904.8"/>
    <n v="11.27"/>
    <x v="5"/>
    <n v="5"/>
  </r>
  <r>
    <s v="PharmaPlus"/>
    <s v="MediWorld"/>
    <s v="Flu"/>
    <d v="2023-03-12T00:00:00"/>
    <s v="C4734"/>
    <s v="UK"/>
    <x v="3"/>
    <s v="S3296"/>
    <s v="Germany"/>
    <s v="USA"/>
    <s v="Plant B"/>
    <s v="Net 45"/>
    <s v="Agent 2"/>
    <n v="94"/>
    <n v="87.59"/>
    <n v="8233.4600000000009"/>
    <n v="11.2"/>
    <x v="2"/>
    <n v="1"/>
  </r>
  <r>
    <s v="PharmaPlus"/>
    <s v="MediWorld"/>
    <s v="Headache"/>
    <d v="2023-03-13T00:00:00"/>
    <s v="C2139"/>
    <s v="USA"/>
    <x v="2"/>
    <s v="S7597"/>
    <s v="Germany"/>
    <s v="India"/>
    <s v="Plant A"/>
    <s v="Net 30"/>
    <s v="Agent 8"/>
    <n v="78"/>
    <n v="68.459999999999994"/>
    <n v="5339.8799999999992"/>
    <n v="15.07"/>
    <x v="4"/>
    <n v="7"/>
  </r>
  <r>
    <s v="CureFast"/>
    <s v="CareCorp"/>
    <s v="Allergy"/>
    <d v="2023-03-14T00:00:00"/>
    <s v="C6203"/>
    <s v="Germany"/>
    <x v="3"/>
    <s v="S4081"/>
    <s v="Germany"/>
    <s v="UK"/>
    <s v="Plant A"/>
    <s v="Net 60"/>
    <s v="Agent 19"/>
    <n v="5"/>
    <n v="84.52"/>
    <n v="422.6"/>
    <n v="11.24"/>
    <x v="1"/>
    <n v="6"/>
  </r>
  <r>
    <s v="HealWell"/>
    <s v="Wellness Inc."/>
    <s v="Cold"/>
    <d v="2023-03-15T00:00:00"/>
    <s v="C6715"/>
    <s v="India"/>
    <x v="1"/>
    <s v="S2638"/>
    <s v="UK"/>
    <s v="UK"/>
    <s v="Plant B"/>
    <s v="Net 30"/>
    <s v="Agent 18"/>
    <n v="48"/>
    <n v="59.43"/>
    <n v="2852.64"/>
    <n v="5.61"/>
    <x v="4"/>
    <n v="4"/>
  </r>
  <r>
    <s v="CureFast"/>
    <s v="Wellness Inc."/>
    <s v="Flu"/>
    <d v="2023-03-16T00:00:00"/>
    <s v="C5705"/>
    <s v="USA"/>
    <x v="1"/>
    <s v="S9871"/>
    <s v="USA"/>
    <s v="UK"/>
    <s v="Plant A"/>
    <s v="Net 45"/>
    <s v="Agent 4"/>
    <n v="20"/>
    <n v="70.930000000000007"/>
    <n v="1418.6"/>
    <n v="8.6300000000000008"/>
    <x v="3"/>
    <n v="8"/>
  </r>
  <r>
    <s v="PharmaPlus"/>
    <s v="HealthFirst"/>
    <s v="Headache"/>
    <d v="2023-03-17T00:00:00"/>
    <s v="C3912"/>
    <s v="India"/>
    <x v="1"/>
    <s v="S1515"/>
    <s v="USA"/>
    <s v="USA"/>
    <s v="Plant B"/>
    <s v="Net 45"/>
    <s v="Agent 3"/>
    <n v="82"/>
    <n v="72.3"/>
    <n v="5928.5999999999995"/>
    <n v="12.81"/>
    <x v="1"/>
    <n v="8"/>
  </r>
  <r>
    <s v="HealWell"/>
    <s v="CareCorp"/>
    <s v="Allergy"/>
    <d v="2023-03-18T00:00:00"/>
    <s v="C2399"/>
    <s v="USA"/>
    <x v="2"/>
    <s v="S1678"/>
    <s v="UK"/>
    <s v="India"/>
    <s v="Plant B"/>
    <s v="Net 30"/>
    <s v="Agent 9"/>
    <n v="79"/>
    <n v="13.12"/>
    <n v="1036.48"/>
    <n v="7.56"/>
    <x v="5"/>
    <n v="5"/>
  </r>
  <r>
    <s v="HealWell"/>
    <s v="CareCorp"/>
    <s v="Allergy"/>
    <d v="2023-03-19T00:00:00"/>
    <s v="C1457"/>
    <s v="India"/>
    <x v="1"/>
    <s v="S9269"/>
    <s v="Germany"/>
    <s v="UK"/>
    <s v="Plant C"/>
    <s v="Net 45"/>
    <s v="Agent 20"/>
    <n v="86"/>
    <n v="91.78"/>
    <n v="7893.08"/>
    <n v="19.03"/>
    <x v="0"/>
    <n v="6"/>
  </r>
  <r>
    <s v="MediHealth"/>
    <s v="MediWorld"/>
    <s v="Headache"/>
    <d v="2023-03-20T00:00:00"/>
    <s v="C9293"/>
    <s v="USA"/>
    <x v="0"/>
    <s v="S9783"/>
    <s v="India"/>
    <s v="India"/>
    <s v="Plant C"/>
    <s v="Net 30"/>
    <s v="Agent 12"/>
    <n v="47"/>
    <n v="93.05"/>
    <n v="4373.3499999999995"/>
    <n v="6.93"/>
    <x v="5"/>
    <n v="6"/>
  </r>
  <r>
    <s v="CureFast"/>
    <s v="HealthFirst"/>
    <s v="Headache"/>
    <d v="2023-03-21T00:00:00"/>
    <s v="C4085"/>
    <s v="India"/>
    <x v="1"/>
    <s v="S3742"/>
    <s v="India"/>
    <s v="Germany"/>
    <s v="Plant C"/>
    <s v="Net 30"/>
    <s v="Agent 3"/>
    <n v="17"/>
    <n v="90.08"/>
    <n v="1531.36"/>
    <n v="19.45"/>
    <x v="0"/>
    <n v="1"/>
  </r>
  <r>
    <s v="HealWell"/>
    <s v="HealthFirst"/>
    <s v="Allergy"/>
    <d v="2023-03-22T00:00:00"/>
    <s v="C8829"/>
    <s v="UK"/>
    <x v="3"/>
    <s v="S1109"/>
    <s v="USA"/>
    <s v="USA"/>
    <s v="Plant A"/>
    <s v="Net 60"/>
    <s v="Agent 20"/>
    <n v="33"/>
    <n v="40.94"/>
    <n v="1351.02"/>
    <n v="18.600000000000001"/>
    <x v="4"/>
    <n v="3"/>
  </r>
  <r>
    <s v="MediHealth"/>
    <s v="HealthFirst"/>
    <s v="Cold"/>
    <d v="2023-03-23T00:00:00"/>
    <s v="C5172"/>
    <s v="USA"/>
    <x v="0"/>
    <s v="S9543"/>
    <s v="Germany"/>
    <s v="Germany"/>
    <s v="Plant A"/>
    <s v="Net 60"/>
    <s v="Agent 2"/>
    <n v="29"/>
    <n v="14.48"/>
    <n v="419.92"/>
    <n v="14.74"/>
    <x v="3"/>
    <n v="9"/>
  </r>
  <r>
    <s v="PharmaPlus"/>
    <s v="Wellness Inc."/>
    <s v="Cold"/>
    <d v="2023-03-24T00:00:00"/>
    <s v="C9343"/>
    <s v="USA"/>
    <x v="2"/>
    <s v="S2832"/>
    <s v="Germany"/>
    <s v="Germany"/>
    <s v="Plant B"/>
    <s v="Net 45"/>
    <s v="Agent 12"/>
    <n v="47"/>
    <n v="30.54"/>
    <n v="1435.38"/>
    <n v="18.309999999999999"/>
    <x v="2"/>
    <n v="4"/>
  </r>
  <r>
    <s v="HealWell"/>
    <s v="HealthFirst"/>
    <s v="Cold"/>
    <d v="2023-03-25T00:00:00"/>
    <s v="C2138"/>
    <s v="USA"/>
    <x v="0"/>
    <s v="S2584"/>
    <s v="Germany"/>
    <s v="Germany"/>
    <s v="Plant A"/>
    <s v="Net 30"/>
    <s v="Agent 19"/>
    <n v="10"/>
    <n v="68.19"/>
    <n v="681.9"/>
    <n v="9.17"/>
    <x v="1"/>
    <n v="7"/>
  </r>
  <r>
    <s v="CureFast"/>
    <s v="Wellness Inc."/>
    <s v="Cold"/>
    <d v="2023-03-26T00:00:00"/>
    <s v="C8194"/>
    <s v="India"/>
    <x v="1"/>
    <s v="S4998"/>
    <s v="India"/>
    <s v="UK"/>
    <s v="Plant B"/>
    <s v="Net 45"/>
    <s v="Agent 20"/>
    <n v="42"/>
    <n v="21.49"/>
    <n v="902.57999999999993"/>
    <n v="9.18"/>
    <x v="0"/>
    <n v="9"/>
  </r>
  <r>
    <s v="PharmaPlus"/>
    <s v="MediWorld"/>
    <s v="Headache"/>
    <d v="2023-03-27T00:00:00"/>
    <s v="C5541"/>
    <s v="UK"/>
    <x v="1"/>
    <s v="S7173"/>
    <s v="Germany"/>
    <s v="India"/>
    <s v="Plant B"/>
    <s v="Net 60"/>
    <s v="Agent 11"/>
    <n v="28"/>
    <n v="36.619999999999997"/>
    <n v="1025.3599999999999"/>
    <n v="13.18"/>
    <x v="0"/>
    <n v="4"/>
  </r>
  <r>
    <s v="HealWell"/>
    <s v="HealthFirst"/>
    <s v="Headache"/>
    <d v="2023-03-28T00:00:00"/>
    <s v="C7096"/>
    <s v="USA"/>
    <x v="1"/>
    <s v="S1324"/>
    <s v="Germany"/>
    <s v="USA"/>
    <s v="Plant C"/>
    <s v="Net 30"/>
    <s v="Agent 6"/>
    <n v="20"/>
    <n v="96.81"/>
    <n v="1936.2"/>
    <n v="13.68"/>
    <x v="4"/>
    <n v="1"/>
  </r>
  <r>
    <s v="CureFast"/>
    <s v="MediWorld"/>
    <s v="Headache"/>
    <d v="2023-03-29T00:00:00"/>
    <s v="C1327"/>
    <s v="USA"/>
    <x v="2"/>
    <s v="S7748"/>
    <s v="Germany"/>
    <s v="India"/>
    <s v="Plant C"/>
    <s v="Net 30"/>
    <s v="Agent 12"/>
    <n v="50"/>
    <n v="23.74"/>
    <n v="1187"/>
    <n v="19.100000000000001"/>
    <x v="0"/>
    <n v="8"/>
  </r>
  <r>
    <s v="CureFast"/>
    <s v="HealthFirst"/>
    <s v="Headache"/>
    <d v="2023-03-30T00:00:00"/>
    <s v="C4104"/>
    <s v="UK"/>
    <x v="2"/>
    <s v="S7033"/>
    <s v="USA"/>
    <s v="UK"/>
    <s v="Plant C"/>
    <s v="Net 45"/>
    <s v="Agent 13"/>
    <n v="68"/>
    <n v="14.4"/>
    <n v="979.2"/>
    <n v="14.19"/>
    <x v="0"/>
    <n v="1"/>
  </r>
  <r>
    <s v="PharmaPlus"/>
    <s v="CareCorp"/>
    <s v="Headache"/>
    <d v="2023-03-31T00:00:00"/>
    <s v="C8624"/>
    <s v="UK"/>
    <x v="3"/>
    <s v="S4885"/>
    <s v="India"/>
    <s v="USA"/>
    <s v="Plant A"/>
    <s v="Net 45"/>
    <s v="Agent 19"/>
    <n v="6"/>
    <n v="20.170000000000002"/>
    <n v="121.02"/>
    <n v="7.31"/>
    <x v="1"/>
    <n v="4"/>
  </r>
  <r>
    <s v="CureFast"/>
    <s v="Wellness Inc."/>
    <s v="Allergy"/>
    <d v="2023-04-01T00:00:00"/>
    <s v="C6772"/>
    <s v="UK"/>
    <x v="3"/>
    <s v="S4337"/>
    <s v="USA"/>
    <s v="UK"/>
    <s v="Plant B"/>
    <s v="Net 45"/>
    <s v="Agent 13"/>
    <n v="13"/>
    <n v="64.39"/>
    <n v="837.07"/>
    <n v="16.3"/>
    <x v="3"/>
    <n v="2"/>
  </r>
  <r>
    <s v="CureFast"/>
    <s v="HealthFirst"/>
    <s v="Headache"/>
    <d v="2023-04-02T00:00:00"/>
    <s v="C4995"/>
    <s v="Germany"/>
    <x v="0"/>
    <s v="S6909"/>
    <s v="USA"/>
    <s v="USA"/>
    <s v="Plant B"/>
    <s v="Net 45"/>
    <s v="Agent 4"/>
    <n v="15"/>
    <n v="92.37"/>
    <n v="1385.55"/>
    <n v="17.84"/>
    <x v="1"/>
    <n v="5"/>
  </r>
  <r>
    <s v="MediHealth"/>
    <s v="Wellness Inc."/>
    <s v="Allergy"/>
    <d v="2023-04-03T00:00:00"/>
    <s v="C2570"/>
    <s v="Germany"/>
    <x v="0"/>
    <s v="S3140"/>
    <s v="Germany"/>
    <s v="India"/>
    <s v="Plant C"/>
    <s v="Net 45"/>
    <s v="Agent 3"/>
    <n v="36"/>
    <n v="49.85"/>
    <n v="1794.6"/>
    <n v="6.17"/>
    <x v="0"/>
    <n v="7"/>
  </r>
  <r>
    <s v="CureFast"/>
    <s v="Wellness Inc."/>
    <s v="Headache"/>
    <d v="2023-04-04T00:00:00"/>
    <s v="C8903"/>
    <s v="India"/>
    <x v="3"/>
    <s v="S5417"/>
    <s v="India"/>
    <s v="USA"/>
    <s v="Plant A"/>
    <s v="Net 45"/>
    <s v="Agent 15"/>
    <n v="68"/>
    <n v="63.29"/>
    <n v="4303.72"/>
    <n v="17.7"/>
    <x v="2"/>
    <n v="7"/>
  </r>
  <r>
    <s v="CureFast"/>
    <s v="CareCorp"/>
    <s v="Headache"/>
    <d v="2023-04-05T00:00:00"/>
    <s v="C2924"/>
    <s v="UK"/>
    <x v="3"/>
    <s v="S3859"/>
    <s v="Germany"/>
    <s v="USA"/>
    <s v="Plant B"/>
    <s v="Net 45"/>
    <s v="Agent 17"/>
    <n v="85"/>
    <n v="94.39"/>
    <n v="8023.15"/>
    <n v="10.84"/>
    <x v="5"/>
    <n v="6"/>
  </r>
  <r>
    <s v="CureFast"/>
    <s v="Wellness Inc."/>
    <s v="Flu"/>
    <d v="2023-04-06T00:00:00"/>
    <s v="C6415"/>
    <s v="Germany"/>
    <x v="3"/>
    <s v="S4316"/>
    <s v="USA"/>
    <s v="USA"/>
    <s v="Plant B"/>
    <s v="Net 45"/>
    <s v="Agent 15"/>
    <n v="69"/>
    <n v="96.95"/>
    <n v="6689.55"/>
    <n v="9.11"/>
    <x v="5"/>
    <n v="5"/>
  </r>
  <r>
    <s v="MediHealth"/>
    <s v="CareCorp"/>
    <s v="Flu"/>
    <d v="2023-04-07T00:00:00"/>
    <s v="C5997"/>
    <s v="USA"/>
    <x v="3"/>
    <s v="S8033"/>
    <s v="UK"/>
    <s v="UK"/>
    <s v="Plant B"/>
    <s v="Net 30"/>
    <s v="Agent 1"/>
    <n v="43"/>
    <n v="62.24"/>
    <n v="2676.32"/>
    <n v="5.5"/>
    <x v="5"/>
    <n v="3"/>
  </r>
  <r>
    <s v="CureFast"/>
    <s v="HealthFirst"/>
    <s v="Cold"/>
    <d v="2023-04-08T00:00:00"/>
    <s v="C4013"/>
    <s v="Germany"/>
    <x v="0"/>
    <s v="S6238"/>
    <s v="India"/>
    <s v="UK"/>
    <s v="Plant C"/>
    <s v="Net 45"/>
    <s v="Agent 13"/>
    <n v="54"/>
    <n v="82.32"/>
    <n v="4445.28"/>
    <n v="13.77"/>
    <x v="5"/>
    <n v="7"/>
  </r>
  <r>
    <s v="PharmaPlus"/>
    <s v="Wellness Inc."/>
    <s v="Flu"/>
    <d v="2023-04-09T00:00:00"/>
    <s v="C2216"/>
    <s v="USA"/>
    <x v="2"/>
    <s v="S3237"/>
    <s v="UK"/>
    <s v="UK"/>
    <s v="Plant B"/>
    <s v="Net 30"/>
    <s v="Agent 19"/>
    <n v="24"/>
    <n v="90.68"/>
    <n v="2176.3200000000002"/>
    <n v="8.69"/>
    <x v="1"/>
    <n v="4"/>
  </r>
  <r>
    <s v="PharmaPlus"/>
    <s v="HealthFirst"/>
    <s v="Allergy"/>
    <d v="2023-04-10T00:00:00"/>
    <s v="C3442"/>
    <s v="India"/>
    <x v="0"/>
    <s v="S8515"/>
    <s v="USA"/>
    <s v="USA"/>
    <s v="Plant A"/>
    <s v="Net 30"/>
    <s v="Agent 2"/>
    <n v="71"/>
    <n v="90.98"/>
    <n v="6459.58"/>
    <n v="9.3800000000000008"/>
    <x v="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74FAF-707A-4D49-AE6F-EA04498219A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M22:N27" firstHeaderRow="1" firstDataRow="1" firstDataCol="1"/>
  <pivotFields count="19">
    <pivotField showAll="0"/>
    <pivotField showAll="0"/>
    <pivotField showAll="0"/>
    <pivotField numFmtId="164"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FD569-2955-4497-83F6-E53DD2D2EF5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E21:G28" firstHeaderRow="0" firstDataRow="1" firstDataCol="1"/>
  <pivotFields count="19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7">
        <item x="5"/>
        <item x="1"/>
        <item x="4"/>
        <item x="0"/>
        <item x="3"/>
        <item x="2"/>
        <item t="default"/>
      </items>
    </pivotField>
    <pivotField showAll="0"/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5" baseField="0" baseItem="0"/>
    <dataField name="Sum of External commissions" fld="16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opLeftCell="A76" workbookViewId="0">
      <selection activeCell="R3" sqref="R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t="s">
        <v>23</v>
      </c>
      <c r="C2" t="s">
        <v>27</v>
      </c>
      <c r="D2" s="2">
        <v>44927</v>
      </c>
      <c r="E2" t="s">
        <v>31</v>
      </c>
      <c r="F2" t="s">
        <v>131</v>
      </c>
      <c r="G2" t="s">
        <v>131</v>
      </c>
      <c r="H2" t="s">
        <v>135</v>
      </c>
      <c r="I2" t="s">
        <v>132</v>
      </c>
      <c r="J2" t="s">
        <v>131</v>
      </c>
      <c r="K2" t="s">
        <v>235</v>
      </c>
      <c r="L2" t="s">
        <v>238</v>
      </c>
      <c r="M2" t="s">
        <v>241</v>
      </c>
      <c r="N2">
        <v>31</v>
      </c>
      <c r="O2">
        <v>39.840000000000003</v>
      </c>
      <c r="P2">
        <v>1235.04</v>
      </c>
      <c r="Q2">
        <v>18</v>
      </c>
      <c r="R2" t="s">
        <v>261</v>
      </c>
      <c r="S2">
        <v>6</v>
      </c>
    </row>
    <row r="3" spans="1:19" x14ac:dyDescent="0.3">
      <c r="A3" t="s">
        <v>19</v>
      </c>
      <c r="B3" t="s">
        <v>24</v>
      </c>
      <c r="C3" t="s">
        <v>27</v>
      </c>
      <c r="D3" s="2">
        <v>44928</v>
      </c>
      <c r="E3" t="s">
        <v>32</v>
      </c>
      <c r="F3" t="s">
        <v>132</v>
      </c>
      <c r="G3" t="s">
        <v>132</v>
      </c>
      <c r="H3" t="s">
        <v>136</v>
      </c>
      <c r="I3" t="s">
        <v>134</v>
      </c>
      <c r="J3" t="s">
        <v>131</v>
      </c>
      <c r="K3" t="s">
        <v>236</v>
      </c>
      <c r="L3" t="s">
        <v>239</v>
      </c>
      <c r="M3" t="s">
        <v>242</v>
      </c>
      <c r="N3">
        <v>80</v>
      </c>
      <c r="O3">
        <v>61.96</v>
      </c>
      <c r="P3">
        <v>4956.8</v>
      </c>
      <c r="Q3">
        <v>10.199999999999999</v>
      </c>
      <c r="R3" t="s">
        <v>262</v>
      </c>
      <c r="S3">
        <v>4</v>
      </c>
    </row>
    <row r="4" spans="1:19" x14ac:dyDescent="0.3">
      <c r="A4" t="s">
        <v>20</v>
      </c>
      <c r="B4" t="s">
        <v>24</v>
      </c>
      <c r="C4" t="s">
        <v>28</v>
      </c>
      <c r="D4" s="2">
        <v>44929</v>
      </c>
      <c r="E4" t="s">
        <v>33</v>
      </c>
      <c r="F4" t="s">
        <v>133</v>
      </c>
      <c r="G4" t="s">
        <v>131</v>
      </c>
      <c r="H4" t="s">
        <v>137</v>
      </c>
      <c r="I4" t="s">
        <v>131</v>
      </c>
      <c r="J4" t="s">
        <v>132</v>
      </c>
      <c r="K4" t="s">
        <v>235</v>
      </c>
      <c r="L4" t="s">
        <v>239</v>
      </c>
      <c r="M4" t="s">
        <v>243</v>
      </c>
      <c r="N4">
        <v>49</v>
      </c>
      <c r="O4">
        <v>71.95</v>
      </c>
      <c r="P4">
        <v>3525.55</v>
      </c>
      <c r="Q4">
        <v>17.399999999999999</v>
      </c>
      <c r="R4" t="s">
        <v>263</v>
      </c>
      <c r="S4">
        <v>8</v>
      </c>
    </row>
    <row r="5" spans="1:19" x14ac:dyDescent="0.3">
      <c r="A5" t="s">
        <v>19</v>
      </c>
      <c r="B5" t="s">
        <v>23</v>
      </c>
      <c r="C5" t="s">
        <v>29</v>
      </c>
      <c r="D5" s="2">
        <v>44930</v>
      </c>
      <c r="E5" t="s">
        <v>34</v>
      </c>
      <c r="F5" t="s">
        <v>133</v>
      </c>
      <c r="G5" t="s">
        <v>133</v>
      </c>
      <c r="H5" t="s">
        <v>138</v>
      </c>
      <c r="I5" t="s">
        <v>132</v>
      </c>
      <c r="J5" t="s">
        <v>134</v>
      </c>
      <c r="K5" t="s">
        <v>237</v>
      </c>
      <c r="L5" t="s">
        <v>238</v>
      </c>
      <c r="M5" t="s">
        <v>244</v>
      </c>
      <c r="N5">
        <v>92</v>
      </c>
      <c r="O5">
        <v>79</v>
      </c>
      <c r="P5">
        <v>7268</v>
      </c>
      <c r="Q5">
        <v>17.18</v>
      </c>
      <c r="R5" t="s">
        <v>261</v>
      </c>
      <c r="S5">
        <v>2</v>
      </c>
    </row>
    <row r="6" spans="1:19" x14ac:dyDescent="0.3">
      <c r="A6" t="s">
        <v>19</v>
      </c>
      <c r="B6" t="s">
        <v>25</v>
      </c>
      <c r="C6" t="s">
        <v>27</v>
      </c>
      <c r="D6" s="2">
        <v>44931</v>
      </c>
      <c r="E6" t="s">
        <v>35</v>
      </c>
      <c r="F6" t="s">
        <v>131</v>
      </c>
      <c r="G6" t="s">
        <v>132</v>
      </c>
      <c r="H6" t="s">
        <v>139</v>
      </c>
      <c r="I6" t="s">
        <v>133</v>
      </c>
      <c r="J6" t="s">
        <v>132</v>
      </c>
      <c r="K6" t="s">
        <v>235</v>
      </c>
      <c r="L6" t="s">
        <v>240</v>
      </c>
      <c r="M6" t="s">
        <v>245</v>
      </c>
      <c r="N6">
        <v>4</v>
      </c>
      <c r="O6">
        <v>74.87</v>
      </c>
      <c r="P6">
        <v>299.48</v>
      </c>
      <c r="Q6">
        <v>8.35</v>
      </c>
      <c r="R6" t="s">
        <v>264</v>
      </c>
      <c r="S6">
        <v>3</v>
      </c>
    </row>
    <row r="7" spans="1:19" x14ac:dyDescent="0.3">
      <c r="A7" t="s">
        <v>21</v>
      </c>
      <c r="B7" t="s">
        <v>24</v>
      </c>
      <c r="C7" t="s">
        <v>27</v>
      </c>
      <c r="D7" s="2">
        <v>44932</v>
      </c>
      <c r="E7" t="s">
        <v>36</v>
      </c>
      <c r="F7" t="s">
        <v>133</v>
      </c>
      <c r="G7" t="s">
        <v>131</v>
      </c>
      <c r="H7" t="s">
        <v>140</v>
      </c>
      <c r="I7" t="s">
        <v>132</v>
      </c>
      <c r="J7" t="s">
        <v>131</v>
      </c>
      <c r="K7" t="s">
        <v>237</v>
      </c>
      <c r="L7" t="s">
        <v>240</v>
      </c>
      <c r="M7" t="s">
        <v>246</v>
      </c>
      <c r="N7">
        <v>46</v>
      </c>
      <c r="O7">
        <v>56.04</v>
      </c>
      <c r="P7">
        <v>2577.84</v>
      </c>
      <c r="Q7">
        <v>6.63</v>
      </c>
      <c r="R7" t="s">
        <v>264</v>
      </c>
      <c r="S7">
        <v>7</v>
      </c>
    </row>
    <row r="8" spans="1:19" x14ac:dyDescent="0.3">
      <c r="A8" t="s">
        <v>21</v>
      </c>
      <c r="B8" t="s">
        <v>23</v>
      </c>
      <c r="C8" t="s">
        <v>27</v>
      </c>
      <c r="D8" s="2">
        <v>44933</v>
      </c>
      <c r="E8" t="s">
        <v>37</v>
      </c>
      <c r="F8" t="s">
        <v>133</v>
      </c>
      <c r="G8" t="s">
        <v>132</v>
      </c>
      <c r="H8" t="s">
        <v>141</v>
      </c>
      <c r="I8" t="s">
        <v>134</v>
      </c>
      <c r="J8" t="s">
        <v>133</v>
      </c>
      <c r="K8" t="s">
        <v>236</v>
      </c>
      <c r="L8" t="s">
        <v>240</v>
      </c>
      <c r="M8" t="s">
        <v>247</v>
      </c>
      <c r="N8">
        <v>24</v>
      </c>
      <c r="O8">
        <v>82.44</v>
      </c>
      <c r="P8">
        <v>1978.56</v>
      </c>
      <c r="Q8">
        <v>9.59</v>
      </c>
      <c r="R8" t="s">
        <v>262</v>
      </c>
      <c r="S8">
        <v>7</v>
      </c>
    </row>
    <row r="9" spans="1:19" x14ac:dyDescent="0.3">
      <c r="A9" t="s">
        <v>20</v>
      </c>
      <c r="B9" t="s">
        <v>23</v>
      </c>
      <c r="C9" t="s">
        <v>28</v>
      </c>
      <c r="D9" s="2">
        <v>44934</v>
      </c>
      <c r="E9" t="s">
        <v>38</v>
      </c>
      <c r="F9" t="s">
        <v>132</v>
      </c>
      <c r="G9" t="s">
        <v>132</v>
      </c>
      <c r="H9" t="s">
        <v>142</v>
      </c>
      <c r="I9" t="s">
        <v>131</v>
      </c>
      <c r="J9" t="s">
        <v>132</v>
      </c>
      <c r="K9" t="s">
        <v>236</v>
      </c>
      <c r="L9" t="s">
        <v>239</v>
      </c>
      <c r="M9" t="s">
        <v>243</v>
      </c>
      <c r="N9">
        <v>60</v>
      </c>
      <c r="O9">
        <v>59.18</v>
      </c>
      <c r="P9">
        <v>3550.8</v>
      </c>
      <c r="Q9">
        <v>11.54</v>
      </c>
      <c r="R9" t="s">
        <v>265</v>
      </c>
      <c r="S9">
        <v>3</v>
      </c>
    </row>
    <row r="10" spans="1:19" x14ac:dyDescent="0.3">
      <c r="A10" t="s">
        <v>21</v>
      </c>
      <c r="B10" t="s">
        <v>23</v>
      </c>
      <c r="C10" t="s">
        <v>30</v>
      </c>
      <c r="D10" s="2">
        <v>44935</v>
      </c>
      <c r="E10" t="s">
        <v>39</v>
      </c>
      <c r="F10" t="s">
        <v>134</v>
      </c>
      <c r="G10" t="s">
        <v>133</v>
      </c>
      <c r="H10" t="s">
        <v>143</v>
      </c>
      <c r="I10" t="s">
        <v>131</v>
      </c>
      <c r="J10" t="s">
        <v>133</v>
      </c>
      <c r="K10" t="s">
        <v>236</v>
      </c>
      <c r="L10" t="s">
        <v>239</v>
      </c>
      <c r="M10" t="s">
        <v>248</v>
      </c>
      <c r="N10">
        <v>85</v>
      </c>
      <c r="O10">
        <v>71.77</v>
      </c>
      <c r="P10">
        <v>6100.45</v>
      </c>
      <c r="Q10">
        <v>7.3</v>
      </c>
      <c r="R10" t="s">
        <v>265</v>
      </c>
      <c r="S10">
        <v>6</v>
      </c>
    </row>
    <row r="11" spans="1:19" x14ac:dyDescent="0.3">
      <c r="A11" t="s">
        <v>19</v>
      </c>
      <c r="B11" t="s">
        <v>24</v>
      </c>
      <c r="C11" t="s">
        <v>27</v>
      </c>
      <c r="D11" s="2">
        <v>44936</v>
      </c>
      <c r="E11" t="s">
        <v>40</v>
      </c>
      <c r="F11" t="s">
        <v>133</v>
      </c>
      <c r="G11" t="s">
        <v>133</v>
      </c>
      <c r="H11" t="s">
        <v>144</v>
      </c>
      <c r="I11" t="s">
        <v>131</v>
      </c>
      <c r="J11" t="s">
        <v>133</v>
      </c>
      <c r="K11" t="s">
        <v>237</v>
      </c>
      <c r="L11" t="s">
        <v>240</v>
      </c>
      <c r="M11" t="s">
        <v>243</v>
      </c>
      <c r="N11">
        <v>77</v>
      </c>
      <c r="O11">
        <v>41.43</v>
      </c>
      <c r="P11">
        <v>3190.11</v>
      </c>
      <c r="Q11">
        <v>18.18</v>
      </c>
      <c r="R11" t="s">
        <v>262</v>
      </c>
      <c r="S11">
        <v>7</v>
      </c>
    </row>
    <row r="12" spans="1:19" x14ac:dyDescent="0.3">
      <c r="A12" t="s">
        <v>21</v>
      </c>
      <c r="B12" t="s">
        <v>26</v>
      </c>
      <c r="C12" t="s">
        <v>27</v>
      </c>
      <c r="D12" s="2">
        <v>44937</v>
      </c>
      <c r="E12" t="s">
        <v>41</v>
      </c>
      <c r="F12" t="s">
        <v>131</v>
      </c>
      <c r="G12" t="s">
        <v>131</v>
      </c>
      <c r="H12" t="s">
        <v>145</v>
      </c>
      <c r="I12" t="s">
        <v>131</v>
      </c>
      <c r="J12" t="s">
        <v>131</v>
      </c>
      <c r="K12" t="s">
        <v>235</v>
      </c>
      <c r="L12" t="s">
        <v>239</v>
      </c>
      <c r="M12" t="s">
        <v>249</v>
      </c>
      <c r="N12">
        <v>99</v>
      </c>
      <c r="O12">
        <v>55.87</v>
      </c>
      <c r="P12">
        <v>5531.13</v>
      </c>
      <c r="Q12">
        <v>5.35</v>
      </c>
      <c r="R12" t="s">
        <v>262</v>
      </c>
      <c r="S12">
        <v>1</v>
      </c>
    </row>
    <row r="13" spans="1:19" x14ac:dyDescent="0.3">
      <c r="A13" t="s">
        <v>21</v>
      </c>
      <c r="B13" t="s">
        <v>26</v>
      </c>
      <c r="C13" t="s">
        <v>29</v>
      </c>
      <c r="D13" s="2">
        <v>44938</v>
      </c>
      <c r="E13" t="s">
        <v>42</v>
      </c>
      <c r="F13" t="s">
        <v>134</v>
      </c>
      <c r="G13" t="s">
        <v>131</v>
      </c>
      <c r="H13" t="s">
        <v>146</v>
      </c>
      <c r="I13" t="s">
        <v>133</v>
      </c>
      <c r="J13" t="s">
        <v>131</v>
      </c>
      <c r="K13" t="s">
        <v>235</v>
      </c>
      <c r="L13" t="s">
        <v>240</v>
      </c>
      <c r="M13" t="s">
        <v>243</v>
      </c>
      <c r="N13">
        <v>31</v>
      </c>
      <c r="O13">
        <v>36.229999999999997</v>
      </c>
      <c r="P13">
        <v>1123.1300000000001</v>
      </c>
      <c r="Q13">
        <v>8.3800000000000008</v>
      </c>
      <c r="R13" t="s">
        <v>262</v>
      </c>
      <c r="S13">
        <v>1</v>
      </c>
    </row>
    <row r="14" spans="1:19" x14ac:dyDescent="0.3">
      <c r="A14" t="s">
        <v>22</v>
      </c>
      <c r="B14" t="s">
        <v>24</v>
      </c>
      <c r="C14" t="s">
        <v>27</v>
      </c>
      <c r="D14" s="2">
        <v>44939</v>
      </c>
      <c r="E14" t="s">
        <v>43</v>
      </c>
      <c r="F14" t="s">
        <v>134</v>
      </c>
      <c r="G14" t="s">
        <v>134</v>
      </c>
      <c r="H14" t="s">
        <v>147</v>
      </c>
      <c r="I14" t="s">
        <v>133</v>
      </c>
      <c r="J14" t="s">
        <v>133</v>
      </c>
      <c r="K14" t="s">
        <v>237</v>
      </c>
      <c r="L14" t="s">
        <v>239</v>
      </c>
      <c r="M14" t="s">
        <v>245</v>
      </c>
      <c r="N14">
        <v>2</v>
      </c>
      <c r="O14">
        <v>15.9</v>
      </c>
      <c r="P14">
        <v>31.8</v>
      </c>
      <c r="Q14">
        <v>19.37</v>
      </c>
      <c r="R14" t="s">
        <v>266</v>
      </c>
      <c r="S14">
        <v>3</v>
      </c>
    </row>
    <row r="15" spans="1:19" x14ac:dyDescent="0.3">
      <c r="A15" t="s">
        <v>21</v>
      </c>
      <c r="B15" t="s">
        <v>26</v>
      </c>
      <c r="C15" t="s">
        <v>27</v>
      </c>
      <c r="D15" s="2">
        <v>44940</v>
      </c>
      <c r="E15" t="s">
        <v>44</v>
      </c>
      <c r="F15" t="s">
        <v>133</v>
      </c>
      <c r="G15" t="s">
        <v>133</v>
      </c>
      <c r="H15" t="s">
        <v>148</v>
      </c>
      <c r="I15" t="s">
        <v>133</v>
      </c>
      <c r="J15" t="s">
        <v>131</v>
      </c>
      <c r="K15" t="s">
        <v>235</v>
      </c>
      <c r="L15" t="s">
        <v>239</v>
      </c>
      <c r="M15" t="s">
        <v>249</v>
      </c>
      <c r="N15">
        <v>17</v>
      </c>
      <c r="O15">
        <v>49.37</v>
      </c>
      <c r="P15">
        <v>839.29</v>
      </c>
      <c r="Q15">
        <v>5.03</v>
      </c>
      <c r="R15" t="s">
        <v>264</v>
      </c>
      <c r="S15">
        <v>3</v>
      </c>
    </row>
    <row r="16" spans="1:19" x14ac:dyDescent="0.3">
      <c r="A16" t="s">
        <v>19</v>
      </c>
      <c r="B16" t="s">
        <v>23</v>
      </c>
      <c r="C16" t="s">
        <v>30</v>
      </c>
      <c r="D16" s="2">
        <v>44941</v>
      </c>
      <c r="E16" t="s">
        <v>45</v>
      </c>
      <c r="F16" t="s">
        <v>133</v>
      </c>
      <c r="G16" t="s">
        <v>133</v>
      </c>
      <c r="H16" t="s">
        <v>149</v>
      </c>
      <c r="I16" t="s">
        <v>133</v>
      </c>
      <c r="J16" t="s">
        <v>131</v>
      </c>
      <c r="K16" t="s">
        <v>237</v>
      </c>
      <c r="L16" t="s">
        <v>239</v>
      </c>
      <c r="M16" t="s">
        <v>250</v>
      </c>
      <c r="N16">
        <v>16</v>
      </c>
      <c r="O16">
        <v>28.83</v>
      </c>
      <c r="P16">
        <v>461.28</v>
      </c>
      <c r="Q16">
        <v>8.7100000000000009</v>
      </c>
      <c r="R16" t="s">
        <v>261</v>
      </c>
      <c r="S16">
        <v>2</v>
      </c>
    </row>
    <row r="17" spans="1:19" x14ac:dyDescent="0.3">
      <c r="A17" t="s">
        <v>22</v>
      </c>
      <c r="B17" t="s">
        <v>23</v>
      </c>
      <c r="C17" t="s">
        <v>28</v>
      </c>
      <c r="D17" s="2">
        <v>44942</v>
      </c>
      <c r="E17" t="s">
        <v>46</v>
      </c>
      <c r="F17" t="s">
        <v>131</v>
      </c>
      <c r="G17" t="s">
        <v>131</v>
      </c>
      <c r="H17" t="s">
        <v>150</v>
      </c>
      <c r="I17" t="s">
        <v>134</v>
      </c>
      <c r="J17" t="s">
        <v>132</v>
      </c>
      <c r="K17" t="s">
        <v>235</v>
      </c>
      <c r="L17" t="s">
        <v>238</v>
      </c>
      <c r="M17" t="s">
        <v>251</v>
      </c>
      <c r="N17">
        <v>62</v>
      </c>
      <c r="O17">
        <v>56.52</v>
      </c>
      <c r="P17">
        <v>3504.24</v>
      </c>
      <c r="Q17">
        <v>11.72</v>
      </c>
      <c r="R17" t="s">
        <v>262</v>
      </c>
      <c r="S17">
        <v>2</v>
      </c>
    </row>
    <row r="18" spans="1:19" x14ac:dyDescent="0.3">
      <c r="A18" t="s">
        <v>21</v>
      </c>
      <c r="B18" t="s">
        <v>26</v>
      </c>
      <c r="C18" t="s">
        <v>30</v>
      </c>
      <c r="D18" s="2">
        <v>44943</v>
      </c>
      <c r="E18" t="s">
        <v>47</v>
      </c>
      <c r="F18" t="s">
        <v>133</v>
      </c>
      <c r="G18" t="s">
        <v>134</v>
      </c>
      <c r="H18" t="s">
        <v>151</v>
      </c>
      <c r="I18" t="s">
        <v>133</v>
      </c>
      <c r="J18" t="s">
        <v>134</v>
      </c>
      <c r="K18" t="s">
        <v>235</v>
      </c>
      <c r="L18" t="s">
        <v>238</v>
      </c>
      <c r="M18" t="s">
        <v>242</v>
      </c>
      <c r="N18">
        <v>18</v>
      </c>
      <c r="O18">
        <v>81.91</v>
      </c>
      <c r="P18">
        <v>1474.38</v>
      </c>
      <c r="Q18">
        <v>9.6999999999999993</v>
      </c>
      <c r="R18" t="s">
        <v>266</v>
      </c>
      <c r="S18">
        <v>2</v>
      </c>
    </row>
    <row r="19" spans="1:19" x14ac:dyDescent="0.3">
      <c r="A19" t="s">
        <v>22</v>
      </c>
      <c r="B19" t="s">
        <v>24</v>
      </c>
      <c r="C19" t="s">
        <v>27</v>
      </c>
      <c r="D19" s="2">
        <v>44944</v>
      </c>
      <c r="E19" t="s">
        <v>48</v>
      </c>
      <c r="F19" t="s">
        <v>134</v>
      </c>
      <c r="G19" t="s">
        <v>133</v>
      </c>
      <c r="H19" t="s">
        <v>152</v>
      </c>
      <c r="I19" t="s">
        <v>134</v>
      </c>
      <c r="J19" t="s">
        <v>131</v>
      </c>
      <c r="K19" t="s">
        <v>235</v>
      </c>
      <c r="L19" t="s">
        <v>240</v>
      </c>
      <c r="M19" t="s">
        <v>251</v>
      </c>
      <c r="N19">
        <v>1</v>
      </c>
      <c r="O19">
        <v>77.94</v>
      </c>
      <c r="P19">
        <v>77.94</v>
      </c>
      <c r="Q19">
        <v>18.91</v>
      </c>
      <c r="R19" t="s">
        <v>265</v>
      </c>
      <c r="S19">
        <v>9</v>
      </c>
    </row>
    <row r="20" spans="1:19" x14ac:dyDescent="0.3">
      <c r="A20" t="s">
        <v>19</v>
      </c>
      <c r="B20" t="s">
        <v>23</v>
      </c>
      <c r="C20" t="s">
        <v>27</v>
      </c>
      <c r="D20" s="2">
        <v>44945</v>
      </c>
      <c r="E20" t="s">
        <v>49</v>
      </c>
      <c r="F20" t="s">
        <v>132</v>
      </c>
      <c r="G20" t="s">
        <v>133</v>
      </c>
      <c r="H20" t="s">
        <v>153</v>
      </c>
      <c r="I20" t="s">
        <v>131</v>
      </c>
      <c r="J20" t="s">
        <v>133</v>
      </c>
      <c r="K20" t="s">
        <v>235</v>
      </c>
      <c r="L20" t="s">
        <v>238</v>
      </c>
      <c r="M20" t="s">
        <v>252</v>
      </c>
      <c r="N20">
        <v>63</v>
      </c>
      <c r="O20">
        <v>49.36</v>
      </c>
      <c r="P20">
        <v>3109.68</v>
      </c>
      <c r="Q20">
        <v>14.28</v>
      </c>
      <c r="R20" t="s">
        <v>264</v>
      </c>
      <c r="S20">
        <v>6</v>
      </c>
    </row>
    <row r="21" spans="1:19" x14ac:dyDescent="0.3">
      <c r="A21" t="s">
        <v>22</v>
      </c>
      <c r="B21" t="s">
        <v>24</v>
      </c>
      <c r="C21" t="s">
        <v>29</v>
      </c>
      <c r="D21" s="2">
        <v>44946</v>
      </c>
      <c r="E21" t="s">
        <v>50</v>
      </c>
      <c r="F21" t="s">
        <v>131</v>
      </c>
      <c r="G21" t="s">
        <v>132</v>
      </c>
      <c r="H21" t="s">
        <v>154</v>
      </c>
      <c r="I21" t="s">
        <v>133</v>
      </c>
      <c r="J21" t="s">
        <v>134</v>
      </c>
      <c r="K21" t="s">
        <v>236</v>
      </c>
      <c r="L21" t="s">
        <v>238</v>
      </c>
      <c r="M21" t="s">
        <v>251</v>
      </c>
      <c r="N21">
        <v>42</v>
      </c>
      <c r="O21">
        <v>45.33</v>
      </c>
      <c r="P21">
        <v>1903.86</v>
      </c>
      <c r="Q21">
        <v>7.93</v>
      </c>
      <c r="R21" t="s">
        <v>264</v>
      </c>
      <c r="S21">
        <v>8</v>
      </c>
    </row>
    <row r="22" spans="1:19" x14ac:dyDescent="0.3">
      <c r="A22" t="s">
        <v>20</v>
      </c>
      <c r="B22" t="s">
        <v>23</v>
      </c>
      <c r="C22" t="s">
        <v>30</v>
      </c>
      <c r="D22" s="2">
        <v>44947</v>
      </c>
      <c r="E22" t="s">
        <v>51</v>
      </c>
      <c r="F22" t="s">
        <v>131</v>
      </c>
      <c r="G22" t="s">
        <v>131</v>
      </c>
      <c r="H22" t="s">
        <v>155</v>
      </c>
      <c r="I22" t="s">
        <v>133</v>
      </c>
      <c r="J22" t="s">
        <v>134</v>
      </c>
      <c r="K22" t="s">
        <v>236</v>
      </c>
      <c r="L22" t="s">
        <v>239</v>
      </c>
      <c r="M22" t="s">
        <v>253</v>
      </c>
      <c r="N22">
        <v>62</v>
      </c>
      <c r="O22">
        <v>48.76</v>
      </c>
      <c r="P22">
        <v>3023.12</v>
      </c>
      <c r="Q22">
        <v>9.48</v>
      </c>
      <c r="R22" t="s">
        <v>261</v>
      </c>
      <c r="S22">
        <v>1</v>
      </c>
    </row>
    <row r="23" spans="1:19" x14ac:dyDescent="0.3">
      <c r="A23" t="s">
        <v>19</v>
      </c>
      <c r="B23" t="s">
        <v>25</v>
      </c>
      <c r="C23" t="s">
        <v>27</v>
      </c>
      <c r="D23" s="2">
        <v>44948</v>
      </c>
      <c r="E23" t="s">
        <v>52</v>
      </c>
      <c r="F23" t="s">
        <v>134</v>
      </c>
      <c r="G23" t="s">
        <v>134</v>
      </c>
      <c r="H23" t="s">
        <v>156</v>
      </c>
      <c r="I23" t="s">
        <v>134</v>
      </c>
      <c r="J23" t="s">
        <v>132</v>
      </c>
      <c r="K23" t="s">
        <v>237</v>
      </c>
      <c r="L23" t="s">
        <v>238</v>
      </c>
      <c r="M23" t="s">
        <v>254</v>
      </c>
      <c r="N23">
        <v>52</v>
      </c>
      <c r="O23">
        <v>86.07</v>
      </c>
      <c r="P23">
        <v>4475.6399999999994</v>
      </c>
      <c r="Q23">
        <v>9.86</v>
      </c>
      <c r="R23" t="s">
        <v>261</v>
      </c>
      <c r="S23">
        <v>9</v>
      </c>
    </row>
    <row r="24" spans="1:19" x14ac:dyDescent="0.3">
      <c r="A24" t="s">
        <v>22</v>
      </c>
      <c r="B24" t="s">
        <v>24</v>
      </c>
      <c r="C24" t="s">
        <v>27</v>
      </c>
      <c r="D24" s="2">
        <v>44949</v>
      </c>
      <c r="E24" t="s">
        <v>53</v>
      </c>
      <c r="F24" t="s">
        <v>132</v>
      </c>
      <c r="G24" t="s">
        <v>132</v>
      </c>
      <c r="H24" t="s">
        <v>157</v>
      </c>
      <c r="I24" t="s">
        <v>134</v>
      </c>
      <c r="J24" t="s">
        <v>133</v>
      </c>
      <c r="K24" t="s">
        <v>236</v>
      </c>
      <c r="L24" t="s">
        <v>239</v>
      </c>
      <c r="M24" t="s">
        <v>254</v>
      </c>
      <c r="N24">
        <v>19</v>
      </c>
      <c r="O24">
        <v>52.72</v>
      </c>
      <c r="P24">
        <v>1001.68</v>
      </c>
      <c r="Q24">
        <v>13.98</v>
      </c>
      <c r="R24" t="s">
        <v>261</v>
      </c>
      <c r="S24">
        <v>4</v>
      </c>
    </row>
    <row r="25" spans="1:19" x14ac:dyDescent="0.3">
      <c r="A25" t="s">
        <v>20</v>
      </c>
      <c r="B25" t="s">
        <v>25</v>
      </c>
      <c r="C25" t="s">
        <v>27</v>
      </c>
      <c r="D25" s="2">
        <v>44950</v>
      </c>
      <c r="E25" t="s">
        <v>54</v>
      </c>
      <c r="F25" t="s">
        <v>133</v>
      </c>
      <c r="G25" t="s">
        <v>134</v>
      </c>
      <c r="H25" t="s">
        <v>158</v>
      </c>
      <c r="I25" t="s">
        <v>131</v>
      </c>
      <c r="J25" t="s">
        <v>133</v>
      </c>
      <c r="K25" t="s">
        <v>237</v>
      </c>
      <c r="L25" t="s">
        <v>240</v>
      </c>
      <c r="M25" t="s">
        <v>255</v>
      </c>
      <c r="N25">
        <v>54</v>
      </c>
      <c r="O25">
        <v>90.08</v>
      </c>
      <c r="P25">
        <v>4864.32</v>
      </c>
      <c r="Q25">
        <v>19.149999999999999</v>
      </c>
      <c r="R25" t="s">
        <v>263</v>
      </c>
      <c r="S25">
        <v>1</v>
      </c>
    </row>
    <row r="26" spans="1:19" x14ac:dyDescent="0.3">
      <c r="A26" t="s">
        <v>19</v>
      </c>
      <c r="B26" t="s">
        <v>23</v>
      </c>
      <c r="C26" t="s">
        <v>29</v>
      </c>
      <c r="D26" s="2">
        <v>44951</v>
      </c>
      <c r="E26" t="s">
        <v>55</v>
      </c>
      <c r="F26" t="s">
        <v>132</v>
      </c>
      <c r="G26" t="s">
        <v>132</v>
      </c>
      <c r="H26" t="s">
        <v>159</v>
      </c>
      <c r="I26" t="s">
        <v>131</v>
      </c>
      <c r="J26" t="s">
        <v>132</v>
      </c>
      <c r="K26" t="s">
        <v>236</v>
      </c>
      <c r="L26" t="s">
        <v>238</v>
      </c>
      <c r="M26" t="s">
        <v>256</v>
      </c>
      <c r="N26">
        <v>19</v>
      </c>
      <c r="O26">
        <v>51.67</v>
      </c>
      <c r="P26">
        <v>981.73</v>
      </c>
      <c r="Q26">
        <v>16.23</v>
      </c>
      <c r="R26" t="s">
        <v>265</v>
      </c>
      <c r="S26">
        <v>1</v>
      </c>
    </row>
    <row r="27" spans="1:19" x14ac:dyDescent="0.3">
      <c r="A27" t="s">
        <v>19</v>
      </c>
      <c r="B27" t="s">
        <v>26</v>
      </c>
      <c r="C27" t="s">
        <v>30</v>
      </c>
      <c r="D27" s="2">
        <v>44952</v>
      </c>
      <c r="E27" t="s">
        <v>56</v>
      </c>
      <c r="F27" t="s">
        <v>132</v>
      </c>
      <c r="G27" t="s">
        <v>131</v>
      </c>
      <c r="H27" t="s">
        <v>160</v>
      </c>
      <c r="I27" t="s">
        <v>133</v>
      </c>
      <c r="J27" t="s">
        <v>133</v>
      </c>
      <c r="K27" t="s">
        <v>237</v>
      </c>
      <c r="L27" t="s">
        <v>239</v>
      </c>
      <c r="M27" t="s">
        <v>249</v>
      </c>
      <c r="N27">
        <v>41</v>
      </c>
      <c r="O27">
        <v>70.33</v>
      </c>
      <c r="P27">
        <v>2883.53</v>
      </c>
      <c r="Q27">
        <v>17.77</v>
      </c>
      <c r="R27" t="s">
        <v>262</v>
      </c>
      <c r="S27">
        <v>2</v>
      </c>
    </row>
    <row r="28" spans="1:19" x14ac:dyDescent="0.3">
      <c r="A28" t="s">
        <v>19</v>
      </c>
      <c r="B28" t="s">
        <v>25</v>
      </c>
      <c r="C28" t="s">
        <v>29</v>
      </c>
      <c r="D28" s="2">
        <v>44953</v>
      </c>
      <c r="E28" t="s">
        <v>57</v>
      </c>
      <c r="F28" t="s">
        <v>131</v>
      </c>
      <c r="G28" t="s">
        <v>131</v>
      </c>
      <c r="H28" t="s">
        <v>161</v>
      </c>
      <c r="I28" t="s">
        <v>131</v>
      </c>
      <c r="J28" t="s">
        <v>133</v>
      </c>
      <c r="K28" t="s">
        <v>236</v>
      </c>
      <c r="L28" t="s">
        <v>239</v>
      </c>
      <c r="M28" t="s">
        <v>243</v>
      </c>
      <c r="N28">
        <v>87</v>
      </c>
      <c r="O28">
        <v>90.31</v>
      </c>
      <c r="P28">
        <v>7856.97</v>
      </c>
      <c r="Q28">
        <v>7.91</v>
      </c>
      <c r="R28" t="s">
        <v>266</v>
      </c>
      <c r="S28">
        <v>8</v>
      </c>
    </row>
    <row r="29" spans="1:19" x14ac:dyDescent="0.3">
      <c r="A29" t="s">
        <v>22</v>
      </c>
      <c r="B29" t="s">
        <v>23</v>
      </c>
      <c r="C29" t="s">
        <v>27</v>
      </c>
      <c r="D29" s="2">
        <v>44954</v>
      </c>
      <c r="E29" t="s">
        <v>58</v>
      </c>
      <c r="F29" t="s">
        <v>134</v>
      </c>
      <c r="G29" t="s">
        <v>133</v>
      </c>
      <c r="H29" t="s">
        <v>162</v>
      </c>
      <c r="I29" t="s">
        <v>133</v>
      </c>
      <c r="J29" t="s">
        <v>134</v>
      </c>
      <c r="K29" t="s">
        <v>235</v>
      </c>
      <c r="L29" t="s">
        <v>239</v>
      </c>
      <c r="M29" t="s">
        <v>257</v>
      </c>
      <c r="N29">
        <v>87</v>
      </c>
      <c r="O29">
        <v>54.04</v>
      </c>
      <c r="P29">
        <v>4701.4799999999996</v>
      </c>
      <c r="Q29">
        <v>15.19</v>
      </c>
      <c r="R29" t="s">
        <v>262</v>
      </c>
      <c r="S29">
        <v>1</v>
      </c>
    </row>
    <row r="30" spans="1:19" x14ac:dyDescent="0.3">
      <c r="A30" t="s">
        <v>20</v>
      </c>
      <c r="B30" t="s">
        <v>23</v>
      </c>
      <c r="C30" t="s">
        <v>30</v>
      </c>
      <c r="D30" s="2">
        <v>44955</v>
      </c>
      <c r="E30" t="s">
        <v>59</v>
      </c>
      <c r="F30" t="s">
        <v>133</v>
      </c>
      <c r="G30" t="s">
        <v>133</v>
      </c>
      <c r="H30" t="s">
        <v>163</v>
      </c>
      <c r="I30" t="s">
        <v>133</v>
      </c>
      <c r="J30" t="s">
        <v>132</v>
      </c>
      <c r="K30" t="s">
        <v>236</v>
      </c>
      <c r="L30" t="s">
        <v>238</v>
      </c>
      <c r="M30" t="s">
        <v>258</v>
      </c>
      <c r="N30">
        <v>44</v>
      </c>
      <c r="O30">
        <v>46.79</v>
      </c>
      <c r="P30">
        <v>2058.7600000000002</v>
      </c>
      <c r="Q30">
        <v>10.53</v>
      </c>
      <c r="R30" t="s">
        <v>264</v>
      </c>
      <c r="S30">
        <v>8</v>
      </c>
    </row>
    <row r="31" spans="1:19" x14ac:dyDescent="0.3">
      <c r="A31" t="s">
        <v>22</v>
      </c>
      <c r="B31" t="s">
        <v>23</v>
      </c>
      <c r="C31" t="s">
        <v>30</v>
      </c>
      <c r="D31" s="2">
        <v>44956</v>
      </c>
      <c r="E31" t="s">
        <v>60</v>
      </c>
      <c r="F31" t="s">
        <v>132</v>
      </c>
      <c r="G31" t="s">
        <v>133</v>
      </c>
      <c r="H31" t="s">
        <v>164</v>
      </c>
      <c r="I31" t="s">
        <v>132</v>
      </c>
      <c r="J31" t="s">
        <v>134</v>
      </c>
      <c r="K31" t="s">
        <v>237</v>
      </c>
      <c r="L31" t="s">
        <v>238</v>
      </c>
      <c r="M31" t="s">
        <v>248</v>
      </c>
      <c r="N31">
        <v>5</v>
      </c>
      <c r="O31">
        <v>18.57</v>
      </c>
      <c r="P31">
        <v>92.85</v>
      </c>
      <c r="Q31">
        <v>7.19</v>
      </c>
      <c r="R31" t="s">
        <v>265</v>
      </c>
      <c r="S31">
        <v>5</v>
      </c>
    </row>
    <row r="32" spans="1:19" x14ac:dyDescent="0.3">
      <c r="A32" t="s">
        <v>19</v>
      </c>
      <c r="B32" t="s">
        <v>23</v>
      </c>
      <c r="C32" t="s">
        <v>27</v>
      </c>
      <c r="D32" s="2">
        <v>44957</v>
      </c>
      <c r="E32" t="s">
        <v>61</v>
      </c>
      <c r="F32" t="s">
        <v>134</v>
      </c>
      <c r="G32" t="s">
        <v>134</v>
      </c>
      <c r="H32" t="s">
        <v>165</v>
      </c>
      <c r="I32" t="s">
        <v>132</v>
      </c>
      <c r="J32" t="s">
        <v>133</v>
      </c>
      <c r="K32" t="s">
        <v>237</v>
      </c>
      <c r="L32" t="s">
        <v>239</v>
      </c>
      <c r="M32" t="s">
        <v>250</v>
      </c>
      <c r="N32">
        <v>43</v>
      </c>
      <c r="O32">
        <v>94.28</v>
      </c>
      <c r="P32">
        <v>4054.04</v>
      </c>
      <c r="Q32">
        <v>6.29</v>
      </c>
      <c r="R32" t="s">
        <v>262</v>
      </c>
      <c r="S32">
        <v>8</v>
      </c>
    </row>
    <row r="33" spans="1:19" x14ac:dyDescent="0.3">
      <c r="A33" t="s">
        <v>22</v>
      </c>
      <c r="B33" t="s">
        <v>24</v>
      </c>
      <c r="C33" t="s">
        <v>30</v>
      </c>
      <c r="D33" s="2">
        <v>44958</v>
      </c>
      <c r="E33" t="s">
        <v>62</v>
      </c>
      <c r="F33" t="s">
        <v>132</v>
      </c>
      <c r="G33" t="s">
        <v>132</v>
      </c>
      <c r="H33" t="s">
        <v>166</v>
      </c>
      <c r="I33" t="s">
        <v>133</v>
      </c>
      <c r="J33" t="s">
        <v>133</v>
      </c>
      <c r="K33" t="s">
        <v>235</v>
      </c>
      <c r="L33" t="s">
        <v>240</v>
      </c>
      <c r="M33" t="s">
        <v>253</v>
      </c>
      <c r="N33">
        <v>85</v>
      </c>
      <c r="O33">
        <v>21.29</v>
      </c>
      <c r="P33">
        <v>1809.65</v>
      </c>
      <c r="Q33">
        <v>7.35</v>
      </c>
      <c r="R33" t="s">
        <v>263</v>
      </c>
      <c r="S33">
        <v>8</v>
      </c>
    </row>
    <row r="34" spans="1:19" x14ac:dyDescent="0.3">
      <c r="A34" t="s">
        <v>20</v>
      </c>
      <c r="B34" t="s">
        <v>23</v>
      </c>
      <c r="C34" t="s">
        <v>28</v>
      </c>
      <c r="D34" s="2">
        <v>44959</v>
      </c>
      <c r="E34" t="s">
        <v>63</v>
      </c>
      <c r="F34" t="s">
        <v>133</v>
      </c>
      <c r="G34" t="s">
        <v>131</v>
      </c>
      <c r="H34" t="s">
        <v>167</v>
      </c>
      <c r="I34" t="s">
        <v>131</v>
      </c>
      <c r="J34" t="s">
        <v>134</v>
      </c>
      <c r="K34" t="s">
        <v>235</v>
      </c>
      <c r="L34" t="s">
        <v>239</v>
      </c>
      <c r="M34" t="s">
        <v>241</v>
      </c>
      <c r="N34">
        <v>59</v>
      </c>
      <c r="O34">
        <v>91.43</v>
      </c>
      <c r="P34">
        <v>5394.3700000000008</v>
      </c>
      <c r="Q34">
        <v>9.91</v>
      </c>
      <c r="R34" t="s">
        <v>266</v>
      </c>
      <c r="S34">
        <v>1</v>
      </c>
    </row>
    <row r="35" spans="1:19" x14ac:dyDescent="0.3">
      <c r="A35" t="s">
        <v>21</v>
      </c>
      <c r="B35" t="s">
        <v>23</v>
      </c>
      <c r="C35" t="s">
        <v>30</v>
      </c>
      <c r="D35" s="2">
        <v>44960</v>
      </c>
      <c r="E35" t="s">
        <v>64</v>
      </c>
      <c r="F35" t="s">
        <v>133</v>
      </c>
      <c r="G35" t="s">
        <v>131</v>
      </c>
      <c r="H35" t="s">
        <v>168</v>
      </c>
      <c r="I35" t="s">
        <v>133</v>
      </c>
      <c r="J35" t="s">
        <v>134</v>
      </c>
      <c r="K35" t="s">
        <v>236</v>
      </c>
      <c r="L35" t="s">
        <v>239</v>
      </c>
      <c r="M35" t="s">
        <v>248</v>
      </c>
      <c r="N35">
        <v>29</v>
      </c>
      <c r="O35">
        <v>11.05</v>
      </c>
      <c r="P35">
        <v>320.45</v>
      </c>
      <c r="Q35">
        <v>9.93</v>
      </c>
      <c r="R35" t="s">
        <v>261</v>
      </c>
      <c r="S35">
        <v>3</v>
      </c>
    </row>
    <row r="36" spans="1:19" x14ac:dyDescent="0.3">
      <c r="A36" t="s">
        <v>20</v>
      </c>
      <c r="B36" t="s">
        <v>24</v>
      </c>
      <c r="C36" t="s">
        <v>28</v>
      </c>
      <c r="D36" s="2">
        <v>44961</v>
      </c>
      <c r="E36" t="s">
        <v>65</v>
      </c>
      <c r="F36" t="s">
        <v>133</v>
      </c>
      <c r="G36" t="s">
        <v>131</v>
      </c>
      <c r="H36" t="s">
        <v>169</v>
      </c>
      <c r="I36" t="s">
        <v>134</v>
      </c>
      <c r="J36" t="s">
        <v>132</v>
      </c>
      <c r="K36" t="s">
        <v>237</v>
      </c>
      <c r="L36" t="s">
        <v>240</v>
      </c>
      <c r="M36" t="s">
        <v>258</v>
      </c>
      <c r="N36">
        <v>7</v>
      </c>
      <c r="O36">
        <v>36.35</v>
      </c>
      <c r="P36">
        <v>254.45</v>
      </c>
      <c r="Q36">
        <v>13.64</v>
      </c>
      <c r="R36" t="s">
        <v>264</v>
      </c>
      <c r="S36">
        <v>5</v>
      </c>
    </row>
    <row r="37" spans="1:19" x14ac:dyDescent="0.3">
      <c r="A37" t="s">
        <v>19</v>
      </c>
      <c r="B37" t="s">
        <v>23</v>
      </c>
      <c r="C37" t="s">
        <v>27</v>
      </c>
      <c r="D37" s="2">
        <v>44962</v>
      </c>
      <c r="E37" t="s">
        <v>66</v>
      </c>
      <c r="F37" t="s">
        <v>134</v>
      </c>
      <c r="G37" t="s">
        <v>134</v>
      </c>
      <c r="H37" t="s">
        <v>170</v>
      </c>
      <c r="I37" t="s">
        <v>131</v>
      </c>
      <c r="J37" t="s">
        <v>131</v>
      </c>
      <c r="K37" t="s">
        <v>235</v>
      </c>
      <c r="L37" t="s">
        <v>240</v>
      </c>
      <c r="M37" t="s">
        <v>248</v>
      </c>
      <c r="N37">
        <v>19</v>
      </c>
      <c r="O37">
        <v>14.23</v>
      </c>
      <c r="P37">
        <v>270.37</v>
      </c>
      <c r="Q37">
        <v>5.32</v>
      </c>
      <c r="R37" t="s">
        <v>261</v>
      </c>
      <c r="S37">
        <v>8</v>
      </c>
    </row>
    <row r="38" spans="1:19" x14ac:dyDescent="0.3">
      <c r="A38" t="s">
        <v>22</v>
      </c>
      <c r="B38" t="s">
        <v>23</v>
      </c>
      <c r="C38" t="s">
        <v>29</v>
      </c>
      <c r="D38" s="2">
        <v>44963</v>
      </c>
      <c r="E38" t="s">
        <v>67</v>
      </c>
      <c r="F38" t="s">
        <v>133</v>
      </c>
      <c r="G38" t="s">
        <v>131</v>
      </c>
      <c r="H38" t="s">
        <v>171</v>
      </c>
      <c r="I38" t="s">
        <v>131</v>
      </c>
      <c r="J38" t="s">
        <v>134</v>
      </c>
      <c r="K38" t="s">
        <v>235</v>
      </c>
      <c r="L38" t="s">
        <v>238</v>
      </c>
      <c r="M38" t="s">
        <v>255</v>
      </c>
      <c r="N38">
        <v>17</v>
      </c>
      <c r="O38">
        <v>66.61</v>
      </c>
      <c r="P38">
        <v>1132.3699999999999</v>
      </c>
      <c r="Q38">
        <v>14.23</v>
      </c>
      <c r="R38" t="s">
        <v>264</v>
      </c>
      <c r="S38">
        <v>7</v>
      </c>
    </row>
    <row r="39" spans="1:19" x14ac:dyDescent="0.3">
      <c r="A39" t="s">
        <v>21</v>
      </c>
      <c r="B39" t="s">
        <v>26</v>
      </c>
      <c r="C39" t="s">
        <v>29</v>
      </c>
      <c r="D39" s="2">
        <v>44964</v>
      </c>
      <c r="E39" t="s">
        <v>68</v>
      </c>
      <c r="F39" t="s">
        <v>133</v>
      </c>
      <c r="G39" t="s">
        <v>134</v>
      </c>
      <c r="H39" t="s">
        <v>172</v>
      </c>
      <c r="I39" t="s">
        <v>134</v>
      </c>
      <c r="J39" t="s">
        <v>131</v>
      </c>
      <c r="K39" t="s">
        <v>237</v>
      </c>
      <c r="L39" t="s">
        <v>238</v>
      </c>
      <c r="M39" t="s">
        <v>244</v>
      </c>
      <c r="N39">
        <v>64</v>
      </c>
      <c r="O39">
        <v>13.39</v>
      </c>
      <c r="P39">
        <v>856.96</v>
      </c>
      <c r="Q39">
        <v>10.06</v>
      </c>
      <c r="R39" t="s">
        <v>262</v>
      </c>
      <c r="S39">
        <v>7</v>
      </c>
    </row>
    <row r="40" spans="1:19" x14ac:dyDescent="0.3">
      <c r="A40" t="s">
        <v>21</v>
      </c>
      <c r="B40" t="s">
        <v>25</v>
      </c>
      <c r="C40" t="s">
        <v>27</v>
      </c>
      <c r="D40" s="2">
        <v>44965</v>
      </c>
      <c r="E40" t="s">
        <v>69</v>
      </c>
      <c r="F40" t="s">
        <v>134</v>
      </c>
      <c r="G40" t="s">
        <v>134</v>
      </c>
      <c r="H40" t="s">
        <v>173</v>
      </c>
      <c r="I40" t="s">
        <v>134</v>
      </c>
      <c r="J40" t="s">
        <v>132</v>
      </c>
      <c r="K40" t="s">
        <v>236</v>
      </c>
      <c r="L40" t="s">
        <v>240</v>
      </c>
      <c r="M40" t="s">
        <v>241</v>
      </c>
      <c r="N40">
        <v>88</v>
      </c>
      <c r="O40">
        <v>84.48</v>
      </c>
      <c r="P40">
        <v>7434.2400000000007</v>
      </c>
      <c r="Q40">
        <v>14.18</v>
      </c>
      <c r="R40" t="s">
        <v>266</v>
      </c>
      <c r="S40">
        <v>8</v>
      </c>
    </row>
    <row r="41" spans="1:19" x14ac:dyDescent="0.3">
      <c r="A41" t="s">
        <v>20</v>
      </c>
      <c r="B41" t="s">
        <v>26</v>
      </c>
      <c r="C41" t="s">
        <v>28</v>
      </c>
      <c r="D41" s="2">
        <v>44966</v>
      </c>
      <c r="E41" t="s">
        <v>70</v>
      </c>
      <c r="F41" t="s">
        <v>134</v>
      </c>
      <c r="G41" t="s">
        <v>131</v>
      </c>
      <c r="H41" t="s">
        <v>174</v>
      </c>
      <c r="I41" t="s">
        <v>133</v>
      </c>
      <c r="J41" t="s">
        <v>132</v>
      </c>
      <c r="K41" t="s">
        <v>235</v>
      </c>
      <c r="L41" t="s">
        <v>238</v>
      </c>
      <c r="M41" t="s">
        <v>259</v>
      </c>
      <c r="N41">
        <v>97</v>
      </c>
      <c r="O41">
        <v>75.27</v>
      </c>
      <c r="P41">
        <v>7301.19</v>
      </c>
      <c r="Q41">
        <v>10.45</v>
      </c>
      <c r="R41" t="s">
        <v>266</v>
      </c>
      <c r="S41">
        <v>3</v>
      </c>
    </row>
    <row r="42" spans="1:19" x14ac:dyDescent="0.3">
      <c r="A42" t="s">
        <v>22</v>
      </c>
      <c r="B42" t="s">
        <v>25</v>
      </c>
      <c r="C42" t="s">
        <v>28</v>
      </c>
      <c r="D42" s="2">
        <v>44967</v>
      </c>
      <c r="E42" t="s">
        <v>71</v>
      </c>
      <c r="F42" t="s">
        <v>132</v>
      </c>
      <c r="G42" t="s">
        <v>131</v>
      </c>
      <c r="H42" t="s">
        <v>175</v>
      </c>
      <c r="I42" t="s">
        <v>134</v>
      </c>
      <c r="J42" t="s">
        <v>134</v>
      </c>
      <c r="K42" t="s">
        <v>235</v>
      </c>
      <c r="L42" t="s">
        <v>240</v>
      </c>
      <c r="M42" t="s">
        <v>255</v>
      </c>
      <c r="N42">
        <v>14</v>
      </c>
      <c r="O42">
        <v>87.58</v>
      </c>
      <c r="P42">
        <v>1226.1199999999999</v>
      </c>
      <c r="Q42">
        <v>13.23</v>
      </c>
      <c r="R42" t="s">
        <v>264</v>
      </c>
      <c r="S42">
        <v>3</v>
      </c>
    </row>
    <row r="43" spans="1:19" x14ac:dyDescent="0.3">
      <c r="A43" t="s">
        <v>20</v>
      </c>
      <c r="B43" t="s">
        <v>24</v>
      </c>
      <c r="C43" t="s">
        <v>29</v>
      </c>
      <c r="D43" s="2">
        <v>44968</v>
      </c>
      <c r="E43" t="s">
        <v>72</v>
      </c>
      <c r="F43" t="s">
        <v>133</v>
      </c>
      <c r="G43" t="s">
        <v>133</v>
      </c>
      <c r="H43" t="s">
        <v>176</v>
      </c>
      <c r="I43" t="s">
        <v>134</v>
      </c>
      <c r="J43" t="s">
        <v>133</v>
      </c>
      <c r="K43" t="s">
        <v>237</v>
      </c>
      <c r="L43" t="s">
        <v>239</v>
      </c>
      <c r="M43" t="s">
        <v>242</v>
      </c>
      <c r="N43">
        <v>86</v>
      </c>
      <c r="O43">
        <v>61.12</v>
      </c>
      <c r="P43">
        <v>5256.32</v>
      </c>
      <c r="Q43">
        <v>17.75</v>
      </c>
      <c r="R43" t="s">
        <v>266</v>
      </c>
      <c r="S43">
        <v>9</v>
      </c>
    </row>
    <row r="44" spans="1:19" x14ac:dyDescent="0.3">
      <c r="A44" t="s">
        <v>22</v>
      </c>
      <c r="B44" t="s">
        <v>26</v>
      </c>
      <c r="C44" t="s">
        <v>29</v>
      </c>
      <c r="D44" s="2">
        <v>44969</v>
      </c>
      <c r="E44" t="s">
        <v>73</v>
      </c>
      <c r="F44" t="s">
        <v>131</v>
      </c>
      <c r="G44" t="s">
        <v>131</v>
      </c>
      <c r="H44" t="s">
        <v>177</v>
      </c>
      <c r="I44" t="s">
        <v>133</v>
      </c>
      <c r="J44" t="s">
        <v>132</v>
      </c>
      <c r="K44" t="s">
        <v>236</v>
      </c>
      <c r="L44" t="s">
        <v>240</v>
      </c>
      <c r="M44" t="s">
        <v>253</v>
      </c>
      <c r="N44">
        <v>17</v>
      </c>
      <c r="O44">
        <v>46.99</v>
      </c>
      <c r="P44">
        <v>798.83</v>
      </c>
      <c r="Q44">
        <v>5.52</v>
      </c>
      <c r="R44" t="s">
        <v>266</v>
      </c>
      <c r="S44">
        <v>7</v>
      </c>
    </row>
    <row r="45" spans="1:19" x14ac:dyDescent="0.3">
      <c r="A45" t="s">
        <v>21</v>
      </c>
      <c r="B45" t="s">
        <v>23</v>
      </c>
      <c r="C45" t="s">
        <v>29</v>
      </c>
      <c r="D45" s="2">
        <v>44970</v>
      </c>
      <c r="E45" t="s">
        <v>74</v>
      </c>
      <c r="F45" t="s">
        <v>131</v>
      </c>
      <c r="G45" t="s">
        <v>133</v>
      </c>
      <c r="H45" t="s">
        <v>178</v>
      </c>
      <c r="I45" t="s">
        <v>133</v>
      </c>
      <c r="J45" t="s">
        <v>132</v>
      </c>
      <c r="K45" t="s">
        <v>237</v>
      </c>
      <c r="L45" t="s">
        <v>240</v>
      </c>
      <c r="M45" t="s">
        <v>259</v>
      </c>
      <c r="N45">
        <v>80</v>
      </c>
      <c r="O45">
        <v>57.51</v>
      </c>
      <c r="P45">
        <v>4600.8</v>
      </c>
      <c r="Q45">
        <v>10.130000000000001</v>
      </c>
      <c r="R45" t="s">
        <v>264</v>
      </c>
      <c r="S45">
        <v>4</v>
      </c>
    </row>
    <row r="46" spans="1:19" x14ac:dyDescent="0.3">
      <c r="A46" t="s">
        <v>20</v>
      </c>
      <c r="B46" t="s">
        <v>26</v>
      </c>
      <c r="C46" t="s">
        <v>29</v>
      </c>
      <c r="D46" s="2">
        <v>44971</v>
      </c>
      <c r="E46" t="s">
        <v>75</v>
      </c>
      <c r="F46" t="s">
        <v>133</v>
      </c>
      <c r="G46" t="s">
        <v>133</v>
      </c>
      <c r="H46" t="s">
        <v>179</v>
      </c>
      <c r="I46" t="s">
        <v>134</v>
      </c>
      <c r="J46" t="s">
        <v>134</v>
      </c>
      <c r="K46" t="s">
        <v>236</v>
      </c>
      <c r="L46" t="s">
        <v>239</v>
      </c>
      <c r="M46" t="s">
        <v>243</v>
      </c>
      <c r="N46">
        <v>63</v>
      </c>
      <c r="O46">
        <v>86.39</v>
      </c>
      <c r="P46">
        <v>5442.57</v>
      </c>
      <c r="Q46">
        <v>14.86</v>
      </c>
      <c r="R46" t="s">
        <v>266</v>
      </c>
      <c r="S46">
        <v>8</v>
      </c>
    </row>
    <row r="47" spans="1:19" x14ac:dyDescent="0.3">
      <c r="A47" t="s">
        <v>22</v>
      </c>
      <c r="B47" t="s">
        <v>25</v>
      </c>
      <c r="C47" t="s">
        <v>28</v>
      </c>
      <c r="D47" s="2">
        <v>44972</v>
      </c>
      <c r="E47" t="s">
        <v>76</v>
      </c>
      <c r="F47" t="s">
        <v>134</v>
      </c>
      <c r="G47" t="s">
        <v>132</v>
      </c>
      <c r="H47" t="s">
        <v>180</v>
      </c>
      <c r="I47" t="s">
        <v>133</v>
      </c>
      <c r="J47" t="s">
        <v>133</v>
      </c>
      <c r="K47" t="s">
        <v>235</v>
      </c>
      <c r="L47" t="s">
        <v>240</v>
      </c>
      <c r="M47" t="s">
        <v>246</v>
      </c>
      <c r="N47">
        <v>40</v>
      </c>
      <c r="O47">
        <v>39.69</v>
      </c>
      <c r="P47">
        <v>1587.6</v>
      </c>
      <c r="Q47">
        <v>6.5</v>
      </c>
      <c r="R47" t="s">
        <v>265</v>
      </c>
      <c r="S47">
        <v>6</v>
      </c>
    </row>
    <row r="48" spans="1:19" x14ac:dyDescent="0.3">
      <c r="A48" t="s">
        <v>21</v>
      </c>
      <c r="B48" t="s">
        <v>25</v>
      </c>
      <c r="C48" t="s">
        <v>29</v>
      </c>
      <c r="D48" s="2">
        <v>44973</v>
      </c>
      <c r="E48" t="s">
        <v>77</v>
      </c>
      <c r="F48" t="s">
        <v>131</v>
      </c>
      <c r="G48" t="s">
        <v>134</v>
      </c>
      <c r="H48" t="s">
        <v>181</v>
      </c>
      <c r="I48" t="s">
        <v>131</v>
      </c>
      <c r="J48" t="s">
        <v>133</v>
      </c>
      <c r="K48" t="s">
        <v>237</v>
      </c>
      <c r="L48" t="s">
        <v>239</v>
      </c>
      <c r="M48" t="s">
        <v>256</v>
      </c>
      <c r="N48">
        <v>61</v>
      </c>
      <c r="O48">
        <v>65.91</v>
      </c>
      <c r="P48">
        <v>4020.51</v>
      </c>
      <c r="Q48">
        <v>16.329999999999998</v>
      </c>
      <c r="R48" t="s">
        <v>261</v>
      </c>
      <c r="S48">
        <v>4</v>
      </c>
    </row>
    <row r="49" spans="1:19" x14ac:dyDescent="0.3">
      <c r="A49" t="s">
        <v>22</v>
      </c>
      <c r="B49" t="s">
        <v>23</v>
      </c>
      <c r="C49" t="s">
        <v>29</v>
      </c>
      <c r="D49" s="2">
        <v>44974</v>
      </c>
      <c r="E49" t="s">
        <v>78</v>
      </c>
      <c r="F49" t="s">
        <v>133</v>
      </c>
      <c r="G49" t="s">
        <v>134</v>
      </c>
      <c r="H49" t="s">
        <v>182</v>
      </c>
      <c r="I49" t="s">
        <v>131</v>
      </c>
      <c r="J49" t="s">
        <v>131</v>
      </c>
      <c r="K49" t="s">
        <v>236</v>
      </c>
      <c r="L49" t="s">
        <v>239</v>
      </c>
      <c r="M49" t="s">
        <v>254</v>
      </c>
      <c r="N49">
        <v>12</v>
      </c>
      <c r="O49">
        <v>70.92</v>
      </c>
      <c r="P49">
        <v>851.04</v>
      </c>
      <c r="Q49">
        <v>8.31</v>
      </c>
      <c r="R49" t="s">
        <v>266</v>
      </c>
      <c r="S49">
        <v>2</v>
      </c>
    </row>
    <row r="50" spans="1:19" x14ac:dyDescent="0.3">
      <c r="A50" t="s">
        <v>21</v>
      </c>
      <c r="B50" t="s">
        <v>24</v>
      </c>
      <c r="C50" t="s">
        <v>28</v>
      </c>
      <c r="D50" s="2">
        <v>44975</v>
      </c>
      <c r="E50" t="s">
        <v>79</v>
      </c>
      <c r="F50" t="s">
        <v>134</v>
      </c>
      <c r="G50" t="s">
        <v>132</v>
      </c>
      <c r="H50" t="s">
        <v>183</v>
      </c>
      <c r="I50" t="s">
        <v>132</v>
      </c>
      <c r="J50" t="s">
        <v>132</v>
      </c>
      <c r="K50" t="s">
        <v>236</v>
      </c>
      <c r="L50" t="s">
        <v>238</v>
      </c>
      <c r="M50" t="s">
        <v>247</v>
      </c>
      <c r="N50">
        <v>87</v>
      </c>
      <c r="O50">
        <v>35.15</v>
      </c>
      <c r="P50">
        <v>3058.05</v>
      </c>
      <c r="Q50">
        <v>19.39</v>
      </c>
      <c r="R50" t="s">
        <v>266</v>
      </c>
      <c r="S50">
        <v>6</v>
      </c>
    </row>
    <row r="51" spans="1:19" x14ac:dyDescent="0.3">
      <c r="A51" t="s">
        <v>21</v>
      </c>
      <c r="B51" t="s">
        <v>23</v>
      </c>
      <c r="C51" t="s">
        <v>30</v>
      </c>
      <c r="D51" s="2">
        <v>44976</v>
      </c>
      <c r="E51" t="s">
        <v>80</v>
      </c>
      <c r="F51" t="s">
        <v>134</v>
      </c>
      <c r="G51" t="s">
        <v>133</v>
      </c>
      <c r="H51" t="s">
        <v>184</v>
      </c>
      <c r="I51" t="s">
        <v>132</v>
      </c>
      <c r="J51" t="s">
        <v>133</v>
      </c>
      <c r="K51" t="s">
        <v>236</v>
      </c>
      <c r="L51" t="s">
        <v>239</v>
      </c>
      <c r="M51" t="s">
        <v>247</v>
      </c>
      <c r="N51">
        <v>98</v>
      </c>
      <c r="O51">
        <v>39.53</v>
      </c>
      <c r="P51">
        <v>3873.94</v>
      </c>
      <c r="Q51">
        <v>19.23</v>
      </c>
      <c r="R51" t="s">
        <v>266</v>
      </c>
      <c r="S51">
        <v>8</v>
      </c>
    </row>
    <row r="52" spans="1:19" x14ac:dyDescent="0.3">
      <c r="A52" t="s">
        <v>19</v>
      </c>
      <c r="B52" t="s">
        <v>25</v>
      </c>
      <c r="C52" t="s">
        <v>29</v>
      </c>
      <c r="D52" s="2">
        <v>44977</v>
      </c>
      <c r="E52" t="s">
        <v>81</v>
      </c>
      <c r="F52" t="s">
        <v>132</v>
      </c>
      <c r="G52" t="s">
        <v>131</v>
      </c>
      <c r="H52" t="s">
        <v>185</v>
      </c>
      <c r="I52" t="s">
        <v>131</v>
      </c>
      <c r="J52" t="s">
        <v>131</v>
      </c>
      <c r="K52" t="s">
        <v>236</v>
      </c>
      <c r="L52" t="s">
        <v>239</v>
      </c>
      <c r="M52" t="s">
        <v>248</v>
      </c>
      <c r="N52">
        <v>95</v>
      </c>
      <c r="O52">
        <v>10.8</v>
      </c>
      <c r="P52">
        <v>1026</v>
      </c>
      <c r="Q52">
        <v>17.12</v>
      </c>
      <c r="R52" t="s">
        <v>261</v>
      </c>
      <c r="S52">
        <v>6</v>
      </c>
    </row>
    <row r="53" spans="1:19" x14ac:dyDescent="0.3">
      <c r="A53" t="s">
        <v>22</v>
      </c>
      <c r="B53" t="s">
        <v>26</v>
      </c>
      <c r="C53" t="s">
        <v>28</v>
      </c>
      <c r="D53" s="2">
        <v>44978</v>
      </c>
      <c r="E53" t="s">
        <v>82</v>
      </c>
      <c r="F53" t="s">
        <v>131</v>
      </c>
      <c r="G53" t="s">
        <v>132</v>
      </c>
      <c r="H53" t="s">
        <v>186</v>
      </c>
      <c r="I53" t="s">
        <v>134</v>
      </c>
      <c r="J53" t="s">
        <v>134</v>
      </c>
      <c r="K53" t="s">
        <v>235</v>
      </c>
      <c r="L53" t="s">
        <v>239</v>
      </c>
      <c r="M53" t="s">
        <v>249</v>
      </c>
      <c r="N53">
        <v>12</v>
      </c>
      <c r="O53">
        <v>90.51</v>
      </c>
      <c r="P53">
        <v>1086.1199999999999</v>
      </c>
      <c r="Q53">
        <v>12.36</v>
      </c>
      <c r="R53" t="s">
        <v>264</v>
      </c>
      <c r="S53">
        <v>7</v>
      </c>
    </row>
    <row r="54" spans="1:19" x14ac:dyDescent="0.3">
      <c r="A54" t="s">
        <v>20</v>
      </c>
      <c r="B54" t="s">
        <v>25</v>
      </c>
      <c r="C54" t="s">
        <v>29</v>
      </c>
      <c r="D54" s="2">
        <v>44979</v>
      </c>
      <c r="E54" t="s">
        <v>83</v>
      </c>
      <c r="F54" t="s">
        <v>131</v>
      </c>
      <c r="G54" t="s">
        <v>132</v>
      </c>
      <c r="H54" t="s">
        <v>187</v>
      </c>
      <c r="I54" t="s">
        <v>134</v>
      </c>
      <c r="J54" t="s">
        <v>132</v>
      </c>
      <c r="K54" t="s">
        <v>236</v>
      </c>
      <c r="L54" t="s">
        <v>240</v>
      </c>
      <c r="M54" t="s">
        <v>251</v>
      </c>
      <c r="N54">
        <v>61</v>
      </c>
      <c r="O54">
        <v>89.83</v>
      </c>
      <c r="P54">
        <v>5479.63</v>
      </c>
      <c r="Q54">
        <v>10.94</v>
      </c>
      <c r="R54" t="s">
        <v>265</v>
      </c>
      <c r="S54">
        <v>4</v>
      </c>
    </row>
    <row r="55" spans="1:19" x14ac:dyDescent="0.3">
      <c r="A55" t="s">
        <v>21</v>
      </c>
      <c r="B55" t="s">
        <v>23</v>
      </c>
      <c r="C55" t="s">
        <v>27</v>
      </c>
      <c r="D55" s="2">
        <v>44980</v>
      </c>
      <c r="E55" t="s">
        <v>84</v>
      </c>
      <c r="F55" t="s">
        <v>134</v>
      </c>
      <c r="G55" t="s">
        <v>134</v>
      </c>
      <c r="H55" t="s">
        <v>188</v>
      </c>
      <c r="I55" t="s">
        <v>132</v>
      </c>
      <c r="J55" t="s">
        <v>132</v>
      </c>
      <c r="K55" t="s">
        <v>237</v>
      </c>
      <c r="L55" t="s">
        <v>238</v>
      </c>
      <c r="M55" t="s">
        <v>253</v>
      </c>
      <c r="N55">
        <v>95</v>
      </c>
      <c r="O55">
        <v>42.19</v>
      </c>
      <c r="P55">
        <v>4008.05</v>
      </c>
      <c r="Q55">
        <v>8.2100000000000009</v>
      </c>
      <c r="R55" t="s">
        <v>262</v>
      </c>
      <c r="S55">
        <v>7</v>
      </c>
    </row>
    <row r="56" spans="1:19" x14ac:dyDescent="0.3">
      <c r="A56" t="s">
        <v>20</v>
      </c>
      <c r="B56" t="s">
        <v>26</v>
      </c>
      <c r="C56" t="s">
        <v>28</v>
      </c>
      <c r="D56" s="2">
        <v>44981</v>
      </c>
      <c r="E56" t="s">
        <v>85</v>
      </c>
      <c r="F56" t="s">
        <v>133</v>
      </c>
      <c r="G56" t="s">
        <v>131</v>
      </c>
      <c r="H56" t="s">
        <v>189</v>
      </c>
      <c r="I56" t="s">
        <v>134</v>
      </c>
      <c r="J56" t="s">
        <v>133</v>
      </c>
      <c r="K56" t="s">
        <v>235</v>
      </c>
      <c r="L56" t="s">
        <v>240</v>
      </c>
      <c r="M56" t="s">
        <v>251</v>
      </c>
      <c r="N56">
        <v>76</v>
      </c>
      <c r="O56">
        <v>37.25</v>
      </c>
      <c r="P56">
        <v>2831</v>
      </c>
      <c r="Q56">
        <v>5.28</v>
      </c>
      <c r="R56" t="s">
        <v>264</v>
      </c>
      <c r="S56">
        <v>2</v>
      </c>
    </row>
    <row r="57" spans="1:19" x14ac:dyDescent="0.3">
      <c r="A57" t="s">
        <v>20</v>
      </c>
      <c r="B57" t="s">
        <v>23</v>
      </c>
      <c r="C57" t="s">
        <v>30</v>
      </c>
      <c r="D57" s="2">
        <v>44982</v>
      </c>
      <c r="E57" t="s">
        <v>86</v>
      </c>
      <c r="F57" t="s">
        <v>133</v>
      </c>
      <c r="G57" t="s">
        <v>131</v>
      </c>
      <c r="H57" t="s">
        <v>190</v>
      </c>
      <c r="I57" t="s">
        <v>132</v>
      </c>
      <c r="J57" t="s">
        <v>131</v>
      </c>
      <c r="K57" t="s">
        <v>237</v>
      </c>
      <c r="L57" t="s">
        <v>240</v>
      </c>
      <c r="M57" t="s">
        <v>252</v>
      </c>
      <c r="N57">
        <v>10</v>
      </c>
      <c r="O57">
        <v>85.77</v>
      </c>
      <c r="P57">
        <v>857.69999999999993</v>
      </c>
      <c r="Q57">
        <v>15.49</v>
      </c>
      <c r="R57" t="s">
        <v>266</v>
      </c>
      <c r="S57">
        <v>7</v>
      </c>
    </row>
    <row r="58" spans="1:19" x14ac:dyDescent="0.3">
      <c r="A58" t="s">
        <v>20</v>
      </c>
      <c r="B58" t="s">
        <v>26</v>
      </c>
      <c r="C58" t="s">
        <v>29</v>
      </c>
      <c r="D58" s="2">
        <v>44983</v>
      </c>
      <c r="E58" t="s">
        <v>87</v>
      </c>
      <c r="F58" t="s">
        <v>133</v>
      </c>
      <c r="G58" t="s">
        <v>133</v>
      </c>
      <c r="H58" t="s">
        <v>191</v>
      </c>
      <c r="I58" t="s">
        <v>133</v>
      </c>
      <c r="J58" t="s">
        <v>133</v>
      </c>
      <c r="K58" t="s">
        <v>237</v>
      </c>
      <c r="L58" t="s">
        <v>240</v>
      </c>
      <c r="M58" t="s">
        <v>245</v>
      </c>
      <c r="N58">
        <v>50</v>
      </c>
      <c r="O58">
        <v>80.819999999999993</v>
      </c>
      <c r="P58">
        <v>4041</v>
      </c>
      <c r="Q58">
        <v>13.11</v>
      </c>
      <c r="R58" t="s">
        <v>262</v>
      </c>
      <c r="S58">
        <v>2</v>
      </c>
    </row>
    <row r="59" spans="1:19" x14ac:dyDescent="0.3">
      <c r="A59" t="s">
        <v>19</v>
      </c>
      <c r="B59" t="s">
        <v>25</v>
      </c>
      <c r="C59" t="s">
        <v>28</v>
      </c>
      <c r="D59" s="2">
        <v>44984</v>
      </c>
      <c r="E59" t="s">
        <v>88</v>
      </c>
      <c r="F59" t="s">
        <v>131</v>
      </c>
      <c r="G59" t="s">
        <v>131</v>
      </c>
      <c r="H59" t="s">
        <v>192</v>
      </c>
      <c r="I59" t="s">
        <v>134</v>
      </c>
      <c r="J59" t="s">
        <v>131</v>
      </c>
      <c r="K59" t="s">
        <v>236</v>
      </c>
      <c r="L59" t="s">
        <v>239</v>
      </c>
      <c r="M59" t="s">
        <v>258</v>
      </c>
      <c r="N59">
        <v>65</v>
      </c>
      <c r="O59">
        <v>16.29</v>
      </c>
      <c r="P59">
        <v>1058.8499999999999</v>
      </c>
      <c r="Q59">
        <v>19.809999999999999</v>
      </c>
      <c r="R59" t="s">
        <v>265</v>
      </c>
      <c r="S59">
        <v>1</v>
      </c>
    </row>
    <row r="60" spans="1:19" x14ac:dyDescent="0.3">
      <c r="A60" t="s">
        <v>22</v>
      </c>
      <c r="B60" t="s">
        <v>23</v>
      </c>
      <c r="C60" t="s">
        <v>29</v>
      </c>
      <c r="D60" s="2">
        <v>44985</v>
      </c>
      <c r="E60" t="s">
        <v>89</v>
      </c>
      <c r="F60" t="s">
        <v>131</v>
      </c>
      <c r="G60" t="s">
        <v>131</v>
      </c>
      <c r="H60" t="s">
        <v>193</v>
      </c>
      <c r="I60" t="s">
        <v>134</v>
      </c>
      <c r="J60" t="s">
        <v>134</v>
      </c>
      <c r="K60" t="s">
        <v>237</v>
      </c>
      <c r="L60" t="s">
        <v>239</v>
      </c>
      <c r="M60" t="s">
        <v>260</v>
      </c>
      <c r="N60">
        <v>48</v>
      </c>
      <c r="O60">
        <v>69.790000000000006</v>
      </c>
      <c r="P60">
        <v>3349.92</v>
      </c>
      <c r="Q60">
        <v>14.67</v>
      </c>
      <c r="R60" t="s">
        <v>264</v>
      </c>
      <c r="S60">
        <v>2</v>
      </c>
    </row>
    <row r="61" spans="1:19" x14ac:dyDescent="0.3">
      <c r="A61" t="s">
        <v>20</v>
      </c>
      <c r="B61" t="s">
        <v>24</v>
      </c>
      <c r="C61" t="s">
        <v>27</v>
      </c>
      <c r="D61" s="2">
        <v>44986</v>
      </c>
      <c r="E61" t="s">
        <v>90</v>
      </c>
      <c r="F61" t="s">
        <v>133</v>
      </c>
      <c r="G61" t="s">
        <v>134</v>
      </c>
      <c r="H61" t="s">
        <v>194</v>
      </c>
      <c r="I61" t="s">
        <v>134</v>
      </c>
      <c r="J61" t="s">
        <v>133</v>
      </c>
      <c r="K61" t="s">
        <v>235</v>
      </c>
      <c r="L61" t="s">
        <v>239</v>
      </c>
      <c r="M61" t="s">
        <v>259</v>
      </c>
      <c r="N61">
        <v>42</v>
      </c>
      <c r="O61">
        <v>86.08</v>
      </c>
      <c r="P61">
        <v>3615.36</v>
      </c>
      <c r="Q61">
        <v>5.37</v>
      </c>
      <c r="R61" t="s">
        <v>262</v>
      </c>
      <c r="S61">
        <v>3</v>
      </c>
    </row>
    <row r="62" spans="1:19" x14ac:dyDescent="0.3">
      <c r="A62" t="s">
        <v>20</v>
      </c>
      <c r="B62" t="s">
        <v>26</v>
      </c>
      <c r="C62" t="s">
        <v>27</v>
      </c>
      <c r="D62" s="2">
        <v>44987</v>
      </c>
      <c r="E62" t="s">
        <v>91</v>
      </c>
      <c r="F62" t="s">
        <v>133</v>
      </c>
      <c r="G62" t="s">
        <v>131</v>
      </c>
      <c r="H62" t="s">
        <v>195</v>
      </c>
      <c r="I62" t="s">
        <v>131</v>
      </c>
      <c r="J62" t="s">
        <v>131</v>
      </c>
      <c r="K62" t="s">
        <v>237</v>
      </c>
      <c r="L62" t="s">
        <v>238</v>
      </c>
      <c r="M62" t="s">
        <v>244</v>
      </c>
      <c r="N62">
        <v>2</v>
      </c>
      <c r="O62">
        <v>17.100000000000001</v>
      </c>
      <c r="P62">
        <v>34.200000000000003</v>
      </c>
      <c r="Q62">
        <v>17.7</v>
      </c>
      <c r="R62" t="s">
        <v>263</v>
      </c>
      <c r="S62">
        <v>7</v>
      </c>
    </row>
    <row r="63" spans="1:19" x14ac:dyDescent="0.3">
      <c r="A63" t="s">
        <v>20</v>
      </c>
      <c r="B63" t="s">
        <v>23</v>
      </c>
      <c r="C63" t="s">
        <v>27</v>
      </c>
      <c r="D63" s="2">
        <v>44988</v>
      </c>
      <c r="E63" t="s">
        <v>92</v>
      </c>
      <c r="F63" t="s">
        <v>134</v>
      </c>
      <c r="G63" t="s">
        <v>131</v>
      </c>
      <c r="H63" t="s">
        <v>196</v>
      </c>
      <c r="I63" t="s">
        <v>133</v>
      </c>
      <c r="J63" t="s">
        <v>133</v>
      </c>
      <c r="K63" t="s">
        <v>235</v>
      </c>
      <c r="L63" t="s">
        <v>240</v>
      </c>
      <c r="M63" t="s">
        <v>252</v>
      </c>
      <c r="N63">
        <v>96</v>
      </c>
      <c r="O63">
        <v>96.15</v>
      </c>
      <c r="P63">
        <v>9230.4000000000015</v>
      </c>
      <c r="Q63">
        <v>12.51</v>
      </c>
      <c r="R63" t="s">
        <v>264</v>
      </c>
      <c r="S63">
        <v>1</v>
      </c>
    </row>
    <row r="64" spans="1:19" x14ac:dyDescent="0.3">
      <c r="A64" t="s">
        <v>20</v>
      </c>
      <c r="B64" t="s">
        <v>26</v>
      </c>
      <c r="C64" t="s">
        <v>28</v>
      </c>
      <c r="D64" s="2">
        <v>44989</v>
      </c>
      <c r="E64" t="s">
        <v>93</v>
      </c>
      <c r="F64" t="s">
        <v>131</v>
      </c>
      <c r="G64" t="s">
        <v>134</v>
      </c>
      <c r="H64" t="s">
        <v>197</v>
      </c>
      <c r="I64" t="s">
        <v>133</v>
      </c>
      <c r="J64" t="s">
        <v>134</v>
      </c>
      <c r="K64" t="s">
        <v>236</v>
      </c>
      <c r="L64" t="s">
        <v>238</v>
      </c>
      <c r="M64" t="s">
        <v>241</v>
      </c>
      <c r="N64">
        <v>88</v>
      </c>
      <c r="O64">
        <v>77.06</v>
      </c>
      <c r="P64">
        <v>6781.2800000000007</v>
      </c>
      <c r="Q64">
        <v>6.21</v>
      </c>
      <c r="R64" t="s">
        <v>263</v>
      </c>
      <c r="S64">
        <v>2</v>
      </c>
    </row>
    <row r="65" spans="1:19" x14ac:dyDescent="0.3">
      <c r="A65" t="s">
        <v>22</v>
      </c>
      <c r="B65" t="s">
        <v>25</v>
      </c>
      <c r="C65" t="s">
        <v>27</v>
      </c>
      <c r="D65" s="2">
        <v>44990</v>
      </c>
      <c r="E65" t="s">
        <v>94</v>
      </c>
      <c r="F65" t="s">
        <v>131</v>
      </c>
      <c r="G65" t="s">
        <v>134</v>
      </c>
      <c r="H65" t="s">
        <v>198</v>
      </c>
      <c r="I65" t="s">
        <v>134</v>
      </c>
      <c r="J65" t="s">
        <v>131</v>
      </c>
      <c r="K65" t="s">
        <v>235</v>
      </c>
      <c r="L65" t="s">
        <v>239</v>
      </c>
      <c r="M65" t="s">
        <v>244</v>
      </c>
      <c r="N65">
        <v>68</v>
      </c>
      <c r="O65">
        <v>76.099999999999994</v>
      </c>
      <c r="P65">
        <v>5174.7999999999993</v>
      </c>
      <c r="Q65">
        <v>12.42</v>
      </c>
      <c r="R65" t="s">
        <v>266</v>
      </c>
      <c r="S65">
        <v>2</v>
      </c>
    </row>
    <row r="66" spans="1:19" x14ac:dyDescent="0.3">
      <c r="A66" t="s">
        <v>20</v>
      </c>
      <c r="B66" t="s">
        <v>25</v>
      </c>
      <c r="C66" t="s">
        <v>28</v>
      </c>
      <c r="D66" s="2">
        <v>44991</v>
      </c>
      <c r="E66" t="s">
        <v>95</v>
      </c>
      <c r="F66" t="s">
        <v>132</v>
      </c>
      <c r="G66" t="s">
        <v>134</v>
      </c>
      <c r="H66" t="s">
        <v>199</v>
      </c>
      <c r="I66" t="s">
        <v>132</v>
      </c>
      <c r="J66" t="s">
        <v>132</v>
      </c>
      <c r="K66" t="s">
        <v>237</v>
      </c>
      <c r="L66" t="s">
        <v>239</v>
      </c>
      <c r="M66" t="s">
        <v>259</v>
      </c>
      <c r="N66">
        <v>86</v>
      </c>
      <c r="O66">
        <v>34.03</v>
      </c>
      <c r="P66">
        <v>2926.58</v>
      </c>
      <c r="Q66">
        <v>13.42</v>
      </c>
      <c r="R66" t="s">
        <v>264</v>
      </c>
      <c r="S66">
        <v>3</v>
      </c>
    </row>
    <row r="67" spans="1:19" x14ac:dyDescent="0.3">
      <c r="A67" t="s">
        <v>21</v>
      </c>
      <c r="B67" t="s">
        <v>25</v>
      </c>
      <c r="C67" t="s">
        <v>27</v>
      </c>
      <c r="D67" s="2">
        <v>44992</v>
      </c>
      <c r="E67" t="s">
        <v>96</v>
      </c>
      <c r="F67" t="s">
        <v>132</v>
      </c>
      <c r="G67" t="s">
        <v>132</v>
      </c>
      <c r="H67" t="s">
        <v>200</v>
      </c>
      <c r="I67" t="s">
        <v>134</v>
      </c>
      <c r="J67" t="s">
        <v>132</v>
      </c>
      <c r="K67" t="s">
        <v>237</v>
      </c>
      <c r="L67" t="s">
        <v>240</v>
      </c>
      <c r="M67" t="s">
        <v>248</v>
      </c>
      <c r="N67">
        <v>36</v>
      </c>
      <c r="O67">
        <v>18.41</v>
      </c>
      <c r="P67">
        <v>662.76</v>
      </c>
      <c r="Q67">
        <v>18.55</v>
      </c>
      <c r="R67" t="s">
        <v>264</v>
      </c>
      <c r="S67">
        <v>1</v>
      </c>
    </row>
    <row r="68" spans="1:19" x14ac:dyDescent="0.3">
      <c r="A68" t="s">
        <v>22</v>
      </c>
      <c r="B68" t="s">
        <v>25</v>
      </c>
      <c r="C68" t="s">
        <v>28</v>
      </c>
      <c r="D68" s="2">
        <v>44993</v>
      </c>
      <c r="E68" t="s">
        <v>97</v>
      </c>
      <c r="F68" t="s">
        <v>133</v>
      </c>
      <c r="G68" t="s">
        <v>133</v>
      </c>
      <c r="H68" t="s">
        <v>201</v>
      </c>
      <c r="I68" t="s">
        <v>132</v>
      </c>
      <c r="J68" t="s">
        <v>132</v>
      </c>
      <c r="K68" t="s">
        <v>237</v>
      </c>
      <c r="L68" t="s">
        <v>239</v>
      </c>
      <c r="M68" t="s">
        <v>248</v>
      </c>
      <c r="N68">
        <v>95</v>
      </c>
      <c r="O68">
        <v>90.18</v>
      </c>
      <c r="P68">
        <v>8567.1</v>
      </c>
      <c r="Q68">
        <v>16.53</v>
      </c>
      <c r="R68" t="s">
        <v>263</v>
      </c>
      <c r="S68">
        <v>5</v>
      </c>
    </row>
    <row r="69" spans="1:19" x14ac:dyDescent="0.3">
      <c r="A69" t="s">
        <v>21</v>
      </c>
      <c r="B69" t="s">
        <v>26</v>
      </c>
      <c r="C69" t="s">
        <v>28</v>
      </c>
      <c r="D69" s="2">
        <v>44994</v>
      </c>
      <c r="E69" t="s">
        <v>98</v>
      </c>
      <c r="F69" t="s">
        <v>132</v>
      </c>
      <c r="G69" t="s">
        <v>131</v>
      </c>
      <c r="H69" t="s">
        <v>202</v>
      </c>
      <c r="I69" t="s">
        <v>132</v>
      </c>
      <c r="J69" t="s">
        <v>132</v>
      </c>
      <c r="K69" t="s">
        <v>237</v>
      </c>
      <c r="L69" t="s">
        <v>240</v>
      </c>
      <c r="M69" t="s">
        <v>246</v>
      </c>
      <c r="N69">
        <v>10</v>
      </c>
      <c r="O69">
        <v>75.39</v>
      </c>
      <c r="P69">
        <v>753.9</v>
      </c>
      <c r="Q69">
        <v>16.28</v>
      </c>
      <c r="R69" t="s">
        <v>265</v>
      </c>
      <c r="S69">
        <v>9</v>
      </c>
    </row>
    <row r="70" spans="1:19" x14ac:dyDescent="0.3">
      <c r="A70" t="s">
        <v>19</v>
      </c>
      <c r="B70" t="s">
        <v>26</v>
      </c>
      <c r="C70" t="s">
        <v>29</v>
      </c>
      <c r="D70" s="2">
        <v>44995</v>
      </c>
      <c r="E70" t="s">
        <v>99</v>
      </c>
      <c r="F70" t="s">
        <v>134</v>
      </c>
      <c r="G70" t="s">
        <v>132</v>
      </c>
      <c r="H70" t="s">
        <v>203</v>
      </c>
      <c r="I70" t="s">
        <v>131</v>
      </c>
      <c r="J70" t="s">
        <v>133</v>
      </c>
      <c r="K70" t="s">
        <v>237</v>
      </c>
      <c r="L70" t="s">
        <v>238</v>
      </c>
      <c r="M70" t="s">
        <v>249</v>
      </c>
      <c r="N70">
        <v>58</v>
      </c>
      <c r="O70">
        <v>73.23</v>
      </c>
      <c r="P70">
        <v>4247.34</v>
      </c>
      <c r="Q70">
        <v>12.48</v>
      </c>
      <c r="R70" t="s">
        <v>263</v>
      </c>
      <c r="S70">
        <v>9</v>
      </c>
    </row>
    <row r="71" spans="1:19" x14ac:dyDescent="0.3">
      <c r="A71" t="s">
        <v>20</v>
      </c>
      <c r="B71" t="s">
        <v>24</v>
      </c>
      <c r="C71" t="s">
        <v>29</v>
      </c>
      <c r="D71" s="2">
        <v>44996</v>
      </c>
      <c r="E71" t="s">
        <v>100</v>
      </c>
      <c r="F71" t="s">
        <v>133</v>
      </c>
      <c r="G71" t="s">
        <v>132</v>
      </c>
      <c r="H71" t="s">
        <v>204</v>
      </c>
      <c r="I71" t="s">
        <v>132</v>
      </c>
      <c r="J71" t="s">
        <v>133</v>
      </c>
      <c r="K71" t="s">
        <v>235</v>
      </c>
      <c r="L71" t="s">
        <v>238</v>
      </c>
      <c r="M71" t="s">
        <v>260</v>
      </c>
      <c r="N71">
        <v>80</v>
      </c>
      <c r="O71">
        <v>86.31</v>
      </c>
      <c r="P71">
        <v>6904.8</v>
      </c>
      <c r="Q71">
        <v>11.27</v>
      </c>
      <c r="R71" t="s">
        <v>266</v>
      </c>
      <c r="S71">
        <v>5</v>
      </c>
    </row>
    <row r="72" spans="1:19" x14ac:dyDescent="0.3">
      <c r="A72" t="s">
        <v>21</v>
      </c>
      <c r="B72" t="s">
        <v>23</v>
      </c>
      <c r="C72" t="s">
        <v>28</v>
      </c>
      <c r="D72" s="2">
        <v>44997</v>
      </c>
      <c r="E72" t="s">
        <v>101</v>
      </c>
      <c r="F72" t="s">
        <v>134</v>
      </c>
      <c r="G72" t="s">
        <v>134</v>
      </c>
      <c r="H72" t="s">
        <v>205</v>
      </c>
      <c r="I72" t="s">
        <v>132</v>
      </c>
      <c r="J72" t="s">
        <v>131</v>
      </c>
      <c r="K72" t="s">
        <v>236</v>
      </c>
      <c r="L72" t="s">
        <v>238</v>
      </c>
      <c r="M72" t="s">
        <v>254</v>
      </c>
      <c r="N72">
        <v>94</v>
      </c>
      <c r="O72">
        <v>87.59</v>
      </c>
      <c r="P72">
        <v>8233.4600000000009</v>
      </c>
      <c r="Q72">
        <v>11.2</v>
      </c>
      <c r="R72" t="s">
        <v>263</v>
      </c>
      <c r="S72">
        <v>1</v>
      </c>
    </row>
    <row r="73" spans="1:19" x14ac:dyDescent="0.3">
      <c r="A73" t="s">
        <v>21</v>
      </c>
      <c r="B73" t="s">
        <v>23</v>
      </c>
      <c r="C73" t="s">
        <v>29</v>
      </c>
      <c r="D73" s="2">
        <v>44998</v>
      </c>
      <c r="E73" t="s">
        <v>102</v>
      </c>
      <c r="F73" t="s">
        <v>131</v>
      </c>
      <c r="G73" t="s">
        <v>133</v>
      </c>
      <c r="H73" t="s">
        <v>206</v>
      </c>
      <c r="I73" t="s">
        <v>132</v>
      </c>
      <c r="J73" t="s">
        <v>133</v>
      </c>
      <c r="K73" t="s">
        <v>237</v>
      </c>
      <c r="L73" t="s">
        <v>239</v>
      </c>
      <c r="M73" t="s">
        <v>241</v>
      </c>
      <c r="N73">
        <v>78</v>
      </c>
      <c r="O73">
        <v>68.459999999999994</v>
      </c>
      <c r="P73">
        <v>5339.8799999999992</v>
      </c>
      <c r="Q73">
        <v>15.07</v>
      </c>
      <c r="R73" t="s">
        <v>265</v>
      </c>
      <c r="S73">
        <v>7</v>
      </c>
    </row>
    <row r="74" spans="1:19" x14ac:dyDescent="0.3">
      <c r="A74" t="s">
        <v>19</v>
      </c>
      <c r="B74" t="s">
        <v>26</v>
      </c>
      <c r="C74" t="s">
        <v>30</v>
      </c>
      <c r="D74" s="2">
        <v>44999</v>
      </c>
      <c r="E74" t="s">
        <v>103</v>
      </c>
      <c r="F74" t="s">
        <v>132</v>
      </c>
      <c r="G74" t="s">
        <v>134</v>
      </c>
      <c r="H74" t="s">
        <v>207</v>
      </c>
      <c r="I74" t="s">
        <v>132</v>
      </c>
      <c r="J74" t="s">
        <v>134</v>
      </c>
      <c r="K74" t="s">
        <v>237</v>
      </c>
      <c r="L74" t="s">
        <v>240</v>
      </c>
      <c r="M74" t="s">
        <v>260</v>
      </c>
      <c r="N74">
        <v>5</v>
      </c>
      <c r="O74">
        <v>84.52</v>
      </c>
      <c r="P74">
        <v>422.6</v>
      </c>
      <c r="Q74">
        <v>11.24</v>
      </c>
      <c r="R74" t="s">
        <v>262</v>
      </c>
      <c r="S74">
        <v>6</v>
      </c>
    </row>
    <row r="75" spans="1:19" x14ac:dyDescent="0.3">
      <c r="A75" t="s">
        <v>22</v>
      </c>
      <c r="B75" t="s">
        <v>25</v>
      </c>
      <c r="C75" t="s">
        <v>27</v>
      </c>
      <c r="D75" s="2">
        <v>45000</v>
      </c>
      <c r="E75" t="s">
        <v>104</v>
      </c>
      <c r="F75" t="s">
        <v>133</v>
      </c>
      <c r="G75" t="s">
        <v>132</v>
      </c>
      <c r="H75" t="s">
        <v>208</v>
      </c>
      <c r="I75" t="s">
        <v>134</v>
      </c>
      <c r="J75" t="s">
        <v>134</v>
      </c>
      <c r="K75" t="s">
        <v>236</v>
      </c>
      <c r="L75" t="s">
        <v>239</v>
      </c>
      <c r="M75" t="s">
        <v>243</v>
      </c>
      <c r="N75">
        <v>48</v>
      </c>
      <c r="O75">
        <v>59.43</v>
      </c>
      <c r="P75">
        <v>2852.64</v>
      </c>
      <c r="Q75">
        <v>5.61</v>
      </c>
      <c r="R75" t="s">
        <v>265</v>
      </c>
      <c r="S75">
        <v>4</v>
      </c>
    </row>
    <row r="76" spans="1:19" x14ac:dyDescent="0.3">
      <c r="A76" t="s">
        <v>19</v>
      </c>
      <c r="B76" t="s">
        <v>25</v>
      </c>
      <c r="C76" t="s">
        <v>28</v>
      </c>
      <c r="D76" s="2">
        <v>45001</v>
      </c>
      <c r="E76" t="s">
        <v>105</v>
      </c>
      <c r="F76" t="s">
        <v>131</v>
      </c>
      <c r="G76" t="s">
        <v>132</v>
      </c>
      <c r="H76" t="s">
        <v>209</v>
      </c>
      <c r="I76" t="s">
        <v>131</v>
      </c>
      <c r="J76" t="s">
        <v>134</v>
      </c>
      <c r="K76" t="s">
        <v>237</v>
      </c>
      <c r="L76" t="s">
        <v>238</v>
      </c>
      <c r="M76" t="s">
        <v>245</v>
      </c>
      <c r="N76">
        <v>20</v>
      </c>
      <c r="O76">
        <v>70.930000000000007</v>
      </c>
      <c r="P76">
        <v>1418.6</v>
      </c>
      <c r="Q76">
        <v>8.6300000000000008</v>
      </c>
      <c r="R76" t="s">
        <v>264</v>
      </c>
      <c r="S76">
        <v>8</v>
      </c>
    </row>
    <row r="77" spans="1:19" x14ac:dyDescent="0.3">
      <c r="A77" t="s">
        <v>21</v>
      </c>
      <c r="B77" t="s">
        <v>24</v>
      </c>
      <c r="C77" t="s">
        <v>29</v>
      </c>
      <c r="D77" s="2">
        <v>45002</v>
      </c>
      <c r="E77" t="s">
        <v>106</v>
      </c>
      <c r="F77" t="s">
        <v>133</v>
      </c>
      <c r="G77" t="s">
        <v>132</v>
      </c>
      <c r="H77" t="s">
        <v>210</v>
      </c>
      <c r="I77" t="s">
        <v>131</v>
      </c>
      <c r="J77" t="s">
        <v>131</v>
      </c>
      <c r="K77" t="s">
        <v>236</v>
      </c>
      <c r="L77" t="s">
        <v>238</v>
      </c>
      <c r="M77" t="s">
        <v>250</v>
      </c>
      <c r="N77">
        <v>82</v>
      </c>
      <c r="O77">
        <v>72.3</v>
      </c>
      <c r="P77">
        <v>5928.5999999999995</v>
      </c>
      <c r="Q77">
        <v>12.81</v>
      </c>
      <c r="R77" t="s">
        <v>262</v>
      </c>
      <c r="S77">
        <v>8</v>
      </c>
    </row>
    <row r="78" spans="1:19" x14ac:dyDescent="0.3">
      <c r="A78" t="s">
        <v>22</v>
      </c>
      <c r="B78" t="s">
        <v>26</v>
      </c>
      <c r="C78" t="s">
        <v>30</v>
      </c>
      <c r="D78" s="2">
        <v>45003</v>
      </c>
      <c r="E78" t="s">
        <v>107</v>
      </c>
      <c r="F78" t="s">
        <v>131</v>
      </c>
      <c r="G78" t="s">
        <v>133</v>
      </c>
      <c r="H78" t="s">
        <v>211</v>
      </c>
      <c r="I78" t="s">
        <v>134</v>
      </c>
      <c r="J78" t="s">
        <v>133</v>
      </c>
      <c r="K78" t="s">
        <v>236</v>
      </c>
      <c r="L78" t="s">
        <v>239</v>
      </c>
      <c r="M78" t="s">
        <v>244</v>
      </c>
      <c r="N78">
        <v>79</v>
      </c>
      <c r="O78">
        <v>13.12</v>
      </c>
      <c r="P78">
        <v>1036.48</v>
      </c>
      <c r="Q78">
        <v>7.56</v>
      </c>
      <c r="R78" t="s">
        <v>266</v>
      </c>
      <c r="S78">
        <v>5</v>
      </c>
    </row>
    <row r="79" spans="1:19" x14ac:dyDescent="0.3">
      <c r="A79" t="s">
        <v>22</v>
      </c>
      <c r="B79" t="s">
        <v>26</v>
      </c>
      <c r="C79" t="s">
        <v>30</v>
      </c>
      <c r="D79" s="2">
        <v>45004</v>
      </c>
      <c r="E79" t="s">
        <v>108</v>
      </c>
      <c r="F79" t="s">
        <v>133</v>
      </c>
      <c r="G79" t="s">
        <v>132</v>
      </c>
      <c r="H79" t="s">
        <v>212</v>
      </c>
      <c r="I79" t="s">
        <v>132</v>
      </c>
      <c r="J79" t="s">
        <v>134</v>
      </c>
      <c r="K79" t="s">
        <v>235</v>
      </c>
      <c r="L79" t="s">
        <v>238</v>
      </c>
      <c r="M79" t="s">
        <v>247</v>
      </c>
      <c r="N79">
        <v>86</v>
      </c>
      <c r="O79">
        <v>91.78</v>
      </c>
      <c r="P79">
        <v>7893.08</v>
      </c>
      <c r="Q79">
        <v>19.03</v>
      </c>
      <c r="R79" t="s">
        <v>261</v>
      </c>
      <c r="S79">
        <v>6</v>
      </c>
    </row>
    <row r="80" spans="1:19" x14ac:dyDescent="0.3">
      <c r="A80" t="s">
        <v>20</v>
      </c>
      <c r="B80" t="s">
        <v>23</v>
      </c>
      <c r="C80" t="s">
        <v>29</v>
      </c>
      <c r="D80" s="2">
        <v>45005</v>
      </c>
      <c r="E80" t="s">
        <v>109</v>
      </c>
      <c r="F80" t="s">
        <v>131</v>
      </c>
      <c r="G80" t="s">
        <v>131</v>
      </c>
      <c r="H80" t="s">
        <v>213</v>
      </c>
      <c r="I80" t="s">
        <v>133</v>
      </c>
      <c r="J80" t="s">
        <v>133</v>
      </c>
      <c r="K80" t="s">
        <v>235</v>
      </c>
      <c r="L80" t="s">
        <v>239</v>
      </c>
      <c r="M80" t="s">
        <v>251</v>
      </c>
      <c r="N80">
        <v>47</v>
      </c>
      <c r="O80">
        <v>93.05</v>
      </c>
      <c r="P80">
        <v>4373.3499999999995</v>
      </c>
      <c r="Q80">
        <v>6.93</v>
      </c>
      <c r="R80" t="s">
        <v>266</v>
      </c>
      <c r="S80">
        <v>6</v>
      </c>
    </row>
    <row r="81" spans="1:19" x14ac:dyDescent="0.3">
      <c r="A81" t="s">
        <v>19</v>
      </c>
      <c r="B81" t="s">
        <v>24</v>
      </c>
      <c r="C81" t="s">
        <v>29</v>
      </c>
      <c r="D81" s="2">
        <v>45006</v>
      </c>
      <c r="E81" t="s">
        <v>110</v>
      </c>
      <c r="F81" t="s">
        <v>133</v>
      </c>
      <c r="G81" t="s">
        <v>132</v>
      </c>
      <c r="H81" t="s">
        <v>214</v>
      </c>
      <c r="I81" t="s">
        <v>133</v>
      </c>
      <c r="J81" t="s">
        <v>132</v>
      </c>
      <c r="K81" t="s">
        <v>235</v>
      </c>
      <c r="L81" t="s">
        <v>239</v>
      </c>
      <c r="M81" t="s">
        <v>250</v>
      </c>
      <c r="N81">
        <v>17</v>
      </c>
      <c r="O81">
        <v>90.08</v>
      </c>
      <c r="P81">
        <v>1531.36</v>
      </c>
      <c r="Q81">
        <v>19.45</v>
      </c>
      <c r="R81" t="s">
        <v>261</v>
      </c>
      <c r="S81">
        <v>1</v>
      </c>
    </row>
    <row r="82" spans="1:19" x14ac:dyDescent="0.3">
      <c r="A82" t="s">
        <v>22</v>
      </c>
      <c r="B82" t="s">
        <v>24</v>
      </c>
      <c r="C82" t="s">
        <v>30</v>
      </c>
      <c r="D82" s="2">
        <v>45007</v>
      </c>
      <c r="E82" t="s">
        <v>111</v>
      </c>
      <c r="F82" t="s">
        <v>134</v>
      </c>
      <c r="G82" t="s">
        <v>134</v>
      </c>
      <c r="H82" t="s">
        <v>215</v>
      </c>
      <c r="I82" t="s">
        <v>131</v>
      </c>
      <c r="J82" t="s">
        <v>131</v>
      </c>
      <c r="K82" t="s">
        <v>237</v>
      </c>
      <c r="L82" t="s">
        <v>240</v>
      </c>
      <c r="M82" t="s">
        <v>247</v>
      </c>
      <c r="N82">
        <v>33</v>
      </c>
      <c r="O82">
        <v>40.94</v>
      </c>
      <c r="P82">
        <v>1351.02</v>
      </c>
      <c r="Q82">
        <v>18.600000000000001</v>
      </c>
      <c r="R82" t="s">
        <v>265</v>
      </c>
      <c r="S82">
        <v>3</v>
      </c>
    </row>
    <row r="83" spans="1:19" x14ac:dyDescent="0.3">
      <c r="A83" t="s">
        <v>20</v>
      </c>
      <c r="B83" t="s">
        <v>24</v>
      </c>
      <c r="C83" t="s">
        <v>27</v>
      </c>
      <c r="D83" s="2">
        <v>45008</v>
      </c>
      <c r="E83" t="s">
        <v>112</v>
      </c>
      <c r="F83" t="s">
        <v>131</v>
      </c>
      <c r="G83" t="s">
        <v>131</v>
      </c>
      <c r="H83" t="s">
        <v>216</v>
      </c>
      <c r="I83" t="s">
        <v>132</v>
      </c>
      <c r="J83" t="s">
        <v>132</v>
      </c>
      <c r="K83" t="s">
        <v>237</v>
      </c>
      <c r="L83" t="s">
        <v>240</v>
      </c>
      <c r="M83" t="s">
        <v>254</v>
      </c>
      <c r="N83">
        <v>29</v>
      </c>
      <c r="O83">
        <v>14.48</v>
      </c>
      <c r="P83">
        <v>419.92</v>
      </c>
      <c r="Q83">
        <v>14.74</v>
      </c>
      <c r="R83" t="s">
        <v>264</v>
      </c>
      <c r="S83">
        <v>9</v>
      </c>
    </row>
    <row r="84" spans="1:19" x14ac:dyDescent="0.3">
      <c r="A84" t="s">
        <v>21</v>
      </c>
      <c r="B84" t="s">
        <v>25</v>
      </c>
      <c r="C84" t="s">
        <v>27</v>
      </c>
      <c r="D84" s="2">
        <v>45009</v>
      </c>
      <c r="E84" t="s">
        <v>113</v>
      </c>
      <c r="F84" t="s">
        <v>131</v>
      </c>
      <c r="G84" t="s">
        <v>133</v>
      </c>
      <c r="H84" t="s">
        <v>217</v>
      </c>
      <c r="I84" t="s">
        <v>132</v>
      </c>
      <c r="J84" t="s">
        <v>132</v>
      </c>
      <c r="K84" t="s">
        <v>236</v>
      </c>
      <c r="L84" t="s">
        <v>238</v>
      </c>
      <c r="M84" t="s">
        <v>251</v>
      </c>
      <c r="N84">
        <v>47</v>
      </c>
      <c r="O84">
        <v>30.54</v>
      </c>
      <c r="P84">
        <v>1435.38</v>
      </c>
      <c r="Q84">
        <v>18.309999999999999</v>
      </c>
      <c r="R84" t="s">
        <v>263</v>
      </c>
      <c r="S84">
        <v>4</v>
      </c>
    </row>
    <row r="85" spans="1:19" x14ac:dyDescent="0.3">
      <c r="A85" t="s">
        <v>22</v>
      </c>
      <c r="B85" t="s">
        <v>24</v>
      </c>
      <c r="C85" t="s">
        <v>27</v>
      </c>
      <c r="D85" s="2">
        <v>45010</v>
      </c>
      <c r="E85" t="s">
        <v>114</v>
      </c>
      <c r="F85" t="s">
        <v>131</v>
      </c>
      <c r="G85" t="s">
        <v>131</v>
      </c>
      <c r="H85" t="s">
        <v>218</v>
      </c>
      <c r="I85" t="s">
        <v>132</v>
      </c>
      <c r="J85" t="s">
        <v>132</v>
      </c>
      <c r="K85" t="s">
        <v>237</v>
      </c>
      <c r="L85" t="s">
        <v>239</v>
      </c>
      <c r="M85" t="s">
        <v>260</v>
      </c>
      <c r="N85">
        <v>10</v>
      </c>
      <c r="O85">
        <v>68.19</v>
      </c>
      <c r="P85">
        <v>681.9</v>
      </c>
      <c r="Q85">
        <v>9.17</v>
      </c>
      <c r="R85" t="s">
        <v>262</v>
      </c>
      <c r="S85">
        <v>7</v>
      </c>
    </row>
    <row r="86" spans="1:19" x14ac:dyDescent="0.3">
      <c r="A86" t="s">
        <v>19</v>
      </c>
      <c r="B86" t="s">
        <v>25</v>
      </c>
      <c r="C86" t="s">
        <v>27</v>
      </c>
      <c r="D86" s="2">
        <v>45011</v>
      </c>
      <c r="E86" t="s">
        <v>115</v>
      </c>
      <c r="F86" t="s">
        <v>133</v>
      </c>
      <c r="G86" t="s">
        <v>132</v>
      </c>
      <c r="H86" t="s">
        <v>219</v>
      </c>
      <c r="I86" t="s">
        <v>133</v>
      </c>
      <c r="J86" t="s">
        <v>134</v>
      </c>
      <c r="K86" t="s">
        <v>236</v>
      </c>
      <c r="L86" t="s">
        <v>238</v>
      </c>
      <c r="M86" t="s">
        <v>247</v>
      </c>
      <c r="N86">
        <v>42</v>
      </c>
      <c r="O86">
        <v>21.49</v>
      </c>
      <c r="P86">
        <v>902.57999999999993</v>
      </c>
      <c r="Q86">
        <v>9.18</v>
      </c>
      <c r="R86" t="s">
        <v>261</v>
      </c>
      <c r="S86">
        <v>9</v>
      </c>
    </row>
    <row r="87" spans="1:19" x14ac:dyDescent="0.3">
      <c r="A87" t="s">
        <v>21</v>
      </c>
      <c r="B87" t="s">
        <v>23</v>
      </c>
      <c r="C87" t="s">
        <v>29</v>
      </c>
      <c r="D87" s="2">
        <v>45012</v>
      </c>
      <c r="E87" t="s">
        <v>116</v>
      </c>
      <c r="F87" t="s">
        <v>134</v>
      </c>
      <c r="G87" t="s">
        <v>132</v>
      </c>
      <c r="H87" t="s">
        <v>220</v>
      </c>
      <c r="I87" t="s">
        <v>132</v>
      </c>
      <c r="J87" t="s">
        <v>133</v>
      </c>
      <c r="K87" t="s">
        <v>236</v>
      </c>
      <c r="L87" t="s">
        <v>240</v>
      </c>
      <c r="M87" t="s">
        <v>252</v>
      </c>
      <c r="N87">
        <v>28</v>
      </c>
      <c r="O87">
        <v>36.619999999999997</v>
      </c>
      <c r="P87">
        <v>1025.3599999999999</v>
      </c>
      <c r="Q87">
        <v>13.18</v>
      </c>
      <c r="R87" t="s">
        <v>261</v>
      </c>
      <c r="S87">
        <v>4</v>
      </c>
    </row>
    <row r="88" spans="1:19" x14ac:dyDescent="0.3">
      <c r="A88" t="s">
        <v>22</v>
      </c>
      <c r="B88" t="s">
        <v>24</v>
      </c>
      <c r="C88" t="s">
        <v>29</v>
      </c>
      <c r="D88" s="2">
        <v>45013</v>
      </c>
      <c r="E88" t="s">
        <v>117</v>
      </c>
      <c r="F88" t="s">
        <v>131</v>
      </c>
      <c r="G88" t="s">
        <v>132</v>
      </c>
      <c r="H88" t="s">
        <v>221</v>
      </c>
      <c r="I88" t="s">
        <v>132</v>
      </c>
      <c r="J88" t="s">
        <v>131</v>
      </c>
      <c r="K88" t="s">
        <v>235</v>
      </c>
      <c r="L88" t="s">
        <v>239</v>
      </c>
      <c r="M88" t="s">
        <v>248</v>
      </c>
      <c r="N88">
        <v>20</v>
      </c>
      <c r="O88">
        <v>96.81</v>
      </c>
      <c r="P88">
        <v>1936.2</v>
      </c>
      <c r="Q88">
        <v>13.68</v>
      </c>
      <c r="R88" t="s">
        <v>265</v>
      </c>
      <c r="S88">
        <v>1</v>
      </c>
    </row>
    <row r="89" spans="1:19" x14ac:dyDescent="0.3">
      <c r="A89" t="s">
        <v>19</v>
      </c>
      <c r="B89" t="s">
        <v>23</v>
      </c>
      <c r="C89" t="s">
        <v>29</v>
      </c>
      <c r="D89" s="2">
        <v>45014</v>
      </c>
      <c r="E89" t="s">
        <v>118</v>
      </c>
      <c r="F89" t="s">
        <v>131</v>
      </c>
      <c r="G89" t="s">
        <v>133</v>
      </c>
      <c r="H89" t="s">
        <v>222</v>
      </c>
      <c r="I89" t="s">
        <v>132</v>
      </c>
      <c r="J89" t="s">
        <v>133</v>
      </c>
      <c r="K89" t="s">
        <v>235</v>
      </c>
      <c r="L89" t="s">
        <v>239</v>
      </c>
      <c r="M89" t="s">
        <v>251</v>
      </c>
      <c r="N89">
        <v>50</v>
      </c>
      <c r="O89">
        <v>23.74</v>
      </c>
      <c r="P89">
        <v>1187</v>
      </c>
      <c r="Q89">
        <v>19.100000000000001</v>
      </c>
      <c r="R89" t="s">
        <v>261</v>
      </c>
      <c r="S89">
        <v>8</v>
      </c>
    </row>
    <row r="90" spans="1:19" x14ac:dyDescent="0.3">
      <c r="A90" t="s">
        <v>19</v>
      </c>
      <c r="B90" t="s">
        <v>24</v>
      </c>
      <c r="C90" t="s">
        <v>29</v>
      </c>
      <c r="D90" s="2">
        <v>45015</v>
      </c>
      <c r="E90" t="s">
        <v>119</v>
      </c>
      <c r="F90" t="s">
        <v>134</v>
      </c>
      <c r="G90" t="s">
        <v>133</v>
      </c>
      <c r="H90" t="s">
        <v>223</v>
      </c>
      <c r="I90" t="s">
        <v>131</v>
      </c>
      <c r="J90" t="s">
        <v>134</v>
      </c>
      <c r="K90" t="s">
        <v>235</v>
      </c>
      <c r="L90" t="s">
        <v>238</v>
      </c>
      <c r="M90" t="s">
        <v>255</v>
      </c>
      <c r="N90">
        <v>68</v>
      </c>
      <c r="O90">
        <v>14.4</v>
      </c>
      <c r="P90">
        <v>979.2</v>
      </c>
      <c r="Q90">
        <v>14.19</v>
      </c>
      <c r="R90" t="s">
        <v>261</v>
      </c>
      <c r="S90">
        <v>1</v>
      </c>
    </row>
    <row r="91" spans="1:19" x14ac:dyDescent="0.3">
      <c r="A91" t="s">
        <v>21</v>
      </c>
      <c r="B91" t="s">
        <v>26</v>
      </c>
      <c r="C91" t="s">
        <v>29</v>
      </c>
      <c r="D91" s="2">
        <v>45016</v>
      </c>
      <c r="E91" t="s">
        <v>120</v>
      </c>
      <c r="F91" t="s">
        <v>134</v>
      </c>
      <c r="G91" t="s">
        <v>134</v>
      </c>
      <c r="H91" t="s">
        <v>224</v>
      </c>
      <c r="I91" t="s">
        <v>133</v>
      </c>
      <c r="J91" t="s">
        <v>131</v>
      </c>
      <c r="K91" t="s">
        <v>237</v>
      </c>
      <c r="L91" t="s">
        <v>238</v>
      </c>
      <c r="M91" t="s">
        <v>260</v>
      </c>
      <c r="N91">
        <v>6</v>
      </c>
      <c r="O91">
        <v>20.170000000000002</v>
      </c>
      <c r="P91">
        <v>121.02</v>
      </c>
      <c r="Q91">
        <v>7.31</v>
      </c>
      <c r="R91" t="s">
        <v>262</v>
      </c>
      <c r="S91">
        <v>4</v>
      </c>
    </row>
    <row r="92" spans="1:19" x14ac:dyDescent="0.3">
      <c r="A92" t="s">
        <v>19</v>
      </c>
      <c r="B92" t="s">
        <v>25</v>
      </c>
      <c r="C92" t="s">
        <v>30</v>
      </c>
      <c r="D92" s="2">
        <v>45017</v>
      </c>
      <c r="E92" t="s">
        <v>121</v>
      </c>
      <c r="F92" t="s">
        <v>134</v>
      </c>
      <c r="G92" t="s">
        <v>134</v>
      </c>
      <c r="H92" t="s">
        <v>225</v>
      </c>
      <c r="I92" t="s">
        <v>131</v>
      </c>
      <c r="J92" t="s">
        <v>134</v>
      </c>
      <c r="K92" t="s">
        <v>236</v>
      </c>
      <c r="L92" t="s">
        <v>238</v>
      </c>
      <c r="M92" t="s">
        <v>255</v>
      </c>
      <c r="N92">
        <v>13</v>
      </c>
      <c r="O92">
        <v>64.39</v>
      </c>
      <c r="P92">
        <v>837.07</v>
      </c>
      <c r="Q92">
        <v>16.3</v>
      </c>
      <c r="R92" t="s">
        <v>264</v>
      </c>
      <c r="S92">
        <v>2</v>
      </c>
    </row>
    <row r="93" spans="1:19" x14ac:dyDescent="0.3">
      <c r="A93" t="s">
        <v>19</v>
      </c>
      <c r="B93" t="s">
        <v>24</v>
      </c>
      <c r="C93" t="s">
        <v>29</v>
      </c>
      <c r="D93" s="2">
        <v>45018</v>
      </c>
      <c r="E93" t="s">
        <v>122</v>
      </c>
      <c r="F93" t="s">
        <v>132</v>
      </c>
      <c r="G93" t="s">
        <v>131</v>
      </c>
      <c r="H93" t="s">
        <v>226</v>
      </c>
      <c r="I93" t="s">
        <v>131</v>
      </c>
      <c r="J93" t="s">
        <v>131</v>
      </c>
      <c r="K93" t="s">
        <v>236</v>
      </c>
      <c r="L93" t="s">
        <v>238</v>
      </c>
      <c r="M93" t="s">
        <v>245</v>
      </c>
      <c r="N93">
        <v>15</v>
      </c>
      <c r="O93">
        <v>92.37</v>
      </c>
      <c r="P93">
        <v>1385.55</v>
      </c>
      <c r="Q93">
        <v>17.84</v>
      </c>
      <c r="R93" t="s">
        <v>262</v>
      </c>
      <c r="S93">
        <v>5</v>
      </c>
    </row>
    <row r="94" spans="1:19" x14ac:dyDescent="0.3">
      <c r="A94" t="s">
        <v>20</v>
      </c>
      <c r="B94" t="s">
        <v>25</v>
      </c>
      <c r="C94" t="s">
        <v>30</v>
      </c>
      <c r="D94" s="2">
        <v>45019</v>
      </c>
      <c r="E94" t="s">
        <v>123</v>
      </c>
      <c r="F94" t="s">
        <v>132</v>
      </c>
      <c r="G94" t="s">
        <v>131</v>
      </c>
      <c r="H94" t="s">
        <v>227</v>
      </c>
      <c r="I94" t="s">
        <v>132</v>
      </c>
      <c r="J94" t="s">
        <v>133</v>
      </c>
      <c r="K94" t="s">
        <v>235</v>
      </c>
      <c r="L94" t="s">
        <v>238</v>
      </c>
      <c r="M94" t="s">
        <v>250</v>
      </c>
      <c r="N94">
        <v>36</v>
      </c>
      <c r="O94">
        <v>49.85</v>
      </c>
      <c r="P94">
        <v>1794.6</v>
      </c>
      <c r="Q94">
        <v>6.17</v>
      </c>
      <c r="R94" t="s">
        <v>261</v>
      </c>
      <c r="S94">
        <v>7</v>
      </c>
    </row>
    <row r="95" spans="1:19" x14ac:dyDescent="0.3">
      <c r="A95" t="s">
        <v>19</v>
      </c>
      <c r="B95" t="s">
        <v>25</v>
      </c>
      <c r="C95" t="s">
        <v>29</v>
      </c>
      <c r="D95" s="2">
        <v>45020</v>
      </c>
      <c r="E95" t="s">
        <v>124</v>
      </c>
      <c r="F95" t="s">
        <v>133</v>
      </c>
      <c r="G95" t="s">
        <v>134</v>
      </c>
      <c r="H95" t="s">
        <v>228</v>
      </c>
      <c r="I95" t="s">
        <v>133</v>
      </c>
      <c r="J95" t="s">
        <v>131</v>
      </c>
      <c r="K95" t="s">
        <v>237</v>
      </c>
      <c r="L95" t="s">
        <v>238</v>
      </c>
      <c r="M95" t="s">
        <v>258</v>
      </c>
      <c r="N95">
        <v>68</v>
      </c>
      <c r="O95">
        <v>63.29</v>
      </c>
      <c r="P95">
        <v>4303.72</v>
      </c>
      <c r="Q95">
        <v>17.7</v>
      </c>
      <c r="R95" t="s">
        <v>263</v>
      </c>
      <c r="S95">
        <v>7</v>
      </c>
    </row>
    <row r="96" spans="1:19" x14ac:dyDescent="0.3">
      <c r="A96" t="s">
        <v>19</v>
      </c>
      <c r="B96" t="s">
        <v>26</v>
      </c>
      <c r="C96" t="s">
        <v>29</v>
      </c>
      <c r="D96" s="2">
        <v>45021</v>
      </c>
      <c r="E96" t="s">
        <v>125</v>
      </c>
      <c r="F96" t="s">
        <v>134</v>
      </c>
      <c r="G96" t="s">
        <v>134</v>
      </c>
      <c r="H96" t="s">
        <v>229</v>
      </c>
      <c r="I96" t="s">
        <v>132</v>
      </c>
      <c r="J96" t="s">
        <v>131</v>
      </c>
      <c r="K96" t="s">
        <v>236</v>
      </c>
      <c r="L96" t="s">
        <v>238</v>
      </c>
      <c r="M96" t="s">
        <v>253</v>
      </c>
      <c r="N96">
        <v>85</v>
      </c>
      <c r="O96">
        <v>94.39</v>
      </c>
      <c r="P96">
        <v>8023.15</v>
      </c>
      <c r="Q96">
        <v>10.84</v>
      </c>
      <c r="R96" t="s">
        <v>266</v>
      </c>
      <c r="S96">
        <v>6</v>
      </c>
    </row>
    <row r="97" spans="1:19" x14ac:dyDescent="0.3">
      <c r="A97" t="s">
        <v>19</v>
      </c>
      <c r="B97" t="s">
        <v>25</v>
      </c>
      <c r="C97" t="s">
        <v>28</v>
      </c>
      <c r="D97" s="2">
        <v>45022</v>
      </c>
      <c r="E97" t="s">
        <v>126</v>
      </c>
      <c r="F97" t="s">
        <v>132</v>
      </c>
      <c r="G97" t="s">
        <v>134</v>
      </c>
      <c r="H97" t="s">
        <v>230</v>
      </c>
      <c r="I97" t="s">
        <v>131</v>
      </c>
      <c r="J97" t="s">
        <v>131</v>
      </c>
      <c r="K97" t="s">
        <v>236</v>
      </c>
      <c r="L97" t="s">
        <v>238</v>
      </c>
      <c r="M97" t="s">
        <v>258</v>
      </c>
      <c r="N97">
        <v>69</v>
      </c>
      <c r="O97">
        <v>96.95</v>
      </c>
      <c r="P97">
        <v>6689.55</v>
      </c>
      <c r="Q97">
        <v>9.11</v>
      </c>
      <c r="R97" t="s">
        <v>266</v>
      </c>
      <c r="S97">
        <v>5</v>
      </c>
    </row>
    <row r="98" spans="1:19" x14ac:dyDescent="0.3">
      <c r="A98" t="s">
        <v>20</v>
      </c>
      <c r="B98" t="s">
        <v>26</v>
      </c>
      <c r="C98" t="s">
        <v>28</v>
      </c>
      <c r="D98" s="2">
        <v>45023</v>
      </c>
      <c r="E98" t="s">
        <v>127</v>
      </c>
      <c r="F98" t="s">
        <v>131</v>
      </c>
      <c r="G98" t="s">
        <v>134</v>
      </c>
      <c r="H98" t="s">
        <v>231</v>
      </c>
      <c r="I98" t="s">
        <v>134</v>
      </c>
      <c r="J98" t="s">
        <v>134</v>
      </c>
      <c r="K98" t="s">
        <v>236</v>
      </c>
      <c r="L98" t="s">
        <v>239</v>
      </c>
      <c r="M98" t="s">
        <v>242</v>
      </c>
      <c r="N98">
        <v>43</v>
      </c>
      <c r="O98">
        <v>62.24</v>
      </c>
      <c r="P98">
        <v>2676.32</v>
      </c>
      <c r="Q98">
        <v>5.5</v>
      </c>
      <c r="R98" t="s">
        <v>266</v>
      </c>
      <c r="S98">
        <v>3</v>
      </c>
    </row>
    <row r="99" spans="1:19" x14ac:dyDescent="0.3">
      <c r="A99" t="s">
        <v>19</v>
      </c>
      <c r="B99" t="s">
        <v>24</v>
      </c>
      <c r="C99" t="s">
        <v>27</v>
      </c>
      <c r="D99" s="2">
        <v>45024</v>
      </c>
      <c r="E99" t="s">
        <v>128</v>
      </c>
      <c r="F99" t="s">
        <v>132</v>
      </c>
      <c r="G99" t="s">
        <v>131</v>
      </c>
      <c r="H99" t="s">
        <v>232</v>
      </c>
      <c r="I99" t="s">
        <v>133</v>
      </c>
      <c r="J99" t="s">
        <v>134</v>
      </c>
      <c r="K99" t="s">
        <v>235</v>
      </c>
      <c r="L99" t="s">
        <v>238</v>
      </c>
      <c r="M99" t="s">
        <v>255</v>
      </c>
      <c r="N99">
        <v>54</v>
      </c>
      <c r="O99">
        <v>82.32</v>
      </c>
      <c r="P99">
        <v>4445.28</v>
      </c>
      <c r="Q99">
        <v>13.77</v>
      </c>
      <c r="R99" t="s">
        <v>266</v>
      </c>
      <c r="S99">
        <v>7</v>
      </c>
    </row>
    <row r="100" spans="1:19" x14ac:dyDescent="0.3">
      <c r="A100" t="s">
        <v>21</v>
      </c>
      <c r="B100" t="s">
        <v>25</v>
      </c>
      <c r="C100" t="s">
        <v>28</v>
      </c>
      <c r="D100" s="2">
        <v>45025</v>
      </c>
      <c r="E100" t="s">
        <v>129</v>
      </c>
      <c r="F100" t="s">
        <v>131</v>
      </c>
      <c r="G100" t="s">
        <v>133</v>
      </c>
      <c r="H100" t="s">
        <v>233</v>
      </c>
      <c r="I100" t="s">
        <v>134</v>
      </c>
      <c r="J100" t="s">
        <v>134</v>
      </c>
      <c r="K100" t="s">
        <v>236</v>
      </c>
      <c r="L100" t="s">
        <v>239</v>
      </c>
      <c r="M100" t="s">
        <v>260</v>
      </c>
      <c r="N100">
        <v>24</v>
      </c>
      <c r="O100">
        <v>90.68</v>
      </c>
      <c r="P100">
        <v>2176.3200000000002</v>
      </c>
      <c r="Q100">
        <v>8.69</v>
      </c>
      <c r="R100" t="s">
        <v>262</v>
      </c>
      <c r="S100">
        <v>4</v>
      </c>
    </row>
    <row r="101" spans="1:19" x14ac:dyDescent="0.3">
      <c r="A101" t="s">
        <v>21</v>
      </c>
      <c r="B101" t="s">
        <v>24</v>
      </c>
      <c r="C101" t="s">
        <v>30</v>
      </c>
      <c r="D101" s="2">
        <v>45026</v>
      </c>
      <c r="E101" t="s">
        <v>130</v>
      </c>
      <c r="F101" t="s">
        <v>133</v>
      </c>
      <c r="G101" t="s">
        <v>131</v>
      </c>
      <c r="H101" t="s">
        <v>234</v>
      </c>
      <c r="I101" t="s">
        <v>131</v>
      </c>
      <c r="J101" t="s">
        <v>131</v>
      </c>
      <c r="K101" t="s">
        <v>237</v>
      </c>
      <c r="L101" t="s">
        <v>239</v>
      </c>
      <c r="M101" t="s">
        <v>254</v>
      </c>
      <c r="N101">
        <v>71</v>
      </c>
      <c r="O101">
        <v>90.98</v>
      </c>
      <c r="P101">
        <v>6459.58</v>
      </c>
      <c r="Q101">
        <v>9.3800000000000008</v>
      </c>
      <c r="R101" t="s">
        <v>263</v>
      </c>
      <c r="S10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664E-C989-42ED-B7A3-61211B43D994}">
  <dimension ref="K2:R8"/>
  <sheetViews>
    <sheetView workbookViewId="0">
      <selection activeCell="O22" sqref="O22"/>
    </sheetView>
  </sheetViews>
  <sheetFormatPr defaultRowHeight="14.4" x14ac:dyDescent="0.3"/>
  <sheetData>
    <row r="2" spans="11:18" ht="15" thickBot="1" x14ac:dyDescent="0.35">
      <c r="Q2" t="s">
        <v>27</v>
      </c>
      <c r="R2">
        <v>4</v>
      </c>
    </row>
    <row r="3" spans="11:18" x14ac:dyDescent="0.3">
      <c r="K3">
        <v>2</v>
      </c>
      <c r="N3" s="7" t="s">
        <v>267</v>
      </c>
      <c r="O3" s="7" t="s">
        <v>269</v>
      </c>
      <c r="Q3" t="s">
        <v>28</v>
      </c>
      <c r="R3" t="str">
        <f ca="1">OFFSET(Q2, R2-1, 0)</f>
        <v>Headache</v>
      </c>
    </row>
    <row r="4" spans="11:18" x14ac:dyDescent="0.3">
      <c r="K4">
        <v>4</v>
      </c>
      <c r="N4" s="4">
        <v>4</v>
      </c>
      <c r="O4" s="5">
        <v>47</v>
      </c>
      <c r="Q4" s="8" t="s">
        <v>30</v>
      </c>
    </row>
    <row r="5" spans="11:18" ht="28.8" x14ac:dyDescent="0.3">
      <c r="K5">
        <v>6</v>
      </c>
      <c r="N5" s="4">
        <v>6</v>
      </c>
      <c r="O5" s="5">
        <v>16</v>
      </c>
      <c r="Q5" s="8" t="s">
        <v>29</v>
      </c>
    </row>
    <row r="6" spans="11:18" x14ac:dyDescent="0.3">
      <c r="K6">
        <v>8</v>
      </c>
      <c r="N6" s="4">
        <v>8</v>
      </c>
      <c r="O6" s="5">
        <v>29</v>
      </c>
    </row>
    <row r="7" spans="11:18" x14ac:dyDescent="0.3">
      <c r="K7">
        <v>10</v>
      </c>
      <c r="N7" s="4">
        <v>10</v>
      </c>
      <c r="O7" s="5">
        <v>7</v>
      </c>
    </row>
    <row r="8" spans="11:18" ht="15" thickBot="1" x14ac:dyDescent="0.35">
      <c r="N8" s="6" t="s">
        <v>268</v>
      </c>
      <c r="O8" s="6">
        <v>0</v>
      </c>
    </row>
  </sheetData>
  <sortState xmlns:xlrd2="http://schemas.microsoft.com/office/spreadsheetml/2017/richdata2" ref="N4:N7">
    <sortCondition ref="N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5634-BF4A-4EE0-AD18-7D23E86AB922}">
  <dimension ref="B1:N33"/>
  <sheetViews>
    <sheetView tabSelected="1" zoomScale="90" zoomScaleNormal="90" workbookViewId="0">
      <selection activeCell="E4" sqref="E4"/>
    </sheetView>
  </sheetViews>
  <sheetFormatPr defaultRowHeight="14.4" x14ac:dyDescent="0.3"/>
  <cols>
    <col min="5" max="5" width="12.5546875" bestFit="1" customWidth="1"/>
    <col min="6" max="6" width="14.88671875" bestFit="1" customWidth="1"/>
    <col min="7" max="7" width="25.88671875" bestFit="1" customWidth="1"/>
    <col min="13" max="13" width="12.5546875" bestFit="1" customWidth="1"/>
    <col min="14" max="14" width="14.88671875" bestFit="1" customWidth="1"/>
  </cols>
  <sheetData>
    <row r="1" spans="2:14" ht="15.6" x14ac:dyDescent="0.3">
      <c r="C1" s="14" t="s">
        <v>279</v>
      </c>
      <c r="N1" s="12" t="s">
        <v>277</v>
      </c>
    </row>
    <row r="3" spans="2:14" x14ac:dyDescent="0.3">
      <c r="B3" s="11"/>
    </row>
    <row r="4" spans="2:14" x14ac:dyDescent="0.3">
      <c r="C4" s="12" t="s">
        <v>278</v>
      </c>
    </row>
    <row r="5" spans="2:14" x14ac:dyDescent="0.3">
      <c r="B5" s="11"/>
    </row>
    <row r="6" spans="2:14" x14ac:dyDescent="0.3">
      <c r="C6" s="12" t="s">
        <v>274</v>
      </c>
      <c r="G6" s="12" t="s">
        <v>275</v>
      </c>
      <c r="K6" s="12" t="s">
        <v>276</v>
      </c>
    </row>
    <row r="7" spans="2:14" x14ac:dyDescent="0.3">
      <c r="B7" s="11"/>
      <c r="C7">
        <f ca="1">SUMIFS('sales data'!P:P, 'sales data'!C:C, working!R3)</f>
        <v>103276.17000000001</v>
      </c>
      <c r="G7">
        <f ca="1">SUMIFS('sales data'!N:N, 'sales data'!C:C, working!R3)</f>
        <v>1627</v>
      </c>
      <c r="K7">
        <f ca="1">SUMIFS('sales data'!P:P, 'sales data'!C:C, working!R3) - SUMIFS('sales data'!Q:Q, 'sales data'!C:C, working!R3)</f>
        <v>102873.66000000002</v>
      </c>
    </row>
    <row r="21" spans="2:14" x14ac:dyDescent="0.3">
      <c r="E21" s="9" t="s">
        <v>270</v>
      </c>
      <c r="F21" t="s">
        <v>272</v>
      </c>
      <c r="G21" t="s">
        <v>273</v>
      </c>
    </row>
    <row r="22" spans="2:14" x14ac:dyDescent="0.3">
      <c r="E22" s="10" t="s">
        <v>266</v>
      </c>
      <c r="F22" s="3">
        <v>88955.130000000019</v>
      </c>
      <c r="G22" s="3">
        <v>249.47</v>
      </c>
      <c r="M22" s="9" t="s">
        <v>270</v>
      </c>
      <c r="N22" t="s">
        <v>272</v>
      </c>
    </row>
    <row r="23" spans="2:14" x14ac:dyDescent="0.3">
      <c r="E23" s="10" t="s">
        <v>262</v>
      </c>
      <c r="F23" s="3">
        <v>55160.380000000005</v>
      </c>
      <c r="G23" s="3">
        <v>206.48000000000002</v>
      </c>
      <c r="M23" s="10" t="s">
        <v>132</v>
      </c>
      <c r="N23" s="3">
        <v>62997.279999999999</v>
      </c>
    </row>
    <row r="24" spans="2:14" x14ac:dyDescent="0.3">
      <c r="E24" s="10" t="s">
        <v>265</v>
      </c>
      <c r="F24" s="3">
        <v>31163.489999999998</v>
      </c>
      <c r="G24" s="3">
        <v>167.66000000000003</v>
      </c>
      <c r="M24" s="10" t="s">
        <v>133</v>
      </c>
      <c r="N24" s="3">
        <v>71835.83</v>
      </c>
    </row>
    <row r="25" spans="2:14" x14ac:dyDescent="0.3">
      <c r="E25" s="10" t="s">
        <v>261</v>
      </c>
      <c r="F25" s="3">
        <v>38415.270000000004</v>
      </c>
      <c r="G25" s="3">
        <v>226.20999999999998</v>
      </c>
      <c r="M25" s="10" t="s">
        <v>134</v>
      </c>
      <c r="N25" s="3">
        <v>83497.279999999984</v>
      </c>
    </row>
    <row r="26" spans="2:14" x14ac:dyDescent="0.3">
      <c r="E26" s="10" t="s">
        <v>264</v>
      </c>
      <c r="F26" s="3">
        <v>40765.019999999997</v>
      </c>
      <c r="G26" s="3">
        <v>220.44</v>
      </c>
      <c r="M26" s="10" t="s">
        <v>131</v>
      </c>
      <c r="N26" s="3">
        <v>86390.48</v>
      </c>
    </row>
    <row r="27" spans="2:14" x14ac:dyDescent="0.3">
      <c r="E27" s="10" t="s">
        <v>263</v>
      </c>
      <c r="F27" s="3">
        <v>50261.58</v>
      </c>
      <c r="G27" s="3">
        <v>153.41</v>
      </c>
      <c r="M27" s="10" t="s">
        <v>271</v>
      </c>
      <c r="N27" s="3">
        <v>304720.86999999994</v>
      </c>
    </row>
    <row r="28" spans="2:14" x14ac:dyDescent="0.3">
      <c r="E28" s="10" t="s">
        <v>271</v>
      </c>
      <c r="F28" s="3">
        <v>304720.87</v>
      </c>
      <c r="G28" s="3">
        <v>1223.6700000000003</v>
      </c>
    </row>
    <row r="30" spans="2:14" ht="18" x14ac:dyDescent="0.35">
      <c r="B30" s="13"/>
    </row>
    <row r="33" spans="2:2" ht="18" x14ac:dyDescent="0.35">
      <c r="B33" s="13"/>
    </row>
  </sheetData>
  <pageMargins left="0.25" right="0.25" top="0.75" bottom="0.75" header="0.3" footer="0.3"/>
  <pageSetup paperSize="9" orientation="landscape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Drop Down 1">
              <controlPr defaultSize="0" autoLine="0" autoPict="0">
                <anchor moveWithCells="1">
                  <from>
                    <xdr:col>13</xdr:col>
                    <xdr:colOff>7620</xdr:colOff>
                    <xdr:row>2</xdr:row>
                    <xdr:rowOff>7620</xdr:rowOff>
                  </from>
                  <to>
                    <xdr:col>16</xdr:col>
                    <xdr:colOff>586740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sales data</vt:lpstr>
      <vt:lpstr>working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Saniya Meshram</cp:lastModifiedBy>
  <cp:lastPrinted>2025-04-10T17:24:25Z</cp:lastPrinted>
  <dcterms:created xsi:type="dcterms:W3CDTF">2025-04-10T11:18:23Z</dcterms:created>
  <dcterms:modified xsi:type="dcterms:W3CDTF">2025-04-10T17:25:44Z</dcterms:modified>
</cp:coreProperties>
</file>