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layground\Excel\Excel_Data_Analytics_Course-main\6_Advanced_Data_Analysis\"/>
    </mc:Choice>
  </mc:AlternateContent>
  <xr:revisionPtr revIDLastSave="0" documentId="13_ncr:1_{02035BB7-A722-4858-9851-6D5055E71A0E}" xr6:coauthVersionLast="47" xr6:coauthVersionMax="47" xr10:uidLastSave="{00000000-0000-0000-0000-000000000000}"/>
  <bookViews>
    <workbookView xWindow="-108" yWindow="-108" windowWidth="23256" windowHeight="12456" firstSheet="7" activeTab="11" xr2:uid="{6C37AC85-509F-4D10-9DB1-F70D16D6FBAB}"/>
  </bookViews>
  <sheets>
    <sheet name="Forecast_Original" sheetId="7" state="hidden" r:id="rId1"/>
    <sheet name="Forecast_Final" sheetId="8" state="hidden" r:id="rId2"/>
    <sheet name="Scenario Summary" sheetId="18" r:id="rId3"/>
    <sheet name="Answer Report 1" sheetId="19" r:id="rId4"/>
    <sheet name="Sensitivity Report 1" sheetId="20" r:id="rId5"/>
    <sheet name="Limits Report 1" sheetId="21" r:id="rId6"/>
    <sheet name="Answer Report 2" sheetId="22" r:id="rId7"/>
    <sheet name="Answer Report 3" sheetId="23" r:id="rId8"/>
    <sheet name="What-If_Analysis" sheetId="3" r:id="rId9"/>
    <sheet name="Scenario_Summary" sheetId="12" r:id="rId10"/>
    <sheet name="Answer_Report" sheetId="13" r:id="rId11"/>
    <sheet name="Limits_Report" sheetId="15" r:id="rId12"/>
  </sheets>
  <definedNames>
    <definedName name="base" localSheetId="8">'What-If_Analysis'!$C$3</definedName>
    <definedName name="bonus" localSheetId="8">'What-If_Analysis'!$C$4</definedName>
    <definedName name="raise" localSheetId="8">'What-If_Analysis'!$C$5</definedName>
    <definedName name="solver_adj" localSheetId="8" hidden="1">'What-If_Analysis'!$C$4:$C$5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'What-If_Analysis'!$C$4</definedName>
    <definedName name="solver_lhs2" localSheetId="8" hidden="1">'What-If_Analysis'!$C$5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hs1" localSheetId="8" hidden="1">0.2</definedName>
    <definedName name="solver_rhs2" localSheetId="8" hidden="1">0.05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5" hidden="1">2</definedName>
    <definedName name="solver_sho" localSheetId="11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640000</definedName>
    <definedName name="solver_ver" localSheetId="8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<sst xmlns="http://schemas.openxmlformats.org/spreadsheetml/2006/main" count="332" uniqueCount="96">
  <si>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</si>
  <si>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</si>
  <si>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</si>
  <si>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</si>
  <si>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</si>
  <si>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</si>
  <si>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</si>
  <si>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</si>
  <si>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</si>
  <si>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</si>
  <si>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</si>
  <si>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</si>
  <si>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</si>
  <si>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</si>
  <si>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</si>
  <si>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</si>
  <si>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</si>
  <si>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</si>
  <si>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</si>
  <si>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</si>
  <si>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</si>
  <si>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</si>
  <si>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</si>
  <si>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</si>
  <si>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</si>
  <si>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</si>
  <si>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</si>
  <si>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</si>
  <si>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</si>
  <si>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</si>
  <si>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</si>
  <si>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</si>
  <si>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</si>
  <si>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</si>
  <si>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</si>
  <si>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</si>
  <si>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</si>
  <si>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</si>
  <si>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</si>
  <si>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</si>
  <si>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</si>
  <si>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</si>
  <si>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</si>
  <si>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</si>
  <si>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</si>
  <si>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</si>
  <si>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</si>
  <si>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</si>
  <si>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</si>
  <si>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</si>
  <si>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</si>
  <si>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</si>
  <si>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</si>
  <si>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</si>
  <si>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</si>
  <si>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</si>
  <si>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</si>
  <si>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</si>
  <si>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</si>
  <si>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</si>
  <si>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</si>
  <si>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</si>
  <si>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</si>
  <si>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</si>
  <si>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</si>
  <si>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</si>
  <si>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</si>
  <si>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</si>
  <si>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</si>
  <si>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</si>
  <si>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</si>
  <si>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</si>
  <si>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</si>
  <si>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</si>
  <si>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</si>
  <si>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</si>
  <si>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</si>
  <si>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</si>
  <si>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job1</t>
  </si>
  <si>
    <t>Created by Sudhir Singh on 7/6/2025</t>
  </si>
  <si>
    <t>job2</t>
  </si>
  <si>
    <t>job3</t>
  </si>
  <si>
    <t>Report Created: 7/6/2025 7:06:34 PM</t>
  </si>
  <si>
    <t>Solution Time: 0.016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</si>
  <si>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</si>
  <si>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</si>
  <si>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</si>
  <si>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</si>
  <si>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</si>
  <si>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</si>
  <si>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</si>
  <si>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7/6/2025 7:16:10 PM</t>
  </si>
  <si>
    <t>Solution Time: 0.015 Seconds.</t>
  </si>
  <si>
    <t>$C$4&lt;=0.2</t>
  </si>
  <si>
    <t>$C$5&lt;=0.05</t>
  </si>
  <si>
    <t>Report Created: 7/6/2025 7:16:25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</si>
</sst>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/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I15" sqref="I15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topLeftCell="A9" workbookViewId="0">
      <selection activeCell="I15" sqref="I15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tabSelected="1" workbookViewId="0">
      <selection activeCell="I15" sqref="I15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6640625" bestFit="1" customWidth="1"/>
    <col min="5" max="5" width="2.109375" customWidth="1"/>
    <col min="6" max="6" width="5.5546875" bestFit="1" customWidth="1"/>
    <col min="7" max="7" width="12.109375" bestFit="1" customWidth="1"/>
    <col min="8" max="8" width="2.109375" customWidth="1"/>
    <col min="9" max="9" width="5.6640625" bestFit="1" customWidth="1"/>
    <col min="10" max="10" width="12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C519-F997-426F-95E7-FB33A47A38C9}">
  <sheetPr>
    <outlinePr summaryBelow="0"/>
  </sheetPr>
  <dimension ref="B1:G18"/>
  <sheetViews>
    <sheetView showGridLines="0" workbookViewId="0"/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78</v>
      </c>
      <c r="F3" s="28" t="s">
        <v>80</v>
      </c>
      <c r="G3" s="28" t="s">
        <v>81</v>
      </c>
    </row>
    <row r="4" spans="2:7" ht="21.6" hidden="1" outlineLevel="1" x14ac:dyDescent="0.3">
      <c r="B4" s="73"/>
      <c r="C4" s="73"/>
      <c r="D4" s="67"/>
      <c r="E4" s="77" t="s">
        <v>79</v>
      </c>
      <c r="F4" s="77" t="s">
        <v>79</v>
      </c>
      <c r="G4" s="77" t="s">
        <v>79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3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3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3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3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" outlineLevel="1" thickBot="1" x14ac:dyDescent="0.35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23B2-89A4-42BB-AD67-B0C21BD599E1}">
  <dimension ref="A1:G2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82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83</v>
      </c>
    </row>
    <row r="8" spans="1:5" hidden="1" outlineLevel="1" x14ac:dyDescent="0.3">
      <c r="A8" s="7"/>
      <c r="B8" t="s">
        <v>84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566748.99990000005</v>
      </c>
      <c r="E16" s="81">
        <v>639999.95109999995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</v>
      </c>
      <c r="E21" s="82">
        <v>0.22669430934607748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1.4999680711728997E-2</v>
      </c>
      <c r="E22" s="83">
        <v>2.1270085069908712E-2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" thickBot="1" x14ac:dyDescent="0.35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12E8-BFAA-447C-9038-AF5F7881B95D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85</v>
      </c>
    </row>
    <row r="2" spans="1:5" x14ac:dyDescent="0.3">
      <c r="A2" s="7" t="s">
        <v>38</v>
      </c>
    </row>
    <row r="3" spans="1:5" x14ac:dyDescent="0.3">
      <c r="A3" s="7" t="s">
        <v>82</v>
      </c>
    </row>
    <row r="6" spans="1:5" ht="15" thickBot="1" x14ac:dyDescent="0.35">
      <c r="A6" t="s">
        <v>54</v>
      </c>
    </row>
    <row r="7" spans="1:5" x14ac:dyDescent="0.3">
      <c r="B7" s="84"/>
      <c r="C7" s="84"/>
      <c r="D7" s="84" t="s">
        <v>86</v>
      </c>
      <c r="E7" s="84" t="s">
        <v>87</v>
      </c>
    </row>
    <row r="8" spans="1:5" ht="15" thickBot="1" x14ac:dyDescent="0.35">
      <c r="B8" s="85" t="s">
        <v>50</v>
      </c>
      <c r="C8" s="85" t="s">
        <v>51</v>
      </c>
      <c r="D8" s="85" t="s">
        <v>69</v>
      </c>
      <c r="E8" s="85" t="s">
        <v>88</v>
      </c>
    </row>
    <row r="9" spans="1:5" x14ac:dyDescent="0.3">
      <c r="B9" s="80" t="s">
        <v>60</v>
      </c>
      <c r="C9" s="80" t="s">
        <v>15</v>
      </c>
      <c r="D9" s="80">
        <v>0.22669430934607748</v>
      </c>
      <c r="E9" s="80">
        <v>0</v>
      </c>
    </row>
    <row r="10" spans="1:5" ht="15" thickBot="1" x14ac:dyDescent="0.35">
      <c r="B10" s="78" t="s">
        <v>62</v>
      </c>
      <c r="C10" s="78" t="s">
        <v>16</v>
      </c>
      <c r="D10" s="78">
        <v>2.1270085069908712E-2</v>
      </c>
      <c r="E10" s="78">
        <v>0</v>
      </c>
    </row>
    <row r="12" spans="1:5" ht="15" thickBot="1" x14ac:dyDescent="0.35">
      <c r="A12" t="s">
        <v>56</v>
      </c>
    </row>
    <row r="13" spans="1:5" x14ac:dyDescent="0.3">
      <c r="B13" s="84"/>
      <c r="C13" s="84"/>
      <c r="D13" s="84" t="s">
        <v>86</v>
      </c>
      <c r="E13" s="84" t="s">
        <v>89</v>
      </c>
    </row>
    <row r="14" spans="1:5" ht="15" thickBot="1" x14ac:dyDescent="0.35">
      <c r="B14" s="85" t="s">
        <v>50</v>
      </c>
      <c r="C14" s="85" t="s">
        <v>51</v>
      </c>
      <c r="D14" s="85" t="s">
        <v>69</v>
      </c>
      <c r="E14" s="85" t="s">
        <v>90</v>
      </c>
    </row>
    <row r="15" spans="1:5" ht="15" thickBot="1" x14ac:dyDescent="0.35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171E-EB26-433A-B515-808F442AE346}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4.33203125" bestFit="1" customWidth="1"/>
    <col min="3" max="3" width="8" bestFit="1" customWidth="1"/>
    <col min="4" max="4" width="9.664062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82</v>
      </c>
    </row>
    <row r="5" spans="1:10" ht="15" thickBot="1" x14ac:dyDescent="0.35"/>
    <row r="6" spans="1:10" x14ac:dyDescent="0.3">
      <c r="B6" s="84"/>
      <c r="C6" s="84" t="s">
        <v>71</v>
      </c>
      <c r="D6" s="84"/>
    </row>
    <row r="7" spans="1:10" ht="15" thickBot="1" x14ac:dyDescent="0.35">
      <c r="B7" s="85" t="s">
        <v>50</v>
      </c>
      <c r="C7" s="85" t="s">
        <v>51</v>
      </c>
      <c r="D7" s="85" t="s">
        <v>69</v>
      </c>
    </row>
    <row r="8" spans="1:10" ht="15" thickBot="1" x14ac:dyDescent="0.35">
      <c r="B8" s="78" t="s">
        <v>29</v>
      </c>
      <c r="C8" s="78" t="s">
        <v>35</v>
      </c>
      <c r="D8" s="81">
        <v>639999.95109999995</v>
      </c>
    </row>
    <row r="10" spans="1:10" ht="15" thickBot="1" x14ac:dyDescent="0.35"/>
    <row r="11" spans="1:10" x14ac:dyDescent="0.3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" thickBot="1" x14ac:dyDescent="0.35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3">
      <c r="B13" s="80" t="s">
        <v>60</v>
      </c>
      <c r="C13" s="80" t="s">
        <v>15</v>
      </c>
      <c r="D13" s="82">
        <v>0.22669430934607748</v>
      </c>
      <c r="F13" s="82">
        <v>0</v>
      </c>
      <c r="G13" s="82">
        <v>521727.33</v>
      </c>
      <c r="I13" s="80" t="e">
        <v>#N/A</v>
      </c>
      <c r="J13" s="80" t="e">
        <v>#N/A</v>
      </c>
    </row>
    <row r="14" spans="1:10" ht="15" thickBot="1" x14ac:dyDescent="0.35">
      <c r="B14" s="78" t="s">
        <v>62</v>
      </c>
      <c r="C14" s="78" t="s">
        <v>16</v>
      </c>
      <c r="D14" s="83">
        <v>2.1270085069908712E-2</v>
      </c>
      <c r="F14" s="83">
        <v>0</v>
      </c>
      <c r="G14" s="83">
        <v>613347.15</v>
      </c>
      <c r="I14" s="78"/>
      <c r="J14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FC3C-3E58-49E1-A042-73A5F7160D66}">
  <dimension ref="A1:G29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91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92</v>
      </c>
    </row>
    <row r="8" spans="1:5" hidden="1" outlineLevel="1" x14ac:dyDescent="0.3">
      <c r="A8" s="7"/>
      <c r="B8" t="s">
        <v>84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639999.61959999998</v>
      </c>
      <c r="E16" s="81">
        <v>640000.39980000001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0.22669430934607748</v>
      </c>
      <c r="E21" s="82">
        <v>0.2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2.1269826067863984E-2</v>
      </c>
      <c r="E22" s="83">
        <v>3.227506786177476E-2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3">
      <c r="B27" s="80" t="s">
        <v>29</v>
      </c>
      <c r="C27" s="80" t="s">
        <v>35</v>
      </c>
      <c r="D27" s="87">
        <v>640000.4</v>
      </c>
      <c r="E27" s="80" t="s">
        <v>63</v>
      </c>
      <c r="F27" s="80" t="s">
        <v>64</v>
      </c>
      <c r="G27" s="80">
        <v>0</v>
      </c>
    </row>
    <row r="28" spans="1:7" x14ac:dyDescent="0.3">
      <c r="B28" s="80" t="s">
        <v>60</v>
      </c>
      <c r="C28" s="80" t="s">
        <v>15</v>
      </c>
      <c r="D28" s="82">
        <v>0.2</v>
      </c>
      <c r="E28" s="80" t="s">
        <v>93</v>
      </c>
      <c r="F28" s="80" t="s">
        <v>64</v>
      </c>
      <c r="G28" s="80">
        <v>0</v>
      </c>
    </row>
    <row r="29" spans="1:7" ht="15" thickBot="1" x14ac:dyDescent="0.35">
      <c r="B29" s="78" t="s">
        <v>62</v>
      </c>
      <c r="C29" s="78" t="s">
        <v>16</v>
      </c>
      <c r="D29" s="83">
        <v>3.227506786177476E-2</v>
      </c>
      <c r="E29" s="78" t="s">
        <v>94</v>
      </c>
      <c r="F29" s="78" t="s">
        <v>66</v>
      </c>
      <c r="G29" s="78">
        <v>1.7724932138225243E-2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CDC8-60A1-4387-BDC8-9B5B16F6DD9E}">
  <dimension ref="A1:G29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95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92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640000.39980000001</v>
      </c>
      <c r="E16" s="81">
        <v>640000.39980000001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0.2</v>
      </c>
      <c r="E21" s="82">
        <v>0.2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3.227506786177476E-2</v>
      </c>
      <c r="E22" s="83">
        <v>3.227506786177476E-2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3">
      <c r="B27" s="80" t="s">
        <v>29</v>
      </c>
      <c r="C27" s="80" t="s">
        <v>35</v>
      </c>
      <c r="D27" s="87">
        <v>640000.4</v>
      </c>
      <c r="E27" s="80" t="s">
        <v>63</v>
      </c>
      <c r="F27" s="80" t="s">
        <v>64</v>
      </c>
      <c r="G27" s="80">
        <v>0</v>
      </c>
    </row>
    <row r="28" spans="1:7" x14ac:dyDescent="0.3">
      <c r="B28" s="80" t="s">
        <v>60</v>
      </c>
      <c r="C28" s="80" t="s">
        <v>15</v>
      </c>
      <c r="D28" s="82">
        <v>0.2</v>
      </c>
      <c r="E28" s="80" t="s">
        <v>93</v>
      </c>
      <c r="F28" s="80" t="s">
        <v>64</v>
      </c>
      <c r="G28" s="80">
        <v>0</v>
      </c>
    </row>
    <row r="29" spans="1:7" ht="15" thickBot="1" x14ac:dyDescent="0.35">
      <c r="B29" s="78" t="s">
        <v>62</v>
      </c>
      <c r="C29" s="78" t="s">
        <v>16</v>
      </c>
      <c r="D29" s="83">
        <v>3.227506786177476E-2</v>
      </c>
      <c r="E29" s="78" t="s">
        <v>94</v>
      </c>
      <c r="F29" s="78" t="s">
        <v>66</v>
      </c>
      <c r="G29" s="78">
        <v>1.7724932138225249E-2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H12" sqref="H12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3.227506786177476E-2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120000</v>
      </c>
    </row>
    <row r="10" spans="2:8" x14ac:dyDescent="0.3">
      <c r="B10" s="4">
        <v>1</v>
      </c>
      <c r="C10" s="2">
        <f>(base*(1+raise)^B10)*(1+bonus)</f>
        <v>123873.00814341297</v>
      </c>
    </row>
    <row r="11" spans="2:8" x14ac:dyDescent="0.3">
      <c r="B11" s="4">
        <v>2</v>
      </c>
      <c r="C11" s="2">
        <f>(base*(1+raise)^B11)*(1+bonus)</f>
        <v>127871.01788748379</v>
      </c>
    </row>
    <row r="12" spans="2:8" x14ac:dyDescent="0.3">
      <c r="B12" s="4">
        <v>3</v>
      </c>
      <c r="C12" s="2">
        <f>(base*(1+raise)^B12)*(1+bonus)</f>
        <v>131998.06366735653</v>
      </c>
    </row>
    <row r="13" spans="2:8" ht="15" thickBot="1" x14ac:dyDescent="0.35">
      <c r="B13" s="36">
        <v>4</v>
      </c>
      <c r="C13" s="37">
        <f>(base*(1+raise)^B13)*(1+bonus)</f>
        <v>136258.31012984333</v>
      </c>
    </row>
    <row r="14" spans="2:8" ht="15.6" thickTop="1" thickBot="1" x14ac:dyDescent="0.35">
      <c r="B14" s="34" t="s">
        <v>3</v>
      </c>
      <c r="C14" s="35">
        <f>SUM(C9:C13)</f>
        <v>640000.39982809662</v>
      </c>
    </row>
  </sheetData>
  <scenarios current="0" sqref="C9:C14">
    <scenario name="job1" locked="1" count="3" user="Sudhir Singh" comment="Created by Sudhir Singh on 7/6/2025">
      <inputCells r="C3" val="100000" numFmtId="164"/>
      <inputCells r="C4" val="0.1" numFmtId="9"/>
      <inputCells r="C5" val="0.015" numFmtId="165"/>
    </scenario>
    <scenario name="job2" locked="1" count="3" user="Sudhir Singh" comment="Created by Sudhir Singh on 7/6/2025">
      <inputCells r="C3" val="80000" numFmtId="164"/>
      <inputCells r="C4" val="0.15" numFmtId="9"/>
      <inputCells r="C5" val="0.012" numFmtId="165"/>
    </scenario>
    <scenario name="job3" locked="1" count="3" user="Sudhir Singh" comment="Created by Sudhir Singh on 7/6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Answer Report 3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Sudhir Singh</cp:lastModifiedBy>
  <dcterms:created xsi:type="dcterms:W3CDTF">2024-08-08T18:34:47Z</dcterms:created>
  <dcterms:modified xsi:type="dcterms:W3CDTF">2025-07-06T13:48:22Z</dcterms:modified>
</cp:coreProperties>
</file>