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wis\Documents\GitHub\Studio-Prac\"/>
    </mc:Choice>
  </mc:AlternateContent>
  <bookViews>
    <workbookView xWindow="0" yWindow="0" windowWidth="28800" windowHeight="12210"/>
  </bookViews>
  <sheets>
    <sheet name="StartupCosts" sheetId="1" r:id="rId1"/>
    <sheet name="Restaurant" sheetId="2" r:id="rId2"/>
    <sheet name="©" sheetId="3" r:id="rId3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71027"/>
</workbook>
</file>

<file path=xl/calcChain.xml><?xml version="1.0" encoding="utf-8"?>
<calcChain xmlns="http://schemas.openxmlformats.org/spreadsheetml/2006/main">
  <c r="C7" i="1" l="1"/>
  <c r="C11" i="1"/>
  <c r="C15" i="1"/>
  <c r="C32" i="1"/>
  <c r="C43" i="1"/>
  <c r="C45" i="1" s="1"/>
  <c r="C16" i="1" l="1"/>
  <c r="C46" i="1"/>
  <c r="E17" i="2"/>
  <c r="E16" i="2"/>
  <c r="E18" i="2" s="1"/>
  <c r="E13" i="2"/>
  <c r="E12" i="2"/>
  <c r="E11" i="2"/>
  <c r="E7" i="2"/>
  <c r="E6" i="2"/>
  <c r="E5" i="2"/>
  <c r="C47" i="1" l="1"/>
  <c r="E14" i="2"/>
  <c r="E8" i="2"/>
  <c r="E20" i="2" s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E72" i="2" l="1"/>
  <c r="C106" i="2"/>
  <c r="C20" i="2"/>
  <c r="C108" i="2" s="1"/>
  <c r="E102" i="2"/>
  <c r="E104" i="2" s="1"/>
  <c r="D20" i="2"/>
  <c r="D108" i="2" s="1"/>
  <c r="E108" i="2" l="1"/>
  <c r="E106" i="2"/>
</calcChain>
</file>

<file path=xl/sharedStrings.xml><?xml version="1.0" encoding="utf-8"?>
<sst xmlns="http://schemas.openxmlformats.org/spreadsheetml/2006/main" count="276" uniqueCount="221">
  <si>
    <t>[Business Name]</t>
  </si>
  <si>
    <t>Business Startup Costs</t>
  </si>
  <si>
    <t>More Business Templates</t>
  </si>
  <si>
    <t>© 2011-2014 Vertex42 LLC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</si>
  <si>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</si>
  <si>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</si>
  <si>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</si>
  <si>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</si>
  <si>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</si>
  <si>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</si>
  <si>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</si>
  <si>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</si>
  <si>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</si>
  <si>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</si>
  <si>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</si>
  <si>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</si>
  <si>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</si>
  <si>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</si>
  <si>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</si>
  <si>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</si>
  <si>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</si>
  <si>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</si>
  <si>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</si>
  <si>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</si>
  <si>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</si>
  <si>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</si>
  <si>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</si>
  <si>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</si>
  <si>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</si>
  <si>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</si>
  <si>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</si>
  <si>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</si>
  <si>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</si>
  <si>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</si>
  <si>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</si>
  <si>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</si>
  <si>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</si>
  <si>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</si>
  <si>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</si>
  <si>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</si>
  <si>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</si>
  <si>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</si>
  <si>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</si>
  <si>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</si>
  <si>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</si>
  <si>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</si>
  <si>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</si>
  <si>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</si>
  <si>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</si>
  <si>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</si>
  <si>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</si>
  <si>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</si>
  <si>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</si>
  <si>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</si>
  <si>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</si>
  <si>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</si>
  <si>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</si>
  <si>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</si>
  <si>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</si>
  <si>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</si>
  <si>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</si>
  <si>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</si>
  <si>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</si>
  <si>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</si>
  <si>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</si>
  <si>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</si>
  <si>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</si>
  <si>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</si>
  <si>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</si>
  <si>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</si>
  <si>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</si>
  <si>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</si>
  <si>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</si>
  <si>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</si>
  <si>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</si>
  <si>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</si>
  <si>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</si>
  <si>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</si>
  <si>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</si>
  <si>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</si>
  <si>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</si>
  <si>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</si>
  <si>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</si>
  <si>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</si>
  <si>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</si>
  <si>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</si>
  <si>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</si>
  <si>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</si>
  <si>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</si>
  <si>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</si>
  <si>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</si>
  <si>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</si>
  <si>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</si>
  <si>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</si>
  <si>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</si>
  <si>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</si>
  <si>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</si>
  <si>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</si>
  <si>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</si>
  <si>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</si>
  <si>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</si>
  <si>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</si>
  <si>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</si>
  <si>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</si>
  <si>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</si>
  <si>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</si>
  <si>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</si>
  <si>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</si>
  <si>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</si>
  <si>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</si>
  <si>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</si>
  <si>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</si>
  <si>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</si>
  <si>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</si>
  <si>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</si>
  <si>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</si>
  <si>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</si>
  <si>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</si>
  <si>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</si>
  <si>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</si>
  <si>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</si>
  <si>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</si>
  <si>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</si>
  <si>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</si>
  <si>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</si>
  <si>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</si>
  <si>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</si>
  <si>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</si>
  <si>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</si>
  <si>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</si>
  <si>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</si>
  <si>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</si>
  <si>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</si>
  <si>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</si>
  <si>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</si>
  <si>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</si>
  <si>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</si>
  <si>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</si>
  <si>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</si>
  <si>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</si>
  <si>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</si>
  <si>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</si>
  <si>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</si>
  <si>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</si>
  <si>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</si>
  <si>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</si>
  <si>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</si>
  <si>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</si>
  <si>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</si>
  <si>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</si>
  <si>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</si>
  <si>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</si>
  <si>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</si>
  <si>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</si>
  <si>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</si>
  <si>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</si>
  <si>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</si>
  <si>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</si>
  <si>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</si>
  <si>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</si>
  <si>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</si>
  <si>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</si>
  <si>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</si>
  <si>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</si>
  <si>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</si>
  <si>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</si>
  <si>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</si>
  <si>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</si>
  <si>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</si>
  <si>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</si>
  <si>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</si>
  <si>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</si>
  <si>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</si>
  <si>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</si>
  <si>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</si>
  <si>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</si>
  <si>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</si>
  <si>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</si>
  <si>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</si>
  <si>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</si>
  <si>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</si>
  <si>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</si>
  <si>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</si>
  <si>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</si>
  <si>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</si>
  <si>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</si>
  <si>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</si>
  <si>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</si>
  <si>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</si>
  <si>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</si>
  <si>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</si>
  <si>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</si>
  <si>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</si>
  <si>
    <t>https://www.vertex42.com/ExcelTemplates/business-startup-costs.html</t>
  </si>
  <si>
    <t>https://www.vertex42.com/licensing/EULA_privateuse.html</t>
  </si>
  <si>
    <t>Shadow Games</t>
  </si>
  <si>
    <t>UK Games Fund</t>
  </si>
  <si>
    <t>Lewis</t>
  </si>
  <si>
    <t>John</t>
  </si>
  <si>
    <t>Kick Starter</t>
  </si>
  <si>
    <t>Total Fixed Costs (£)</t>
  </si>
  <si>
    <t>(£)</t>
  </si>
  <si>
    <t>Employee Wage</t>
  </si>
  <si>
    <t>← Wage for the two project leaders (Lewis &amp; John)</t>
  </si>
  <si>
    <t>Social Media</t>
  </si>
  <si>
    <t>← Initial advertising push.</t>
  </si>
  <si>
    <t>← Professional indemnity insurance</t>
  </si>
  <si>
    <t>← Public liability insurance, Employers’ liability insurance, Equipment Coverage</t>
  </si>
  <si>
    <t>←Social media creation and updates</t>
  </si>
  <si>
    <t xml:space="preserve">Loan Interest </t>
  </si>
  <si>
    <t>← Interest on loans</t>
  </si>
  <si>
    <t>← Desks, chairs, counters and storage racks</t>
  </si>
  <si>
    <t>← Register LTD Company</t>
  </si>
  <si>
    <t>Rent</t>
  </si>
  <si>
    <t>←Total office rent per year</t>
  </si>
  <si>
    <t>←  Estimated number of months until your company will have enough income to sustain itself.</t>
  </si>
  <si>
    <t>← Monthly wage for all three employees</t>
  </si>
  <si>
    <t>← Fee for having an internet connection</t>
  </si>
  <si>
    <t>← Computers, monitors, software licenses.</t>
  </si>
  <si>
    <t>←telephone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</si>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</sst>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b/>
      <i/>
      <sz val="20"/>
      <color theme="1"/>
      <name val="Arial"/>
      <family val="2"/>
      <scheme val="major"/>
    </font>
    <font>
      <b/>
      <i/>
      <sz val="16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4" fillId="0" borderId="0" xfId="0" applyFont="1" applyFill="1" applyAlignment="1" applyProtection="1"/>
    <xf numFmtId="164" fontId="2" fillId="0" borderId="0" xfId="0" applyNumberFormat="1" applyFont="1" applyProtection="1"/>
    <xf numFmtId="0" fontId="6" fillId="0" borderId="0" xfId="0" applyFont="1" applyProtection="1"/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/>
    <xf numFmtId="165" fontId="6" fillId="0" borderId="1" xfId="1" applyNumberFormat="1" applyFont="1" applyFill="1" applyBorder="1" applyAlignment="1" applyProtection="1">
      <alignment horizontal="right"/>
    </xf>
    <xf numFmtId="0" fontId="7" fillId="0" borderId="0" xfId="0" applyFont="1" applyFill="1" applyAlignment="1" applyProtection="1">
      <alignment horizontal="right"/>
    </xf>
    <xf numFmtId="165" fontId="7" fillId="0" borderId="2" xfId="0" applyNumberFormat="1" applyFont="1" applyFill="1" applyBorder="1" applyProtection="1"/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0" xfId="0" applyFont="1" applyBorder="1" applyProtection="1"/>
    <xf numFmtId="0" fontId="6" fillId="0" borderId="3" xfId="0" applyFont="1" applyFill="1" applyBorder="1" applyProtection="1"/>
    <xf numFmtId="165" fontId="9" fillId="3" borderId="2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10" fillId="0" borderId="0" xfId="0" applyFont="1" applyAlignment="1" applyProtection="1">
      <alignment horizontal="right"/>
    </xf>
    <xf numFmtId="0" fontId="6" fillId="0" borderId="0" xfId="0" applyFon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10" fillId="0" borderId="0" xfId="0" applyFont="1" applyProtection="1"/>
    <xf numFmtId="165" fontId="7" fillId="0" borderId="0" xfId="0" applyNumberFormat="1" applyFont="1" applyFill="1" applyBorder="1" applyProtection="1"/>
    <xf numFmtId="0" fontId="7" fillId="0" borderId="0" xfId="0" applyFont="1" applyAlignment="1" applyProtection="1">
      <alignment horizontal="right"/>
    </xf>
    <xf numFmtId="165" fontId="9" fillId="0" borderId="2" xfId="0" applyNumberFormat="1" applyFont="1" applyFill="1" applyBorder="1" applyProtection="1"/>
    <xf numFmtId="165" fontId="9" fillId="3" borderId="0" xfId="0" applyNumberFormat="1" applyFont="1" applyFill="1" applyBorder="1" applyProtection="1"/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165" fontId="9" fillId="3" borderId="2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0" fontId="7" fillId="0" borderId="0" xfId="0" applyFont="1" applyAlignment="1" applyProtection="1">
      <alignment horizontal="right" vertical="center"/>
    </xf>
    <xf numFmtId="165" fontId="9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7" fillId="0" borderId="0" xfId="0" applyFont="1" applyBorder="1" applyAlignment="1" applyProtection="1"/>
    <xf numFmtId="0" fontId="7" fillId="0" borderId="0" xfId="0" applyFont="1" applyAlignment="1" applyProtection="1"/>
    <xf numFmtId="0" fontId="9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" fillId="0" borderId="5" xfId="0" applyFont="1" applyBorder="1"/>
    <xf numFmtId="0" fontId="22" fillId="0" borderId="6" xfId="0" applyFont="1" applyFill="1" applyBorder="1" applyAlignment="1">
      <alignment horizontal="left" vertical="center"/>
    </xf>
    <xf numFmtId="0" fontId="0" fillId="0" borderId="5" xfId="0" applyBorder="1"/>
    <xf numFmtId="0" fontId="23" fillId="0" borderId="7" xfId="0" applyFont="1" applyBorder="1" applyAlignment="1">
      <alignment horizontal="left" wrapText="1" indent="1"/>
    </xf>
    <xf numFmtId="0" fontId="23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24" fillId="0" borderId="5" xfId="0" applyFont="1" applyBorder="1" applyAlignment="1" applyProtection="1">
      <alignment horizontal="left" wrapText="1"/>
    </xf>
    <xf numFmtId="0" fontId="23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wrapText="1"/>
    </xf>
    <xf numFmtId="0" fontId="2" fillId="0" borderId="0" xfId="0" applyFont="1"/>
    <xf numFmtId="0" fontId="26" fillId="0" borderId="0" xfId="0" applyFont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6" fillId="0" borderId="0" xfId="0" applyFont="1" applyProtection="1"/>
    <xf numFmtId="0" fontId="26" fillId="0" borderId="0" xfId="0" applyFont="1" applyAlignment="1" applyProtection="1"/>
    <xf numFmtId="0" fontId="26" fillId="0" borderId="0" xfId="0" applyFont="1" applyFill="1" applyAlignment="1" applyProtection="1"/>
    <xf numFmtId="0" fontId="28" fillId="0" borderId="0" xfId="0" applyFont="1" applyProtection="1"/>
    <xf numFmtId="0" fontId="30" fillId="0" borderId="0" xfId="0" applyFont="1" applyAlignment="1" applyProtection="1"/>
    <xf numFmtId="0" fontId="3" fillId="0" borderId="0" xfId="2" applyFont="1" applyAlignment="1" applyProtection="1"/>
    <xf numFmtId="0" fontId="6" fillId="0" borderId="3" xfId="0" applyFont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9" xfId="1" applyNumberFormat="1" applyFont="1" applyBorder="1" applyAlignment="1" applyProtection="1">
      <alignment vertical="center"/>
      <protection locked="0"/>
    </xf>
    <xf numFmtId="165" fontId="6" fillId="0" borderId="8" xfId="1" applyNumberFormat="1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protection locked="0"/>
    </xf>
    <xf numFmtId="165" fontId="6" fillId="0" borderId="9" xfId="1" applyNumberFormat="1" applyFont="1" applyBorder="1" applyAlignment="1" applyProtection="1">
      <protection locked="0"/>
    </xf>
    <xf numFmtId="165" fontId="6" fillId="0" borderId="8" xfId="1" applyNumberFormat="1" applyFont="1" applyBorder="1" applyAlignment="1" applyProtection="1">
      <protection locked="0"/>
    </xf>
    <xf numFmtId="0" fontId="31" fillId="0" borderId="5" xfId="2" applyFont="1" applyBorder="1" applyAlignment="1" applyProtection="1">
      <alignment horizontal="left" wrapText="1"/>
    </xf>
    <xf numFmtId="165" fontId="2" fillId="0" borderId="0" xfId="0" applyNumberFormat="1" applyFont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6" fillId="0" borderId="3" xfId="0" applyFont="1" applyBorder="1" applyAlignment="1" applyProtection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1429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8" displayName="Table8" ref="A2:C47" headerRowCount="0" totalsRowShown="0">
  <tableColumns count="3">
    <tableColumn id="1" name="Column1" headerRowDxfId="12" dataDxfId="11"/>
    <tableColumn id="2" name="Column2" headerRowDxfId="10"/>
    <tableColumn id="3" name="Column3" headerRowDxfId="9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templ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startup-costs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"/>
  <sheetViews>
    <sheetView showGridLines="0" tabSelected="1" topLeftCell="A22" zoomScale="130" zoomScaleNormal="130" workbookViewId="0">
      <selection activeCell="D49" sqref="D49"/>
    </sheetView>
  </sheetViews>
  <sheetFormatPr defaultRowHeight="14.25" x14ac:dyDescent="0.2"/>
  <cols>
    <col min="1" max="1" width="1.875" style="5" customWidth="1"/>
    <col min="2" max="2" width="30.75" style="5" customWidth="1"/>
    <col min="3" max="5" width="14.25" style="5" customWidth="1"/>
    <col min="6" max="6" width="5.125" style="1" customWidth="1"/>
    <col min="7" max="7" width="22.375" style="1" customWidth="1"/>
    <col min="8" max="10" width="9" style="1"/>
  </cols>
  <sheetData>
    <row r="1" spans="1:10" s="32" customFormat="1" ht="25.5" x14ac:dyDescent="0.2">
      <c r="A1" s="98" t="s">
        <v>195</v>
      </c>
      <c r="B1" s="96"/>
      <c r="D1" s="97" t="s">
        <v>1</v>
      </c>
      <c r="F1" s="31"/>
      <c r="G1"/>
      <c r="H1" s="31"/>
      <c r="I1" s="31"/>
      <c r="J1" s="31"/>
    </row>
    <row r="2" spans="1:10" s="32" customFormat="1" ht="15.75" x14ac:dyDescent="0.2">
      <c r="A2" s="61" t="s">
        <v>4</v>
      </c>
      <c r="B2" s="61"/>
      <c r="C2" s="34" t="s">
        <v>201</v>
      </c>
      <c r="D2"/>
      <c r="E2"/>
      <c r="F2" s="31"/>
      <c r="G2" s="78"/>
      <c r="H2" s="31"/>
      <c r="I2" s="31"/>
      <c r="J2" s="31"/>
    </row>
    <row r="3" spans="1:10" s="67" customFormat="1" ht="15" x14ac:dyDescent="0.2">
      <c r="A3" s="62" t="s">
        <v>8</v>
      </c>
      <c r="B3" s="62"/>
      <c r="C3" s="33"/>
      <c r="D3"/>
      <c r="E3"/>
      <c r="F3" s="31"/>
      <c r="G3" s="78"/>
      <c r="H3" s="31"/>
      <c r="I3" s="31"/>
      <c r="J3" s="31"/>
    </row>
    <row r="4" spans="1:10" s="67" customFormat="1" x14ac:dyDescent="0.2">
      <c r="A4" s="33"/>
      <c r="B4" s="49" t="s">
        <v>197</v>
      </c>
      <c r="C4" s="89">
        <v>10000</v>
      </c>
      <c r="D4"/>
      <c r="E4"/>
      <c r="F4" s="31"/>
      <c r="G4" s="78"/>
      <c r="H4" s="31"/>
      <c r="I4" s="31"/>
      <c r="J4" s="31"/>
    </row>
    <row r="5" spans="1:10" s="67" customFormat="1" x14ac:dyDescent="0.2">
      <c r="A5" s="33"/>
      <c r="B5" s="49" t="s">
        <v>198</v>
      </c>
      <c r="C5" s="89">
        <v>10000</v>
      </c>
      <c r="D5"/>
      <c r="E5"/>
      <c r="F5" s="31"/>
      <c r="G5"/>
      <c r="H5" s="31"/>
      <c r="I5" s="31"/>
      <c r="J5" s="31"/>
    </row>
    <row r="6" spans="1:10" s="67" customFormat="1" x14ac:dyDescent="0.2">
      <c r="A6" s="33"/>
      <c r="B6" s="87" t="s">
        <v>13</v>
      </c>
      <c r="C6" s="90"/>
      <c r="D6"/>
      <c r="E6"/>
      <c r="F6" s="31"/>
      <c r="G6" s="78"/>
      <c r="H6" s="31"/>
      <c r="I6" s="31"/>
      <c r="J6" s="31"/>
    </row>
    <row r="7" spans="1:10" s="32" customFormat="1" x14ac:dyDescent="0.2">
      <c r="A7" s="33"/>
      <c r="B7" s="37" t="s">
        <v>14</v>
      </c>
      <c r="C7" s="38">
        <f>SUM(C3:C6)</f>
        <v>20000</v>
      </c>
      <c r="D7"/>
      <c r="E7"/>
      <c r="F7" s="31"/>
      <c r="G7" s="78"/>
      <c r="H7" s="31"/>
      <c r="I7" s="31"/>
      <c r="J7" s="31"/>
    </row>
    <row r="8" spans="1:10" s="67" customFormat="1" ht="15" x14ac:dyDescent="0.2">
      <c r="A8" s="63" t="s">
        <v>15</v>
      </c>
      <c r="B8" s="63"/>
      <c r="C8" s="33"/>
      <c r="D8"/>
      <c r="E8"/>
      <c r="F8" s="31"/>
      <c r="G8" s="78"/>
      <c r="H8" s="31"/>
      <c r="I8" s="31"/>
      <c r="J8" s="31"/>
    </row>
    <row r="9" spans="1:10" s="67" customFormat="1" x14ac:dyDescent="0.2">
      <c r="A9" s="33"/>
      <c r="B9" s="49" t="s">
        <v>16</v>
      </c>
      <c r="C9" s="89"/>
      <c r="D9"/>
      <c r="E9"/>
      <c r="F9" s="31"/>
      <c r="G9" s="78"/>
      <c r="H9" s="31"/>
      <c r="I9" s="31"/>
      <c r="J9" s="31"/>
    </row>
    <row r="10" spans="1:10" s="67" customFormat="1" x14ac:dyDescent="0.2">
      <c r="A10" s="33"/>
      <c r="B10" s="49" t="s">
        <v>18</v>
      </c>
      <c r="C10" s="89"/>
      <c r="D10"/>
      <c r="E10"/>
      <c r="F10" s="31"/>
      <c r="G10" s="78"/>
      <c r="H10" s="31"/>
      <c r="I10" s="31"/>
      <c r="J10" s="31"/>
    </row>
    <row r="11" spans="1:10" s="32" customFormat="1" x14ac:dyDescent="0.2">
      <c r="A11" s="33"/>
      <c r="B11" s="39" t="s">
        <v>20</v>
      </c>
      <c r="C11" s="38">
        <f>SUM(C8:C10)</f>
        <v>0</v>
      </c>
      <c r="D11"/>
      <c r="E11"/>
      <c r="F11" s="31"/>
      <c r="G11" s="78"/>
      <c r="H11" s="31"/>
      <c r="I11" s="31"/>
      <c r="J11" s="31"/>
    </row>
    <row r="12" spans="1:10" s="67" customFormat="1" ht="15" x14ac:dyDescent="0.2">
      <c r="A12" s="63" t="s">
        <v>21</v>
      </c>
      <c r="B12" s="63"/>
      <c r="C12" s="33"/>
      <c r="D12"/>
      <c r="E12"/>
      <c r="F12" s="31"/>
      <c r="G12" s="78"/>
      <c r="H12" s="31"/>
      <c r="I12" s="31"/>
      <c r="J12" s="31"/>
    </row>
    <row r="13" spans="1:10" s="67" customFormat="1" x14ac:dyDescent="0.2">
      <c r="A13" s="33"/>
      <c r="B13" s="49" t="s">
        <v>196</v>
      </c>
      <c r="C13" s="89">
        <v>15000</v>
      </c>
      <c r="D13"/>
      <c r="E13"/>
      <c r="F13" s="31"/>
      <c r="G13" s="78"/>
      <c r="H13" s="31"/>
      <c r="I13" s="31"/>
      <c r="J13" s="31"/>
    </row>
    <row r="14" spans="1:10" s="67" customFormat="1" x14ac:dyDescent="0.2">
      <c r="A14" s="33"/>
      <c r="B14" s="49" t="s">
        <v>199</v>
      </c>
      <c r="C14" s="89">
        <v>75000</v>
      </c>
      <c r="D14"/>
      <c r="E14"/>
      <c r="F14" s="31"/>
      <c r="G14" s="78"/>
      <c r="H14" s="31"/>
      <c r="I14" s="31"/>
      <c r="J14" s="31"/>
    </row>
    <row r="15" spans="1:10" s="32" customFormat="1" x14ac:dyDescent="0.2">
      <c r="A15" s="33"/>
      <c r="B15" s="39" t="s">
        <v>24</v>
      </c>
      <c r="C15" s="38">
        <f>SUM(C12:C14)</f>
        <v>90000</v>
      </c>
      <c r="D15"/>
      <c r="E15"/>
      <c r="F15" s="31"/>
      <c r="G15" s="78"/>
      <c r="H15" s="31"/>
      <c r="I15" s="31"/>
      <c r="J15" s="31"/>
    </row>
    <row r="16" spans="1:10" s="32" customFormat="1" ht="15.75" x14ac:dyDescent="0.2">
      <c r="A16" s="64" t="s">
        <v>25</v>
      </c>
      <c r="B16" s="64"/>
      <c r="C16" s="41">
        <f>C7+C11+C15</f>
        <v>110000</v>
      </c>
      <c r="D16"/>
      <c r="E16"/>
      <c r="F16" s="35"/>
      <c r="G16" s="79"/>
      <c r="H16" s="31"/>
      <c r="I16" s="31"/>
      <c r="J16" s="31"/>
    </row>
    <row r="17" spans="1:7" s="32" customFormat="1" ht="15.75" x14ac:dyDescent="0.2">
      <c r="A17" s="61" t="s">
        <v>27</v>
      </c>
      <c r="B17" s="61"/>
      <c r="C17" s="34" t="s">
        <v>201</v>
      </c>
      <c r="D17" s="80"/>
      <c r="E17" s="31"/>
      <c r="F17" s="31"/>
      <c r="G17" s="31"/>
    </row>
    <row r="18" spans="1:7" s="67" customFormat="1" ht="15" x14ac:dyDescent="0.2">
      <c r="A18" s="62" t="s">
        <v>28</v>
      </c>
      <c r="B18" s="62"/>
      <c r="C18" s="33"/>
      <c r="E18" s="31"/>
      <c r="F18" s="31"/>
      <c r="G18" s="31"/>
    </row>
    <row r="19" spans="1:7" s="67" customFormat="1" ht="12.75" x14ac:dyDescent="0.2">
      <c r="A19" s="33"/>
      <c r="B19" s="42" t="s">
        <v>29</v>
      </c>
      <c r="C19" s="89">
        <v>3000</v>
      </c>
      <c r="D19" s="31" t="s">
        <v>205</v>
      </c>
      <c r="E19" s="31"/>
      <c r="F19" s="31"/>
      <c r="G19" s="31"/>
    </row>
    <row r="20" spans="1:7" s="67" customFormat="1" ht="12.75" x14ac:dyDescent="0.2">
      <c r="A20" s="33"/>
      <c r="B20" s="47" t="s">
        <v>31</v>
      </c>
      <c r="C20" s="89">
        <v>4000</v>
      </c>
      <c r="D20" s="31" t="s">
        <v>32</v>
      </c>
      <c r="E20" s="31"/>
      <c r="F20" s="31"/>
      <c r="G20" s="31"/>
    </row>
    <row r="21" spans="1:7" s="67" customFormat="1" ht="12.75" x14ac:dyDescent="0.2">
      <c r="A21" s="33"/>
      <c r="B21" s="42" t="s">
        <v>33</v>
      </c>
      <c r="C21" s="89">
        <v>2500</v>
      </c>
      <c r="D21" s="31" t="s">
        <v>34</v>
      </c>
      <c r="E21" s="31"/>
      <c r="F21" s="31"/>
      <c r="G21" s="31"/>
    </row>
    <row r="22" spans="1:7" s="67" customFormat="1" ht="12.75" x14ac:dyDescent="0.2">
      <c r="A22" s="33"/>
      <c r="B22" s="47" t="s">
        <v>41</v>
      </c>
      <c r="C22" s="89">
        <v>12</v>
      </c>
      <c r="D22" s="31" t="s">
        <v>212</v>
      </c>
      <c r="E22" s="31"/>
      <c r="F22" s="31"/>
      <c r="G22" s="31"/>
    </row>
    <row r="23" spans="1:7" s="67" customFormat="1" ht="12.75" x14ac:dyDescent="0.2">
      <c r="A23" s="33"/>
      <c r="B23" s="47" t="s">
        <v>45</v>
      </c>
      <c r="C23" s="89">
        <v>12000</v>
      </c>
      <c r="D23" s="31" t="s">
        <v>218</v>
      </c>
      <c r="E23" s="31"/>
      <c r="F23" s="31"/>
      <c r="G23" s="31"/>
    </row>
    <row r="24" spans="1:7" s="67" customFormat="1" ht="12.75" x14ac:dyDescent="0.2">
      <c r="A24" s="33"/>
      <c r="B24" s="47" t="s">
        <v>51</v>
      </c>
      <c r="C24" s="89">
        <v>100</v>
      </c>
      <c r="D24" s="31" t="s">
        <v>52</v>
      </c>
      <c r="E24" s="31"/>
      <c r="F24" s="31"/>
      <c r="G24" s="31"/>
    </row>
    <row r="25" spans="1:7" s="67" customFormat="1" ht="12.75" x14ac:dyDescent="0.2">
      <c r="A25" s="33"/>
      <c r="B25" s="47" t="s">
        <v>59</v>
      </c>
      <c r="C25" s="89">
        <v>2200</v>
      </c>
      <c r="D25" s="31" t="s">
        <v>211</v>
      </c>
      <c r="E25" s="31"/>
      <c r="F25" s="31"/>
      <c r="G25" s="31"/>
    </row>
    <row r="26" spans="1:7" s="67" customFormat="1" ht="12.75" x14ac:dyDescent="0.2">
      <c r="A26" s="33"/>
      <c r="B26" s="42" t="s">
        <v>65</v>
      </c>
      <c r="C26" s="89">
        <v>53</v>
      </c>
      <c r="D26" s="31" t="s">
        <v>206</v>
      </c>
      <c r="E26" s="31"/>
      <c r="F26" s="31"/>
      <c r="G26" s="31"/>
    </row>
    <row r="27" spans="1:7" s="67" customFormat="1" ht="12.75" x14ac:dyDescent="0.2">
      <c r="A27" s="33"/>
      <c r="B27" s="47" t="s">
        <v>69</v>
      </c>
      <c r="C27" s="89">
        <v>6000</v>
      </c>
      <c r="D27" s="31" t="s">
        <v>70</v>
      </c>
      <c r="E27" s="31"/>
      <c r="F27" s="31"/>
      <c r="G27" s="31"/>
    </row>
    <row r="28" spans="1:7" s="67" customFormat="1" ht="12.75" x14ac:dyDescent="0.2">
      <c r="A28" s="33"/>
      <c r="B28" s="42" t="s">
        <v>81</v>
      </c>
      <c r="C28" s="89">
        <v>200</v>
      </c>
      <c r="D28" s="31" t="s">
        <v>82</v>
      </c>
      <c r="E28" s="31"/>
      <c r="F28" s="31"/>
      <c r="G28" s="31"/>
    </row>
    <row r="29" spans="1:7" s="67" customFormat="1" x14ac:dyDescent="0.2">
      <c r="A29" s="33"/>
      <c r="B29" s="47" t="s">
        <v>204</v>
      </c>
      <c r="C29" s="89">
        <v>1000</v>
      </c>
      <c r="D29" s="31" t="s">
        <v>208</v>
      </c>
      <c r="E29"/>
      <c r="F29" s="31"/>
      <c r="G29" s="31"/>
    </row>
    <row r="30" spans="1:7" s="67" customFormat="1" x14ac:dyDescent="0.2">
      <c r="A30" s="100"/>
      <c r="B30" s="47" t="s">
        <v>220</v>
      </c>
      <c r="C30" s="89">
        <v>1000</v>
      </c>
      <c r="D30" s="31"/>
      <c r="E30"/>
      <c r="F30" s="31"/>
      <c r="G30" s="31"/>
    </row>
    <row r="31" spans="1:7" s="32" customFormat="1" x14ac:dyDescent="0.2">
      <c r="A31" s="33"/>
      <c r="B31" s="48" t="s">
        <v>213</v>
      </c>
      <c r="C31" s="89">
        <v>4500</v>
      </c>
      <c r="D31" s="31" t="s">
        <v>214</v>
      </c>
      <c r="E31" s="31"/>
      <c r="F31" s="31"/>
      <c r="G31" s="31"/>
    </row>
    <row r="32" spans="1:7" s="67" customFormat="1" ht="15" x14ac:dyDescent="0.2">
      <c r="A32" s="43"/>
      <c r="B32" s="44" t="s">
        <v>200</v>
      </c>
      <c r="C32" s="38">
        <f>SUM(C18:C31)</f>
        <v>36565</v>
      </c>
      <c r="D32" s="31"/>
      <c r="E32" s="31"/>
      <c r="F32" s="31"/>
      <c r="G32" s="31"/>
    </row>
    <row r="33" spans="1:10" s="67" customFormat="1" ht="15" x14ac:dyDescent="0.2">
      <c r="A33" s="63" t="s">
        <v>91</v>
      </c>
      <c r="B33" s="63"/>
      <c r="C33" s="33"/>
      <c r="D33" s="99"/>
      <c r="E33" s="31"/>
      <c r="F33" s="31"/>
      <c r="G33" s="31"/>
    </row>
    <row r="34" spans="1:10" s="67" customFormat="1" ht="12.75" x14ac:dyDescent="0.2">
      <c r="A34" s="33"/>
      <c r="B34" s="42" t="s">
        <v>92</v>
      </c>
      <c r="C34" s="89">
        <v>2000</v>
      </c>
      <c r="D34" s="31" t="s">
        <v>93</v>
      </c>
      <c r="E34" s="31"/>
      <c r="F34" s="31"/>
      <c r="G34" s="31"/>
    </row>
    <row r="35" spans="1:10" s="67" customFormat="1" ht="12.75" x14ac:dyDescent="0.2">
      <c r="A35" s="33"/>
      <c r="B35" s="47" t="s">
        <v>94</v>
      </c>
      <c r="C35" s="89">
        <v>300</v>
      </c>
      <c r="D35" s="31" t="s">
        <v>207</v>
      </c>
      <c r="E35" s="31"/>
      <c r="F35" s="31"/>
      <c r="G35" s="31"/>
    </row>
    <row r="36" spans="1:10" s="67" customFormat="1" ht="12.75" x14ac:dyDescent="0.2">
      <c r="A36" s="33"/>
      <c r="B36" s="47" t="s">
        <v>202</v>
      </c>
      <c r="C36" s="89">
        <v>2800</v>
      </c>
      <c r="D36" s="31" t="s">
        <v>216</v>
      </c>
      <c r="E36" s="31"/>
      <c r="F36" s="31"/>
      <c r="G36" s="31"/>
    </row>
    <row r="37" spans="1:10" s="67" customFormat="1" ht="12.75" x14ac:dyDescent="0.2">
      <c r="A37" s="33"/>
      <c r="B37" s="47" t="s">
        <v>108</v>
      </c>
      <c r="C37" s="89">
        <v>100</v>
      </c>
      <c r="D37" s="31" t="s">
        <v>217</v>
      </c>
      <c r="E37" s="31"/>
      <c r="F37" s="31"/>
      <c r="G37" s="31"/>
    </row>
    <row r="38" spans="1:10" s="67" customFormat="1" ht="12.75" x14ac:dyDescent="0.2">
      <c r="A38" s="33"/>
      <c r="B38" s="47" t="s">
        <v>209</v>
      </c>
      <c r="C38" s="89">
        <v>366</v>
      </c>
      <c r="D38" s="31" t="s">
        <v>210</v>
      </c>
      <c r="E38" s="31"/>
      <c r="F38" s="31"/>
      <c r="G38" s="31"/>
    </row>
    <row r="39" spans="1:10" s="67" customFormat="1" ht="12.75" x14ac:dyDescent="0.2">
      <c r="A39" s="33"/>
      <c r="B39" s="47" t="s">
        <v>122</v>
      </c>
      <c r="C39" s="89">
        <v>3000</v>
      </c>
      <c r="D39" s="31" t="s">
        <v>203</v>
      </c>
      <c r="E39" s="31"/>
      <c r="F39" s="31"/>
      <c r="G39" s="31"/>
    </row>
    <row r="40" spans="1:10" s="67" customFormat="1" ht="12.75" x14ac:dyDescent="0.2">
      <c r="A40" s="33"/>
      <c r="B40" s="47" t="s">
        <v>130</v>
      </c>
      <c r="C40" s="89">
        <v>250</v>
      </c>
      <c r="D40" s="31" t="s">
        <v>131</v>
      </c>
      <c r="E40" s="31"/>
      <c r="F40" s="31"/>
      <c r="G40" s="31"/>
    </row>
    <row r="41" spans="1:10" s="67" customFormat="1" ht="12.75" x14ac:dyDescent="0.2">
      <c r="A41" s="33"/>
      <c r="B41" s="47" t="s">
        <v>134</v>
      </c>
      <c r="C41" s="89">
        <v>45</v>
      </c>
      <c r="D41" s="31" t="s">
        <v>219</v>
      </c>
      <c r="E41" s="31"/>
      <c r="F41" s="31"/>
      <c r="G41" s="31"/>
    </row>
    <row r="42" spans="1:10" s="67" customFormat="1" ht="12.75" x14ac:dyDescent="0.2">
      <c r="A42" s="33"/>
      <c r="B42" s="42" t="s">
        <v>136</v>
      </c>
      <c r="C42" s="89">
        <v>150</v>
      </c>
      <c r="D42" s="31" t="s">
        <v>137</v>
      </c>
      <c r="E42" s="31"/>
      <c r="F42" s="31"/>
      <c r="G42" s="31"/>
    </row>
    <row r="43" spans="1:10" s="67" customFormat="1" ht="12.75" x14ac:dyDescent="0.2">
      <c r="A43" s="40"/>
      <c r="B43" s="39" t="s">
        <v>138</v>
      </c>
      <c r="C43" s="38">
        <f>SUM(C33:C42)</f>
        <v>9011</v>
      </c>
      <c r="E43" s="31"/>
      <c r="F43" s="31"/>
      <c r="G43" s="31"/>
    </row>
    <row r="44" spans="1:10" s="32" customFormat="1" x14ac:dyDescent="0.2">
      <c r="A44" s="33"/>
      <c r="B44" s="45" t="s">
        <v>139</v>
      </c>
      <c r="C44" s="89">
        <v>8</v>
      </c>
      <c r="D44" s="31" t="s">
        <v>215</v>
      </c>
      <c r="E44"/>
      <c r="F44" s="31"/>
      <c r="G44" s="78"/>
      <c r="H44" s="31"/>
      <c r="I44" s="31"/>
      <c r="J44" s="31"/>
    </row>
    <row r="45" spans="1:10" s="32" customFormat="1" ht="15" x14ac:dyDescent="0.2">
      <c r="A45" s="40"/>
      <c r="B45" s="44" t="s">
        <v>140</v>
      </c>
      <c r="C45" s="38">
        <f>C43*$C$44</f>
        <v>72088</v>
      </c>
      <c r="D45"/>
      <c r="E45"/>
      <c r="F45" s="95"/>
      <c r="G45" s="78"/>
      <c r="H45" s="31"/>
      <c r="I45" s="31"/>
      <c r="J45" s="31"/>
    </row>
    <row r="46" spans="1:10" s="32" customFormat="1" ht="15.75" x14ac:dyDescent="0.2">
      <c r="A46" s="64" t="s">
        <v>141</v>
      </c>
      <c r="B46" s="64"/>
      <c r="C46" s="41">
        <f>C32+C45</f>
        <v>108653</v>
      </c>
      <c r="D46"/>
      <c r="E46"/>
      <c r="F46" s="31"/>
      <c r="G46" s="78"/>
      <c r="H46" s="31"/>
      <c r="I46" s="31"/>
      <c r="J46" s="31"/>
    </row>
    <row r="47" spans="1:10" ht="15.75" x14ac:dyDescent="0.2">
      <c r="A47" s="64" t="s">
        <v>142</v>
      </c>
      <c r="B47" s="64"/>
      <c r="C47" s="46">
        <f>C16-C46</f>
        <v>1347</v>
      </c>
      <c r="D47" s="16"/>
      <c r="E47"/>
    </row>
    <row r="48" spans="1:10" x14ac:dyDescent="0.2">
      <c r="E48"/>
    </row>
    <row r="49" spans="5:5" x14ac:dyDescent="0.2">
      <c r="E49" s="16"/>
    </row>
  </sheetData>
  <conditionalFormatting sqref="E3:E16 E44:E46">
    <cfRule type="expression" dxfId="13" priority="1" stopIfTrue="1">
      <formula>E3&lt;0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1"/>
  <sheetViews>
    <sheetView showGridLines="0" topLeftCell="D55" workbookViewId="0">
      <selection activeCell="G86" sqref="G86"/>
    </sheetView>
  </sheetViews>
  <sheetFormatPr defaultRowHeight="12.7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25" style="1" customWidth="1"/>
    <col min="8" max="256" width="9" style="1"/>
    <col min="257" max="257" width="6.125" style="1" customWidth="1"/>
    <col min="258" max="258" width="33.125" style="1" customWidth="1"/>
    <col min="259" max="261" width="14.25" style="1" customWidth="1"/>
    <col min="262" max="262" width="5.125" style="1" customWidth="1"/>
    <col min="263" max="263" width="22.25" style="1" customWidth="1"/>
    <col min="264" max="512" width="9" style="1"/>
    <col min="513" max="513" width="6.125" style="1" customWidth="1"/>
    <col min="514" max="514" width="33.125" style="1" customWidth="1"/>
    <col min="515" max="517" width="14.25" style="1" customWidth="1"/>
    <col min="518" max="518" width="5.125" style="1" customWidth="1"/>
    <col min="519" max="519" width="22.25" style="1" customWidth="1"/>
    <col min="520" max="768" width="9" style="1"/>
    <col min="769" max="769" width="6.125" style="1" customWidth="1"/>
    <col min="770" max="770" width="33.125" style="1" customWidth="1"/>
    <col min="771" max="773" width="14.25" style="1" customWidth="1"/>
    <col min="774" max="774" width="5.125" style="1" customWidth="1"/>
    <col min="775" max="775" width="22.25" style="1" customWidth="1"/>
    <col min="776" max="1024" width="9" style="1"/>
    <col min="1025" max="1025" width="6.125" style="1" customWidth="1"/>
    <col min="1026" max="1026" width="33.125" style="1" customWidth="1"/>
    <col min="1027" max="1029" width="14.25" style="1" customWidth="1"/>
    <col min="1030" max="1030" width="5.125" style="1" customWidth="1"/>
    <col min="1031" max="1031" width="22.25" style="1" customWidth="1"/>
    <col min="1032" max="1280" width="9" style="1"/>
    <col min="1281" max="1281" width="6.125" style="1" customWidth="1"/>
    <col min="1282" max="1282" width="33.125" style="1" customWidth="1"/>
    <col min="1283" max="1285" width="14.25" style="1" customWidth="1"/>
    <col min="1286" max="1286" width="5.125" style="1" customWidth="1"/>
    <col min="1287" max="1287" width="22.25" style="1" customWidth="1"/>
    <col min="1288" max="1536" width="9" style="1"/>
    <col min="1537" max="1537" width="6.125" style="1" customWidth="1"/>
    <col min="1538" max="1538" width="33.125" style="1" customWidth="1"/>
    <col min="1539" max="1541" width="14.25" style="1" customWidth="1"/>
    <col min="1542" max="1542" width="5.125" style="1" customWidth="1"/>
    <col min="1543" max="1543" width="22.25" style="1" customWidth="1"/>
    <col min="1544" max="1792" width="9" style="1"/>
    <col min="1793" max="1793" width="6.125" style="1" customWidth="1"/>
    <col min="1794" max="1794" width="33.125" style="1" customWidth="1"/>
    <col min="1795" max="1797" width="14.25" style="1" customWidth="1"/>
    <col min="1798" max="1798" width="5.125" style="1" customWidth="1"/>
    <col min="1799" max="1799" width="22.25" style="1" customWidth="1"/>
    <col min="1800" max="2048" width="9" style="1"/>
    <col min="2049" max="2049" width="6.125" style="1" customWidth="1"/>
    <col min="2050" max="2050" width="33.125" style="1" customWidth="1"/>
    <col min="2051" max="2053" width="14.25" style="1" customWidth="1"/>
    <col min="2054" max="2054" width="5.125" style="1" customWidth="1"/>
    <col min="2055" max="2055" width="22.25" style="1" customWidth="1"/>
    <col min="2056" max="2304" width="9" style="1"/>
    <col min="2305" max="2305" width="6.125" style="1" customWidth="1"/>
    <col min="2306" max="2306" width="33.125" style="1" customWidth="1"/>
    <col min="2307" max="2309" width="14.25" style="1" customWidth="1"/>
    <col min="2310" max="2310" width="5.125" style="1" customWidth="1"/>
    <col min="2311" max="2311" width="22.25" style="1" customWidth="1"/>
    <col min="2312" max="2560" width="9" style="1"/>
    <col min="2561" max="2561" width="6.125" style="1" customWidth="1"/>
    <col min="2562" max="2562" width="33.125" style="1" customWidth="1"/>
    <col min="2563" max="2565" width="14.25" style="1" customWidth="1"/>
    <col min="2566" max="2566" width="5.125" style="1" customWidth="1"/>
    <col min="2567" max="2567" width="22.25" style="1" customWidth="1"/>
    <col min="2568" max="2816" width="9" style="1"/>
    <col min="2817" max="2817" width="6.125" style="1" customWidth="1"/>
    <col min="2818" max="2818" width="33.125" style="1" customWidth="1"/>
    <col min="2819" max="2821" width="14.25" style="1" customWidth="1"/>
    <col min="2822" max="2822" width="5.125" style="1" customWidth="1"/>
    <col min="2823" max="2823" width="22.25" style="1" customWidth="1"/>
    <col min="2824" max="3072" width="9" style="1"/>
    <col min="3073" max="3073" width="6.125" style="1" customWidth="1"/>
    <col min="3074" max="3074" width="33.125" style="1" customWidth="1"/>
    <col min="3075" max="3077" width="14.25" style="1" customWidth="1"/>
    <col min="3078" max="3078" width="5.125" style="1" customWidth="1"/>
    <col min="3079" max="3079" width="22.25" style="1" customWidth="1"/>
    <col min="3080" max="3328" width="9" style="1"/>
    <col min="3329" max="3329" width="6.125" style="1" customWidth="1"/>
    <col min="3330" max="3330" width="33.125" style="1" customWidth="1"/>
    <col min="3331" max="3333" width="14.25" style="1" customWidth="1"/>
    <col min="3334" max="3334" width="5.125" style="1" customWidth="1"/>
    <col min="3335" max="3335" width="22.25" style="1" customWidth="1"/>
    <col min="3336" max="3584" width="9" style="1"/>
    <col min="3585" max="3585" width="6.125" style="1" customWidth="1"/>
    <col min="3586" max="3586" width="33.125" style="1" customWidth="1"/>
    <col min="3587" max="3589" width="14.25" style="1" customWidth="1"/>
    <col min="3590" max="3590" width="5.125" style="1" customWidth="1"/>
    <col min="3591" max="3591" width="22.25" style="1" customWidth="1"/>
    <col min="3592" max="3840" width="9" style="1"/>
    <col min="3841" max="3841" width="6.125" style="1" customWidth="1"/>
    <col min="3842" max="3842" width="33.125" style="1" customWidth="1"/>
    <col min="3843" max="3845" width="14.25" style="1" customWidth="1"/>
    <col min="3846" max="3846" width="5.125" style="1" customWidth="1"/>
    <col min="3847" max="3847" width="22.25" style="1" customWidth="1"/>
    <col min="3848" max="4096" width="9" style="1"/>
    <col min="4097" max="4097" width="6.125" style="1" customWidth="1"/>
    <col min="4098" max="4098" width="33.125" style="1" customWidth="1"/>
    <col min="4099" max="4101" width="14.25" style="1" customWidth="1"/>
    <col min="4102" max="4102" width="5.125" style="1" customWidth="1"/>
    <col min="4103" max="4103" width="22.25" style="1" customWidth="1"/>
    <col min="4104" max="4352" width="9" style="1"/>
    <col min="4353" max="4353" width="6.125" style="1" customWidth="1"/>
    <col min="4354" max="4354" width="33.125" style="1" customWidth="1"/>
    <col min="4355" max="4357" width="14.25" style="1" customWidth="1"/>
    <col min="4358" max="4358" width="5.125" style="1" customWidth="1"/>
    <col min="4359" max="4359" width="22.25" style="1" customWidth="1"/>
    <col min="4360" max="4608" width="9" style="1"/>
    <col min="4609" max="4609" width="6.125" style="1" customWidth="1"/>
    <col min="4610" max="4610" width="33.125" style="1" customWidth="1"/>
    <col min="4611" max="4613" width="14.25" style="1" customWidth="1"/>
    <col min="4614" max="4614" width="5.125" style="1" customWidth="1"/>
    <col min="4615" max="4615" width="22.25" style="1" customWidth="1"/>
    <col min="4616" max="4864" width="9" style="1"/>
    <col min="4865" max="4865" width="6.125" style="1" customWidth="1"/>
    <col min="4866" max="4866" width="33.125" style="1" customWidth="1"/>
    <col min="4867" max="4869" width="14.25" style="1" customWidth="1"/>
    <col min="4870" max="4870" width="5.125" style="1" customWidth="1"/>
    <col min="4871" max="4871" width="22.25" style="1" customWidth="1"/>
    <col min="4872" max="5120" width="9" style="1"/>
    <col min="5121" max="5121" width="6.125" style="1" customWidth="1"/>
    <col min="5122" max="5122" width="33.125" style="1" customWidth="1"/>
    <col min="5123" max="5125" width="14.25" style="1" customWidth="1"/>
    <col min="5126" max="5126" width="5.125" style="1" customWidth="1"/>
    <col min="5127" max="5127" width="22.25" style="1" customWidth="1"/>
    <col min="5128" max="5376" width="9" style="1"/>
    <col min="5377" max="5377" width="6.125" style="1" customWidth="1"/>
    <col min="5378" max="5378" width="33.125" style="1" customWidth="1"/>
    <col min="5379" max="5381" width="14.25" style="1" customWidth="1"/>
    <col min="5382" max="5382" width="5.125" style="1" customWidth="1"/>
    <col min="5383" max="5383" width="22.25" style="1" customWidth="1"/>
    <col min="5384" max="5632" width="9" style="1"/>
    <col min="5633" max="5633" width="6.125" style="1" customWidth="1"/>
    <col min="5634" max="5634" width="33.125" style="1" customWidth="1"/>
    <col min="5635" max="5637" width="14.25" style="1" customWidth="1"/>
    <col min="5638" max="5638" width="5.125" style="1" customWidth="1"/>
    <col min="5639" max="5639" width="22.25" style="1" customWidth="1"/>
    <col min="5640" max="5888" width="9" style="1"/>
    <col min="5889" max="5889" width="6.125" style="1" customWidth="1"/>
    <col min="5890" max="5890" width="33.125" style="1" customWidth="1"/>
    <col min="5891" max="5893" width="14.25" style="1" customWidth="1"/>
    <col min="5894" max="5894" width="5.125" style="1" customWidth="1"/>
    <col min="5895" max="5895" width="22.25" style="1" customWidth="1"/>
    <col min="5896" max="6144" width="9" style="1"/>
    <col min="6145" max="6145" width="6.125" style="1" customWidth="1"/>
    <col min="6146" max="6146" width="33.125" style="1" customWidth="1"/>
    <col min="6147" max="6149" width="14.25" style="1" customWidth="1"/>
    <col min="6150" max="6150" width="5.125" style="1" customWidth="1"/>
    <col min="6151" max="6151" width="22.25" style="1" customWidth="1"/>
    <col min="6152" max="6400" width="9" style="1"/>
    <col min="6401" max="6401" width="6.125" style="1" customWidth="1"/>
    <col min="6402" max="6402" width="33.125" style="1" customWidth="1"/>
    <col min="6403" max="6405" width="14.25" style="1" customWidth="1"/>
    <col min="6406" max="6406" width="5.125" style="1" customWidth="1"/>
    <col min="6407" max="6407" width="22.25" style="1" customWidth="1"/>
    <col min="6408" max="6656" width="9" style="1"/>
    <col min="6657" max="6657" width="6.125" style="1" customWidth="1"/>
    <col min="6658" max="6658" width="33.125" style="1" customWidth="1"/>
    <col min="6659" max="6661" width="14.25" style="1" customWidth="1"/>
    <col min="6662" max="6662" width="5.125" style="1" customWidth="1"/>
    <col min="6663" max="6663" width="22.25" style="1" customWidth="1"/>
    <col min="6664" max="6912" width="9" style="1"/>
    <col min="6913" max="6913" width="6.125" style="1" customWidth="1"/>
    <col min="6914" max="6914" width="33.125" style="1" customWidth="1"/>
    <col min="6915" max="6917" width="14.25" style="1" customWidth="1"/>
    <col min="6918" max="6918" width="5.125" style="1" customWidth="1"/>
    <col min="6919" max="6919" width="22.25" style="1" customWidth="1"/>
    <col min="6920" max="7168" width="9" style="1"/>
    <col min="7169" max="7169" width="6.125" style="1" customWidth="1"/>
    <col min="7170" max="7170" width="33.125" style="1" customWidth="1"/>
    <col min="7171" max="7173" width="14.25" style="1" customWidth="1"/>
    <col min="7174" max="7174" width="5.125" style="1" customWidth="1"/>
    <col min="7175" max="7175" width="22.25" style="1" customWidth="1"/>
    <col min="7176" max="7424" width="9" style="1"/>
    <col min="7425" max="7425" width="6.125" style="1" customWidth="1"/>
    <col min="7426" max="7426" width="33.125" style="1" customWidth="1"/>
    <col min="7427" max="7429" width="14.25" style="1" customWidth="1"/>
    <col min="7430" max="7430" width="5.125" style="1" customWidth="1"/>
    <col min="7431" max="7431" width="22.25" style="1" customWidth="1"/>
    <col min="7432" max="7680" width="9" style="1"/>
    <col min="7681" max="7681" width="6.125" style="1" customWidth="1"/>
    <col min="7682" max="7682" width="33.125" style="1" customWidth="1"/>
    <col min="7683" max="7685" width="14.25" style="1" customWidth="1"/>
    <col min="7686" max="7686" width="5.125" style="1" customWidth="1"/>
    <col min="7687" max="7687" width="22.25" style="1" customWidth="1"/>
    <col min="7688" max="7936" width="9" style="1"/>
    <col min="7937" max="7937" width="6.125" style="1" customWidth="1"/>
    <col min="7938" max="7938" width="33.125" style="1" customWidth="1"/>
    <col min="7939" max="7941" width="14.25" style="1" customWidth="1"/>
    <col min="7942" max="7942" width="5.125" style="1" customWidth="1"/>
    <col min="7943" max="7943" width="22.25" style="1" customWidth="1"/>
    <col min="7944" max="8192" width="9" style="1"/>
    <col min="8193" max="8193" width="6.125" style="1" customWidth="1"/>
    <col min="8194" max="8194" width="33.125" style="1" customWidth="1"/>
    <col min="8195" max="8197" width="14.25" style="1" customWidth="1"/>
    <col min="8198" max="8198" width="5.125" style="1" customWidth="1"/>
    <col min="8199" max="8199" width="22.25" style="1" customWidth="1"/>
    <col min="8200" max="8448" width="9" style="1"/>
    <col min="8449" max="8449" width="6.125" style="1" customWidth="1"/>
    <col min="8450" max="8450" width="33.125" style="1" customWidth="1"/>
    <col min="8451" max="8453" width="14.25" style="1" customWidth="1"/>
    <col min="8454" max="8454" width="5.125" style="1" customWidth="1"/>
    <col min="8455" max="8455" width="22.25" style="1" customWidth="1"/>
    <col min="8456" max="8704" width="9" style="1"/>
    <col min="8705" max="8705" width="6.125" style="1" customWidth="1"/>
    <col min="8706" max="8706" width="33.125" style="1" customWidth="1"/>
    <col min="8707" max="8709" width="14.25" style="1" customWidth="1"/>
    <col min="8710" max="8710" width="5.125" style="1" customWidth="1"/>
    <col min="8711" max="8711" width="22.25" style="1" customWidth="1"/>
    <col min="8712" max="8960" width="9" style="1"/>
    <col min="8961" max="8961" width="6.125" style="1" customWidth="1"/>
    <col min="8962" max="8962" width="33.125" style="1" customWidth="1"/>
    <col min="8963" max="8965" width="14.25" style="1" customWidth="1"/>
    <col min="8966" max="8966" width="5.125" style="1" customWidth="1"/>
    <col min="8967" max="8967" width="22.25" style="1" customWidth="1"/>
    <col min="8968" max="9216" width="9" style="1"/>
    <col min="9217" max="9217" width="6.125" style="1" customWidth="1"/>
    <col min="9218" max="9218" width="33.125" style="1" customWidth="1"/>
    <col min="9219" max="9221" width="14.25" style="1" customWidth="1"/>
    <col min="9222" max="9222" width="5.125" style="1" customWidth="1"/>
    <col min="9223" max="9223" width="22.25" style="1" customWidth="1"/>
    <col min="9224" max="9472" width="9" style="1"/>
    <col min="9473" max="9473" width="6.125" style="1" customWidth="1"/>
    <col min="9474" max="9474" width="33.125" style="1" customWidth="1"/>
    <col min="9475" max="9477" width="14.25" style="1" customWidth="1"/>
    <col min="9478" max="9478" width="5.125" style="1" customWidth="1"/>
    <col min="9479" max="9479" width="22.25" style="1" customWidth="1"/>
    <col min="9480" max="9728" width="9" style="1"/>
    <col min="9729" max="9729" width="6.125" style="1" customWidth="1"/>
    <col min="9730" max="9730" width="33.125" style="1" customWidth="1"/>
    <col min="9731" max="9733" width="14.25" style="1" customWidth="1"/>
    <col min="9734" max="9734" width="5.125" style="1" customWidth="1"/>
    <col min="9735" max="9735" width="22.25" style="1" customWidth="1"/>
    <col min="9736" max="9984" width="9" style="1"/>
    <col min="9985" max="9985" width="6.125" style="1" customWidth="1"/>
    <col min="9986" max="9986" width="33.125" style="1" customWidth="1"/>
    <col min="9987" max="9989" width="14.25" style="1" customWidth="1"/>
    <col min="9990" max="9990" width="5.125" style="1" customWidth="1"/>
    <col min="9991" max="9991" width="22.25" style="1" customWidth="1"/>
    <col min="9992" max="10240" width="9" style="1"/>
    <col min="10241" max="10241" width="6.125" style="1" customWidth="1"/>
    <col min="10242" max="10242" width="33.125" style="1" customWidth="1"/>
    <col min="10243" max="10245" width="14.25" style="1" customWidth="1"/>
    <col min="10246" max="10246" width="5.125" style="1" customWidth="1"/>
    <col min="10247" max="10247" width="22.25" style="1" customWidth="1"/>
    <col min="10248" max="10496" width="9" style="1"/>
    <col min="10497" max="10497" width="6.125" style="1" customWidth="1"/>
    <col min="10498" max="10498" width="33.125" style="1" customWidth="1"/>
    <col min="10499" max="10501" width="14.25" style="1" customWidth="1"/>
    <col min="10502" max="10502" width="5.125" style="1" customWidth="1"/>
    <col min="10503" max="10503" width="22.25" style="1" customWidth="1"/>
    <col min="10504" max="10752" width="9" style="1"/>
    <col min="10753" max="10753" width="6.125" style="1" customWidth="1"/>
    <col min="10754" max="10754" width="33.125" style="1" customWidth="1"/>
    <col min="10755" max="10757" width="14.25" style="1" customWidth="1"/>
    <col min="10758" max="10758" width="5.125" style="1" customWidth="1"/>
    <col min="10759" max="10759" width="22.25" style="1" customWidth="1"/>
    <col min="10760" max="11008" width="9" style="1"/>
    <col min="11009" max="11009" width="6.125" style="1" customWidth="1"/>
    <col min="11010" max="11010" width="33.125" style="1" customWidth="1"/>
    <col min="11011" max="11013" width="14.25" style="1" customWidth="1"/>
    <col min="11014" max="11014" width="5.125" style="1" customWidth="1"/>
    <col min="11015" max="11015" width="22.25" style="1" customWidth="1"/>
    <col min="11016" max="11264" width="9" style="1"/>
    <col min="11265" max="11265" width="6.125" style="1" customWidth="1"/>
    <col min="11266" max="11266" width="33.125" style="1" customWidth="1"/>
    <col min="11267" max="11269" width="14.25" style="1" customWidth="1"/>
    <col min="11270" max="11270" width="5.125" style="1" customWidth="1"/>
    <col min="11271" max="11271" width="22.25" style="1" customWidth="1"/>
    <col min="11272" max="11520" width="9" style="1"/>
    <col min="11521" max="11521" width="6.125" style="1" customWidth="1"/>
    <col min="11522" max="11522" width="33.125" style="1" customWidth="1"/>
    <col min="11523" max="11525" width="14.25" style="1" customWidth="1"/>
    <col min="11526" max="11526" width="5.125" style="1" customWidth="1"/>
    <col min="11527" max="11527" width="22.25" style="1" customWidth="1"/>
    <col min="11528" max="11776" width="9" style="1"/>
    <col min="11777" max="11777" width="6.125" style="1" customWidth="1"/>
    <col min="11778" max="11778" width="33.125" style="1" customWidth="1"/>
    <col min="11779" max="11781" width="14.25" style="1" customWidth="1"/>
    <col min="11782" max="11782" width="5.125" style="1" customWidth="1"/>
    <col min="11783" max="11783" width="22.25" style="1" customWidth="1"/>
    <col min="11784" max="12032" width="9" style="1"/>
    <col min="12033" max="12033" width="6.125" style="1" customWidth="1"/>
    <col min="12034" max="12034" width="33.125" style="1" customWidth="1"/>
    <col min="12035" max="12037" width="14.25" style="1" customWidth="1"/>
    <col min="12038" max="12038" width="5.125" style="1" customWidth="1"/>
    <col min="12039" max="12039" width="22.25" style="1" customWidth="1"/>
    <col min="12040" max="12288" width="9" style="1"/>
    <col min="12289" max="12289" width="6.125" style="1" customWidth="1"/>
    <col min="12290" max="12290" width="33.125" style="1" customWidth="1"/>
    <col min="12291" max="12293" width="14.25" style="1" customWidth="1"/>
    <col min="12294" max="12294" width="5.125" style="1" customWidth="1"/>
    <col min="12295" max="12295" width="22.25" style="1" customWidth="1"/>
    <col min="12296" max="12544" width="9" style="1"/>
    <col min="12545" max="12545" width="6.125" style="1" customWidth="1"/>
    <col min="12546" max="12546" width="33.125" style="1" customWidth="1"/>
    <col min="12547" max="12549" width="14.25" style="1" customWidth="1"/>
    <col min="12550" max="12550" width="5.125" style="1" customWidth="1"/>
    <col min="12551" max="12551" width="22.25" style="1" customWidth="1"/>
    <col min="12552" max="12800" width="9" style="1"/>
    <col min="12801" max="12801" width="6.125" style="1" customWidth="1"/>
    <col min="12802" max="12802" width="33.125" style="1" customWidth="1"/>
    <col min="12803" max="12805" width="14.25" style="1" customWidth="1"/>
    <col min="12806" max="12806" width="5.125" style="1" customWidth="1"/>
    <col min="12807" max="12807" width="22.25" style="1" customWidth="1"/>
    <col min="12808" max="13056" width="9" style="1"/>
    <col min="13057" max="13057" width="6.125" style="1" customWidth="1"/>
    <col min="13058" max="13058" width="33.125" style="1" customWidth="1"/>
    <col min="13059" max="13061" width="14.25" style="1" customWidth="1"/>
    <col min="13062" max="13062" width="5.125" style="1" customWidth="1"/>
    <col min="13063" max="13063" width="22.25" style="1" customWidth="1"/>
    <col min="13064" max="13312" width="9" style="1"/>
    <col min="13313" max="13313" width="6.125" style="1" customWidth="1"/>
    <col min="13314" max="13314" width="33.125" style="1" customWidth="1"/>
    <col min="13315" max="13317" width="14.25" style="1" customWidth="1"/>
    <col min="13318" max="13318" width="5.125" style="1" customWidth="1"/>
    <col min="13319" max="13319" width="22.25" style="1" customWidth="1"/>
    <col min="13320" max="13568" width="9" style="1"/>
    <col min="13569" max="13569" width="6.125" style="1" customWidth="1"/>
    <col min="13570" max="13570" width="33.125" style="1" customWidth="1"/>
    <col min="13571" max="13573" width="14.25" style="1" customWidth="1"/>
    <col min="13574" max="13574" width="5.125" style="1" customWidth="1"/>
    <col min="13575" max="13575" width="22.25" style="1" customWidth="1"/>
    <col min="13576" max="13824" width="9" style="1"/>
    <col min="13825" max="13825" width="6.125" style="1" customWidth="1"/>
    <col min="13826" max="13826" width="33.125" style="1" customWidth="1"/>
    <col min="13827" max="13829" width="14.25" style="1" customWidth="1"/>
    <col min="13830" max="13830" width="5.125" style="1" customWidth="1"/>
    <col min="13831" max="13831" width="22.25" style="1" customWidth="1"/>
    <col min="13832" max="14080" width="9" style="1"/>
    <col min="14081" max="14081" width="6.125" style="1" customWidth="1"/>
    <col min="14082" max="14082" width="33.125" style="1" customWidth="1"/>
    <col min="14083" max="14085" width="14.25" style="1" customWidth="1"/>
    <col min="14086" max="14086" width="5.125" style="1" customWidth="1"/>
    <col min="14087" max="14087" width="22.25" style="1" customWidth="1"/>
    <col min="14088" max="14336" width="9" style="1"/>
    <col min="14337" max="14337" width="6.125" style="1" customWidth="1"/>
    <col min="14338" max="14338" width="33.125" style="1" customWidth="1"/>
    <col min="14339" max="14341" width="14.25" style="1" customWidth="1"/>
    <col min="14342" max="14342" width="5.125" style="1" customWidth="1"/>
    <col min="14343" max="14343" width="22.25" style="1" customWidth="1"/>
    <col min="14344" max="14592" width="9" style="1"/>
    <col min="14593" max="14593" width="6.125" style="1" customWidth="1"/>
    <col min="14594" max="14594" width="33.125" style="1" customWidth="1"/>
    <col min="14595" max="14597" width="14.25" style="1" customWidth="1"/>
    <col min="14598" max="14598" width="5.125" style="1" customWidth="1"/>
    <col min="14599" max="14599" width="22.25" style="1" customWidth="1"/>
    <col min="14600" max="14848" width="9" style="1"/>
    <col min="14849" max="14849" width="6.125" style="1" customWidth="1"/>
    <col min="14850" max="14850" width="33.125" style="1" customWidth="1"/>
    <col min="14851" max="14853" width="14.25" style="1" customWidth="1"/>
    <col min="14854" max="14854" width="5.125" style="1" customWidth="1"/>
    <col min="14855" max="14855" width="22.25" style="1" customWidth="1"/>
    <col min="14856" max="15104" width="9" style="1"/>
    <col min="15105" max="15105" width="6.125" style="1" customWidth="1"/>
    <col min="15106" max="15106" width="33.125" style="1" customWidth="1"/>
    <col min="15107" max="15109" width="14.25" style="1" customWidth="1"/>
    <col min="15110" max="15110" width="5.125" style="1" customWidth="1"/>
    <col min="15111" max="15111" width="22.25" style="1" customWidth="1"/>
    <col min="15112" max="15360" width="9" style="1"/>
    <col min="15361" max="15361" width="6.125" style="1" customWidth="1"/>
    <col min="15362" max="15362" width="33.125" style="1" customWidth="1"/>
    <col min="15363" max="15365" width="14.25" style="1" customWidth="1"/>
    <col min="15366" max="15366" width="5.125" style="1" customWidth="1"/>
    <col min="15367" max="15367" width="22.25" style="1" customWidth="1"/>
    <col min="15368" max="15616" width="9" style="1"/>
    <col min="15617" max="15617" width="6.125" style="1" customWidth="1"/>
    <col min="15618" max="15618" width="33.125" style="1" customWidth="1"/>
    <col min="15619" max="15621" width="14.25" style="1" customWidth="1"/>
    <col min="15622" max="15622" width="5.125" style="1" customWidth="1"/>
    <col min="15623" max="15623" width="22.25" style="1" customWidth="1"/>
    <col min="15624" max="15872" width="9" style="1"/>
    <col min="15873" max="15873" width="6.125" style="1" customWidth="1"/>
    <col min="15874" max="15874" width="33.125" style="1" customWidth="1"/>
    <col min="15875" max="15877" width="14.25" style="1" customWidth="1"/>
    <col min="15878" max="15878" width="5.125" style="1" customWidth="1"/>
    <col min="15879" max="15879" width="22.25" style="1" customWidth="1"/>
    <col min="15880" max="16128" width="9" style="1"/>
    <col min="16129" max="16129" width="6.125" style="1" customWidth="1"/>
    <col min="16130" max="16130" width="33.125" style="1" customWidth="1"/>
    <col min="16131" max="16133" width="14.25" style="1" customWidth="1"/>
    <col min="16134" max="16134" width="5.125" style="1" customWidth="1"/>
    <col min="16135" max="16135" width="22.25" style="1" customWidth="1"/>
    <col min="16136" max="16384" width="9" style="1"/>
  </cols>
  <sheetData>
    <row r="1" spans="1:7" ht="26.25" x14ac:dyDescent="0.2">
      <c r="A1" s="50" t="s">
        <v>0</v>
      </c>
      <c r="B1" s="50"/>
      <c r="C1" s="51"/>
      <c r="D1" s="52"/>
      <c r="E1" s="53" t="s">
        <v>143</v>
      </c>
    </row>
    <row r="2" spans="1:7" x14ac:dyDescent="0.2">
      <c r="A2" s="6"/>
      <c r="B2" s="7"/>
      <c r="C2" s="7"/>
      <c r="D2" s="7"/>
      <c r="E2" s="6"/>
      <c r="G2" s="86" t="s">
        <v>2</v>
      </c>
    </row>
    <row r="3" spans="1:7" ht="15.75" x14ac:dyDescent="0.25">
      <c r="A3" s="60" t="s">
        <v>4</v>
      </c>
      <c r="B3" s="60"/>
      <c r="C3" s="54" t="s">
        <v>5</v>
      </c>
      <c r="D3" s="54" t="s">
        <v>6</v>
      </c>
      <c r="E3" s="34" t="s">
        <v>192</v>
      </c>
      <c r="F3" s="3"/>
      <c r="G3" s="85" t="s">
        <v>3</v>
      </c>
    </row>
    <row r="4" spans="1:7" ht="15" x14ac:dyDescent="0.25">
      <c r="A4" s="65" t="s">
        <v>8</v>
      </c>
      <c r="B4" s="57"/>
      <c r="E4" s="36" t="s">
        <v>9</v>
      </c>
      <c r="G4" s="81"/>
    </row>
    <row r="5" spans="1:7" x14ac:dyDescent="0.2">
      <c r="B5" s="29" t="s">
        <v>10</v>
      </c>
      <c r="C5" s="92">
        <v>10000</v>
      </c>
      <c r="D5" s="92">
        <v>9000</v>
      </c>
      <c r="E5" s="88">
        <f>IF(D5="","",D5-C5)</f>
        <v>-1000</v>
      </c>
      <c r="F5" s="2"/>
      <c r="G5" s="82" t="s">
        <v>11</v>
      </c>
    </row>
    <row r="6" spans="1:7" x14ac:dyDescent="0.2">
      <c r="B6" s="29" t="s">
        <v>12</v>
      </c>
      <c r="C6" s="92">
        <v>5000</v>
      </c>
      <c r="D6" s="92">
        <v>5500</v>
      </c>
      <c r="E6" s="88">
        <f>IF(D6="","",D6-C6)</f>
        <v>500</v>
      </c>
      <c r="F6" s="2"/>
      <c r="G6" s="82"/>
    </row>
    <row r="7" spans="1:7" x14ac:dyDescent="0.2">
      <c r="B7" s="91" t="s">
        <v>13</v>
      </c>
      <c r="C7" s="93"/>
      <c r="D7" s="93"/>
      <c r="E7" s="88" t="str">
        <f>IF(D7="","",D7-C7)</f>
        <v/>
      </c>
      <c r="F7" s="2"/>
      <c r="G7" s="82" t="s">
        <v>187</v>
      </c>
    </row>
    <row r="8" spans="1:7" x14ac:dyDescent="0.2">
      <c r="B8" s="10" t="s">
        <v>14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81"/>
    </row>
    <row r="9" spans="1:7" x14ac:dyDescent="0.2">
      <c r="E9" s="12"/>
      <c r="G9" s="81"/>
    </row>
    <row r="10" spans="1:7" ht="15" x14ac:dyDescent="0.25">
      <c r="A10" s="66" t="s">
        <v>15</v>
      </c>
      <c r="B10" s="58"/>
      <c r="C10" s="8"/>
      <c r="D10" s="8"/>
      <c r="E10" s="13"/>
      <c r="F10" s="2"/>
      <c r="G10" s="82"/>
    </row>
    <row r="11" spans="1:7" x14ac:dyDescent="0.2">
      <c r="B11" s="29" t="s">
        <v>16</v>
      </c>
      <c r="C11" s="92"/>
      <c r="D11" s="92"/>
      <c r="E11" s="88" t="str">
        <f>IF(D11="","",D11-C11)</f>
        <v/>
      </c>
      <c r="F11" s="2"/>
      <c r="G11" s="82" t="s">
        <v>17</v>
      </c>
    </row>
    <row r="12" spans="1:7" x14ac:dyDescent="0.2">
      <c r="B12" s="29" t="s">
        <v>18</v>
      </c>
      <c r="C12" s="92"/>
      <c r="D12" s="92"/>
      <c r="E12" s="88" t="str">
        <f>IF(D12="","",D12-C12)</f>
        <v/>
      </c>
      <c r="F12" s="2"/>
      <c r="G12" s="82"/>
    </row>
    <row r="13" spans="1:7" x14ac:dyDescent="0.2">
      <c r="B13" s="29" t="s">
        <v>19</v>
      </c>
      <c r="C13" s="92"/>
      <c r="D13" s="92"/>
      <c r="E13" s="88" t="str">
        <f>IF(D13="","",D13-C13)</f>
        <v/>
      </c>
      <c r="F13" s="2"/>
      <c r="G13" s="82" t="s">
        <v>188</v>
      </c>
    </row>
    <row r="14" spans="1:7" x14ac:dyDescent="0.2">
      <c r="B14" s="14" t="s">
        <v>20</v>
      </c>
      <c r="C14" s="11">
        <f>SUM(C10:C13)</f>
        <v>0</v>
      </c>
      <c r="D14" s="11">
        <f>SUM(D10:D13)</f>
        <v>0</v>
      </c>
      <c r="E14" s="11">
        <f>SUM(E10:E13)</f>
        <v>0</v>
      </c>
      <c r="G14" s="81"/>
    </row>
    <row r="15" spans="1:7" ht="15" x14ac:dyDescent="0.25">
      <c r="A15" s="66" t="s">
        <v>21</v>
      </c>
      <c r="B15" s="58"/>
      <c r="C15" s="8"/>
      <c r="D15" s="8"/>
      <c r="E15" s="13"/>
      <c r="F15" s="2"/>
      <c r="G15" s="82"/>
    </row>
    <row r="16" spans="1:7" x14ac:dyDescent="0.2">
      <c r="B16" s="29" t="s">
        <v>22</v>
      </c>
      <c r="C16" s="92"/>
      <c r="D16" s="92"/>
      <c r="E16" s="88" t="str">
        <f>IF(D16="","",D16-C16)</f>
        <v/>
      </c>
      <c r="F16" s="2"/>
      <c r="G16" s="82" t="s">
        <v>23</v>
      </c>
    </row>
    <row r="17" spans="1:7" x14ac:dyDescent="0.2">
      <c r="B17" s="29" t="s">
        <v>13</v>
      </c>
      <c r="C17" s="92"/>
      <c r="D17" s="92"/>
      <c r="E17" s="88" t="str">
        <f>IF(D17="","",D17-C17)</f>
        <v/>
      </c>
      <c r="F17" s="2"/>
      <c r="G17" s="82" t="s">
        <v>189</v>
      </c>
    </row>
    <row r="18" spans="1:7" x14ac:dyDescent="0.2">
      <c r="B18" s="14" t="s">
        <v>24</v>
      </c>
      <c r="C18" s="11">
        <f>SUM(C15:C17)</f>
        <v>0</v>
      </c>
      <c r="D18" s="11">
        <f>SUM(D15:D17)</f>
        <v>0</v>
      </c>
      <c r="E18" s="11">
        <f>SUM(E15:E17)</f>
        <v>0</v>
      </c>
      <c r="G18" s="81"/>
    </row>
    <row r="19" spans="1:7" x14ac:dyDescent="0.2">
      <c r="A19" s="15"/>
      <c r="B19" s="15"/>
      <c r="C19" s="16"/>
      <c r="D19" s="16"/>
      <c r="E19" s="17"/>
      <c r="G19" s="81"/>
    </row>
    <row r="20" spans="1:7" ht="15.75" x14ac:dyDescent="0.25">
      <c r="A20" s="59" t="s">
        <v>25</v>
      </c>
      <c r="B20" s="59"/>
      <c r="C20" s="18">
        <f>C8+C14+C18</f>
        <v>15000</v>
      </c>
      <c r="D20" s="18">
        <f>D8+D14+D18</f>
        <v>14500</v>
      </c>
      <c r="E20" s="19">
        <f>E8+E14+E18</f>
        <v>-500</v>
      </c>
      <c r="G20" s="81" t="s">
        <v>26</v>
      </c>
    </row>
    <row r="21" spans="1:7" x14ac:dyDescent="0.2">
      <c r="C21" s="20"/>
      <c r="E21" s="20"/>
      <c r="G21" s="81"/>
    </row>
    <row r="22" spans="1:7" ht="15.75" x14ac:dyDescent="0.25">
      <c r="A22" s="60" t="s">
        <v>27</v>
      </c>
      <c r="B22" s="60"/>
      <c r="C22" s="54" t="s">
        <v>5</v>
      </c>
      <c r="D22" s="54" t="s">
        <v>6</v>
      </c>
      <c r="E22" s="54" t="s">
        <v>7</v>
      </c>
      <c r="F22" s="3"/>
      <c r="G22" s="83"/>
    </row>
    <row r="23" spans="1:7" ht="15" x14ac:dyDescent="0.25">
      <c r="A23" s="65" t="s">
        <v>28</v>
      </c>
      <c r="B23" s="57"/>
      <c r="E23" s="21"/>
      <c r="G23" s="84"/>
    </row>
    <row r="24" spans="1:7" x14ac:dyDescent="0.2">
      <c r="B24" s="22" t="s">
        <v>29</v>
      </c>
      <c r="C24" s="92"/>
      <c r="D24" s="92"/>
      <c r="E24" s="9" t="str">
        <f>IF(D24="","",C24-D24)</f>
        <v/>
      </c>
      <c r="F24" s="2"/>
      <c r="G24" s="82" t="s">
        <v>30</v>
      </c>
    </row>
    <row r="25" spans="1:7" x14ac:dyDescent="0.2">
      <c r="B25" s="55" t="s">
        <v>31</v>
      </c>
      <c r="C25" s="92"/>
      <c r="D25" s="92"/>
      <c r="E25" s="9" t="str">
        <f t="shared" ref="E25:E71" si="0">IF(D25="","",C25-D25)</f>
        <v/>
      </c>
      <c r="F25" s="2"/>
      <c r="G25" s="82" t="s">
        <v>32</v>
      </c>
    </row>
    <row r="26" spans="1:7" x14ac:dyDescent="0.2">
      <c r="B26" s="23" t="s">
        <v>33</v>
      </c>
      <c r="C26" s="92"/>
      <c r="D26" s="92"/>
      <c r="E26" s="9" t="str">
        <f t="shared" si="0"/>
        <v/>
      </c>
      <c r="F26" s="2"/>
      <c r="G26" s="82" t="s">
        <v>34</v>
      </c>
    </row>
    <row r="27" spans="1:7" x14ac:dyDescent="0.2">
      <c r="B27" s="23" t="s">
        <v>35</v>
      </c>
      <c r="C27" s="92"/>
      <c r="D27" s="92"/>
      <c r="E27" s="9" t="str">
        <f t="shared" si="0"/>
        <v/>
      </c>
      <c r="F27" s="2"/>
      <c r="G27" s="82" t="s">
        <v>36</v>
      </c>
    </row>
    <row r="28" spans="1:7" x14ac:dyDescent="0.2">
      <c r="B28" s="55" t="s">
        <v>37</v>
      </c>
      <c r="C28" s="92"/>
      <c r="D28" s="92"/>
      <c r="E28" s="9" t="str">
        <f t="shared" si="0"/>
        <v/>
      </c>
      <c r="F28" s="2"/>
      <c r="G28" s="82" t="s">
        <v>38</v>
      </c>
    </row>
    <row r="29" spans="1:7" x14ac:dyDescent="0.2">
      <c r="B29" s="23" t="s">
        <v>39</v>
      </c>
      <c r="C29" s="92"/>
      <c r="D29" s="92"/>
      <c r="E29" s="9" t="str">
        <f t="shared" si="0"/>
        <v/>
      </c>
      <c r="F29" s="2"/>
      <c r="G29" s="82" t="s">
        <v>40</v>
      </c>
    </row>
    <row r="30" spans="1:7" x14ac:dyDescent="0.2">
      <c r="B30" s="55" t="s">
        <v>41</v>
      </c>
      <c r="C30" s="92"/>
      <c r="D30" s="92"/>
      <c r="E30" s="9" t="str">
        <f t="shared" si="0"/>
        <v/>
      </c>
      <c r="F30" s="2"/>
      <c r="G30" s="82" t="s">
        <v>42</v>
      </c>
    </row>
    <row r="31" spans="1:7" x14ac:dyDescent="0.2">
      <c r="B31" s="55" t="s">
        <v>43</v>
      </c>
      <c r="C31" s="92"/>
      <c r="D31" s="92"/>
      <c r="E31" s="9" t="str">
        <f t="shared" si="0"/>
        <v/>
      </c>
      <c r="F31" s="2"/>
      <c r="G31" s="82" t="s">
        <v>44</v>
      </c>
    </row>
    <row r="32" spans="1:7" x14ac:dyDescent="0.2">
      <c r="B32" s="55" t="s">
        <v>144</v>
      </c>
      <c r="C32" s="92"/>
      <c r="D32" s="92"/>
      <c r="E32" s="9" t="str">
        <f t="shared" si="0"/>
        <v/>
      </c>
      <c r="F32" s="2"/>
      <c r="G32" s="82" t="s">
        <v>145</v>
      </c>
    </row>
    <row r="33" spans="2:7" x14ac:dyDescent="0.2">
      <c r="B33" s="55" t="s">
        <v>146</v>
      </c>
      <c r="C33" s="92"/>
      <c r="D33" s="92"/>
      <c r="E33" s="9" t="str">
        <f t="shared" si="0"/>
        <v/>
      </c>
      <c r="F33" s="2"/>
      <c r="G33" s="82" t="s">
        <v>147</v>
      </c>
    </row>
    <row r="34" spans="2:7" x14ac:dyDescent="0.2">
      <c r="B34" s="55" t="s">
        <v>45</v>
      </c>
      <c r="C34" s="92"/>
      <c r="D34" s="92"/>
      <c r="E34" s="9" t="str">
        <f t="shared" si="0"/>
        <v/>
      </c>
      <c r="F34" s="2"/>
      <c r="G34" s="82" t="s">
        <v>46</v>
      </c>
    </row>
    <row r="35" spans="2:7" x14ac:dyDescent="0.2">
      <c r="B35" s="55" t="s">
        <v>148</v>
      </c>
      <c r="C35" s="92"/>
      <c r="D35" s="92"/>
      <c r="E35" s="9" t="str">
        <f t="shared" si="0"/>
        <v/>
      </c>
      <c r="F35" s="2"/>
      <c r="G35" s="82" t="s">
        <v>149</v>
      </c>
    </row>
    <row r="36" spans="2:7" x14ac:dyDescent="0.2">
      <c r="B36" s="55" t="s">
        <v>47</v>
      </c>
      <c r="C36" s="92"/>
      <c r="D36" s="92"/>
      <c r="E36" s="9" t="str">
        <f t="shared" si="0"/>
        <v/>
      </c>
      <c r="F36" s="2"/>
      <c r="G36" s="82" t="s">
        <v>48</v>
      </c>
    </row>
    <row r="37" spans="2:7" x14ac:dyDescent="0.2">
      <c r="B37" s="55" t="s">
        <v>150</v>
      </c>
      <c r="C37" s="92"/>
      <c r="D37" s="92"/>
      <c r="E37" s="9" t="str">
        <f t="shared" si="0"/>
        <v/>
      </c>
      <c r="F37" s="2"/>
      <c r="G37" s="82" t="s">
        <v>151</v>
      </c>
    </row>
    <row r="38" spans="2:7" x14ac:dyDescent="0.2">
      <c r="B38" s="55" t="s">
        <v>152</v>
      </c>
      <c r="C38" s="92"/>
      <c r="D38" s="92"/>
      <c r="E38" s="9" t="str">
        <f t="shared" si="0"/>
        <v/>
      </c>
      <c r="F38" s="2"/>
      <c r="G38" s="82" t="s">
        <v>153</v>
      </c>
    </row>
    <row r="39" spans="2:7" x14ac:dyDescent="0.2">
      <c r="B39" s="55" t="s">
        <v>154</v>
      </c>
      <c r="C39" s="92"/>
      <c r="D39" s="92"/>
      <c r="E39" s="9" t="str">
        <f t="shared" si="0"/>
        <v/>
      </c>
      <c r="F39" s="2"/>
      <c r="G39" s="82" t="s">
        <v>155</v>
      </c>
    </row>
    <row r="40" spans="2:7" x14ac:dyDescent="0.2">
      <c r="B40" s="55" t="s">
        <v>156</v>
      </c>
      <c r="C40" s="92"/>
      <c r="D40" s="92"/>
      <c r="E40" s="9" t="str">
        <f t="shared" si="0"/>
        <v/>
      </c>
      <c r="F40" s="2"/>
      <c r="G40" s="82" t="s">
        <v>157</v>
      </c>
    </row>
    <row r="41" spans="2:7" x14ac:dyDescent="0.2">
      <c r="B41" s="55" t="s">
        <v>158</v>
      </c>
      <c r="C41" s="92"/>
      <c r="D41" s="92"/>
      <c r="E41" s="9" t="str">
        <f t="shared" si="0"/>
        <v/>
      </c>
      <c r="F41" s="2"/>
      <c r="G41" s="82" t="s">
        <v>159</v>
      </c>
    </row>
    <row r="42" spans="2:7" x14ac:dyDescent="0.2">
      <c r="B42" s="55" t="s">
        <v>49</v>
      </c>
      <c r="C42" s="92"/>
      <c r="D42" s="92"/>
      <c r="E42" s="9" t="str">
        <f t="shared" si="0"/>
        <v/>
      </c>
      <c r="F42" s="2"/>
      <c r="G42" s="82" t="s">
        <v>50</v>
      </c>
    </row>
    <row r="43" spans="2:7" x14ac:dyDescent="0.2">
      <c r="B43" s="55" t="s">
        <v>160</v>
      </c>
      <c r="C43" s="92"/>
      <c r="D43" s="92"/>
      <c r="E43" s="9" t="str">
        <f t="shared" si="0"/>
        <v/>
      </c>
      <c r="F43" s="2"/>
      <c r="G43" s="82" t="s">
        <v>161</v>
      </c>
    </row>
    <row r="44" spans="2:7" x14ac:dyDescent="0.2">
      <c r="B44" s="55" t="s">
        <v>51</v>
      </c>
      <c r="C44" s="92"/>
      <c r="D44" s="92"/>
      <c r="E44" s="9" t="str">
        <f t="shared" si="0"/>
        <v/>
      </c>
      <c r="F44" s="2"/>
      <c r="G44" s="82" t="s">
        <v>52</v>
      </c>
    </row>
    <row r="45" spans="2:7" x14ac:dyDescent="0.2">
      <c r="B45" s="55" t="s">
        <v>162</v>
      </c>
      <c r="C45" s="92"/>
      <c r="D45" s="92"/>
      <c r="E45" s="9" t="str">
        <f t="shared" si="0"/>
        <v/>
      </c>
      <c r="F45" s="2"/>
      <c r="G45" s="82" t="s">
        <v>163</v>
      </c>
    </row>
    <row r="46" spans="2:7" x14ac:dyDescent="0.2">
      <c r="B46" s="23" t="s">
        <v>53</v>
      </c>
      <c r="C46" s="92"/>
      <c r="D46" s="92"/>
      <c r="E46" s="9" t="str">
        <f t="shared" si="0"/>
        <v/>
      </c>
      <c r="F46" s="2"/>
      <c r="G46" s="82" t="s">
        <v>54</v>
      </c>
    </row>
    <row r="47" spans="2:7" x14ac:dyDescent="0.2">
      <c r="B47" s="22" t="s">
        <v>55</v>
      </c>
      <c r="C47" s="92"/>
      <c r="D47" s="92"/>
      <c r="E47" s="9" t="str">
        <f t="shared" si="0"/>
        <v/>
      </c>
      <c r="F47" s="4"/>
      <c r="G47" s="81" t="s">
        <v>56</v>
      </c>
    </row>
    <row r="48" spans="2:7" x14ac:dyDescent="0.2">
      <c r="B48" s="55" t="s">
        <v>164</v>
      </c>
      <c r="C48" s="92"/>
      <c r="D48" s="92"/>
      <c r="E48" s="9" t="str">
        <f t="shared" si="0"/>
        <v/>
      </c>
      <c r="F48" s="2"/>
      <c r="G48" s="82" t="s">
        <v>165</v>
      </c>
    </row>
    <row r="49" spans="2:7" x14ac:dyDescent="0.2">
      <c r="B49" s="55" t="s">
        <v>57</v>
      </c>
      <c r="C49" s="92"/>
      <c r="D49" s="92"/>
      <c r="E49" s="9" t="str">
        <f t="shared" si="0"/>
        <v/>
      </c>
      <c r="F49" s="2"/>
      <c r="G49" s="82" t="s">
        <v>58</v>
      </c>
    </row>
    <row r="50" spans="2:7" x14ac:dyDescent="0.2">
      <c r="B50" s="55" t="s">
        <v>166</v>
      </c>
      <c r="C50" s="92"/>
      <c r="D50" s="92"/>
      <c r="E50" s="9" t="str">
        <f t="shared" si="0"/>
        <v/>
      </c>
      <c r="F50" s="2"/>
      <c r="G50" s="82" t="s">
        <v>167</v>
      </c>
    </row>
    <row r="51" spans="2:7" x14ac:dyDescent="0.2">
      <c r="B51" s="55" t="s">
        <v>168</v>
      </c>
      <c r="C51" s="92"/>
      <c r="D51" s="92"/>
      <c r="E51" s="9" t="str">
        <f t="shared" si="0"/>
        <v/>
      </c>
      <c r="F51" s="2"/>
      <c r="G51" s="82" t="s">
        <v>60</v>
      </c>
    </row>
    <row r="52" spans="2:7" x14ac:dyDescent="0.2">
      <c r="B52" s="23" t="s">
        <v>61</v>
      </c>
      <c r="C52" s="92"/>
      <c r="D52" s="92"/>
      <c r="E52" s="9" t="str">
        <f t="shared" si="0"/>
        <v/>
      </c>
      <c r="F52" s="2"/>
      <c r="G52" s="82" t="s">
        <v>62</v>
      </c>
    </row>
    <row r="53" spans="2:7" x14ac:dyDescent="0.2">
      <c r="B53" s="55" t="s">
        <v>63</v>
      </c>
      <c r="C53" s="92"/>
      <c r="D53" s="92"/>
      <c r="E53" s="9" t="str">
        <f t="shared" si="0"/>
        <v/>
      </c>
      <c r="F53" s="2"/>
      <c r="G53" s="82" t="s">
        <v>64</v>
      </c>
    </row>
    <row r="54" spans="2:7" x14ac:dyDescent="0.2">
      <c r="B54" s="55" t="s">
        <v>169</v>
      </c>
      <c r="C54" s="92"/>
      <c r="D54" s="92"/>
      <c r="E54" s="9" t="str">
        <f t="shared" si="0"/>
        <v/>
      </c>
      <c r="F54" s="2"/>
      <c r="G54" s="82" t="s">
        <v>170</v>
      </c>
    </row>
    <row r="55" spans="2:7" x14ac:dyDescent="0.2">
      <c r="B55" s="22" t="s">
        <v>65</v>
      </c>
      <c r="C55" s="92"/>
      <c r="D55" s="92"/>
      <c r="E55" s="9" t="str">
        <f t="shared" si="0"/>
        <v/>
      </c>
      <c r="F55" s="4"/>
      <c r="G55" s="81" t="s">
        <v>66</v>
      </c>
    </row>
    <row r="56" spans="2:7" x14ac:dyDescent="0.2">
      <c r="B56" s="23" t="s">
        <v>67</v>
      </c>
      <c r="C56" s="92"/>
      <c r="D56" s="92"/>
      <c r="E56" s="9" t="str">
        <f t="shared" si="0"/>
        <v/>
      </c>
      <c r="F56" s="2"/>
      <c r="G56" s="82" t="s">
        <v>68</v>
      </c>
    </row>
    <row r="57" spans="2:7" x14ac:dyDescent="0.2">
      <c r="B57" s="55" t="s">
        <v>69</v>
      </c>
      <c r="C57" s="92"/>
      <c r="D57" s="92"/>
      <c r="E57" s="9" t="str">
        <f t="shared" si="0"/>
        <v/>
      </c>
      <c r="F57" s="2"/>
      <c r="G57" s="81" t="s">
        <v>70</v>
      </c>
    </row>
    <row r="58" spans="2:7" x14ac:dyDescent="0.2">
      <c r="B58" s="55" t="s">
        <v>171</v>
      </c>
      <c r="C58" s="92"/>
      <c r="D58" s="92"/>
      <c r="E58" s="9" t="str">
        <f t="shared" si="0"/>
        <v/>
      </c>
      <c r="F58" s="2"/>
      <c r="G58" s="82" t="s">
        <v>172</v>
      </c>
    </row>
    <row r="59" spans="2:7" x14ac:dyDescent="0.2">
      <c r="B59" s="55" t="s">
        <v>71</v>
      </c>
      <c r="C59" s="92"/>
      <c r="D59" s="92"/>
      <c r="E59" s="9" t="str">
        <f t="shared" si="0"/>
        <v/>
      </c>
      <c r="F59" s="2"/>
      <c r="G59" s="81" t="s">
        <v>72</v>
      </c>
    </row>
    <row r="60" spans="2:7" x14ac:dyDescent="0.2">
      <c r="B60" s="55" t="s">
        <v>73</v>
      </c>
      <c r="C60" s="92"/>
      <c r="D60" s="92"/>
      <c r="E60" s="9" t="str">
        <f t="shared" si="0"/>
        <v/>
      </c>
      <c r="F60" s="2"/>
      <c r="G60" s="82" t="s">
        <v>74</v>
      </c>
    </row>
    <row r="61" spans="2:7" x14ac:dyDescent="0.2">
      <c r="B61" s="23" t="s">
        <v>75</v>
      </c>
      <c r="C61" s="92"/>
      <c r="D61" s="92"/>
      <c r="E61" s="9" t="str">
        <f t="shared" si="0"/>
        <v/>
      </c>
      <c r="F61" s="2"/>
      <c r="G61" s="82" t="s">
        <v>76</v>
      </c>
    </row>
    <row r="62" spans="2:7" x14ac:dyDescent="0.2">
      <c r="B62" s="23" t="s">
        <v>77</v>
      </c>
      <c r="C62" s="92"/>
      <c r="D62" s="92"/>
      <c r="E62" s="9" t="str">
        <f t="shared" si="0"/>
        <v/>
      </c>
      <c r="F62" s="2"/>
      <c r="G62" s="82" t="s">
        <v>78</v>
      </c>
    </row>
    <row r="63" spans="2:7" x14ac:dyDescent="0.2">
      <c r="B63" s="55" t="s">
        <v>173</v>
      </c>
      <c r="C63" s="92"/>
      <c r="D63" s="92"/>
      <c r="E63" s="9" t="str">
        <f t="shared" si="0"/>
        <v/>
      </c>
      <c r="F63" s="2"/>
      <c r="G63" s="82" t="s">
        <v>174</v>
      </c>
    </row>
    <row r="64" spans="2:7" x14ac:dyDescent="0.2">
      <c r="B64" s="55" t="s">
        <v>79</v>
      </c>
      <c r="C64" s="92"/>
      <c r="D64" s="92"/>
      <c r="E64" s="9" t="str">
        <f t="shared" si="0"/>
        <v/>
      </c>
      <c r="F64" s="2"/>
      <c r="G64" s="82" t="s">
        <v>80</v>
      </c>
    </row>
    <row r="65" spans="1:7" x14ac:dyDescent="0.2">
      <c r="B65" s="23" t="s">
        <v>81</v>
      </c>
      <c r="C65" s="92"/>
      <c r="D65" s="92"/>
      <c r="E65" s="9" t="str">
        <f t="shared" si="0"/>
        <v/>
      </c>
      <c r="F65" s="2"/>
      <c r="G65" s="82" t="s">
        <v>82</v>
      </c>
    </row>
    <row r="66" spans="1:7" x14ac:dyDescent="0.2">
      <c r="B66" s="23" t="s">
        <v>83</v>
      </c>
      <c r="C66" s="92"/>
      <c r="D66" s="92"/>
      <c r="E66" s="9" t="str">
        <f t="shared" si="0"/>
        <v/>
      </c>
      <c r="F66" s="2"/>
      <c r="G66" s="82" t="s">
        <v>84</v>
      </c>
    </row>
    <row r="67" spans="1:7" x14ac:dyDescent="0.2">
      <c r="B67" s="55" t="s">
        <v>175</v>
      </c>
      <c r="C67" s="92"/>
      <c r="D67" s="92"/>
      <c r="E67" s="9" t="str">
        <f t="shared" si="0"/>
        <v/>
      </c>
      <c r="F67" s="2"/>
      <c r="G67" s="82" t="s">
        <v>176</v>
      </c>
    </row>
    <row r="68" spans="1:7" x14ac:dyDescent="0.2">
      <c r="B68" s="23" t="s">
        <v>85</v>
      </c>
      <c r="C68" s="92"/>
      <c r="D68" s="92"/>
      <c r="E68" s="9" t="str">
        <f t="shared" si="0"/>
        <v/>
      </c>
      <c r="F68" s="2"/>
      <c r="G68" s="82" t="s">
        <v>86</v>
      </c>
    </row>
    <row r="69" spans="1:7" x14ac:dyDescent="0.2">
      <c r="B69" s="55" t="s">
        <v>177</v>
      </c>
      <c r="C69" s="92"/>
      <c r="D69" s="92"/>
      <c r="E69" s="9" t="str">
        <f t="shared" si="0"/>
        <v/>
      </c>
      <c r="F69" s="2"/>
      <c r="G69" s="82" t="s">
        <v>178</v>
      </c>
    </row>
    <row r="70" spans="1:7" x14ac:dyDescent="0.2">
      <c r="B70" s="55" t="s">
        <v>87</v>
      </c>
      <c r="C70" s="92"/>
      <c r="D70" s="92"/>
      <c r="E70" s="9" t="str">
        <f t="shared" si="0"/>
        <v/>
      </c>
      <c r="F70" s="2"/>
      <c r="G70" s="82" t="s">
        <v>88</v>
      </c>
    </row>
    <row r="71" spans="1:7" x14ac:dyDescent="0.2">
      <c r="B71" s="56" t="s">
        <v>89</v>
      </c>
      <c r="C71" s="92"/>
      <c r="D71" s="92"/>
      <c r="E71" s="9" t="str">
        <f t="shared" si="0"/>
        <v/>
      </c>
      <c r="F71" s="2"/>
      <c r="G71" s="84" t="s">
        <v>190</v>
      </c>
    </row>
    <row r="72" spans="1:7" ht="15" x14ac:dyDescent="0.25">
      <c r="A72" s="24"/>
      <c r="B72" s="30" t="s">
        <v>90</v>
      </c>
      <c r="C72" s="11">
        <f>SUM(C23:C71)</f>
        <v>0</v>
      </c>
      <c r="D72" s="11">
        <f>SUM(D23:D71)</f>
        <v>0</v>
      </c>
      <c r="E72" s="11">
        <f>SUM(E23:E71)</f>
        <v>0</v>
      </c>
      <c r="G72" s="81"/>
    </row>
    <row r="73" spans="1:7" x14ac:dyDescent="0.2">
      <c r="B73" s="10"/>
      <c r="C73" s="25"/>
      <c r="D73" s="25"/>
      <c r="E73" s="25"/>
      <c r="G73" s="81"/>
    </row>
    <row r="74" spans="1:7" ht="15" x14ac:dyDescent="0.25">
      <c r="A74" s="66" t="s">
        <v>91</v>
      </c>
      <c r="B74" s="58"/>
      <c r="E74" s="21"/>
      <c r="G74" s="81"/>
    </row>
    <row r="75" spans="1:7" x14ac:dyDescent="0.2">
      <c r="B75" s="23" t="s">
        <v>92</v>
      </c>
      <c r="C75" s="92"/>
      <c r="D75" s="92"/>
      <c r="E75" s="9" t="str">
        <f>IF(D75="","",C75-D75)</f>
        <v/>
      </c>
      <c r="F75" s="2"/>
      <c r="G75" s="82" t="s">
        <v>93</v>
      </c>
    </row>
    <row r="76" spans="1:7" x14ac:dyDescent="0.2">
      <c r="B76" s="55" t="s">
        <v>94</v>
      </c>
      <c r="C76" s="92"/>
      <c r="D76" s="92"/>
      <c r="E76" s="9" t="str">
        <f t="shared" ref="E76:E101" si="1">IF(D76="","",C76-D76)</f>
        <v/>
      </c>
      <c r="F76" s="2"/>
      <c r="G76" s="82" t="s">
        <v>95</v>
      </c>
    </row>
    <row r="77" spans="1:7" x14ac:dyDescent="0.2">
      <c r="B77" s="55" t="s">
        <v>96</v>
      </c>
      <c r="C77" s="92"/>
      <c r="D77" s="92"/>
      <c r="E77" s="9" t="str">
        <f t="shared" si="1"/>
        <v/>
      </c>
      <c r="F77" s="2"/>
      <c r="G77" s="82" t="s">
        <v>97</v>
      </c>
    </row>
    <row r="78" spans="1:7" x14ac:dyDescent="0.2">
      <c r="B78" s="55" t="s">
        <v>179</v>
      </c>
      <c r="C78" s="92"/>
      <c r="D78" s="92"/>
      <c r="E78" s="9" t="str">
        <f t="shared" si="1"/>
        <v/>
      </c>
      <c r="F78" s="2"/>
      <c r="G78" s="82" t="s">
        <v>180</v>
      </c>
    </row>
    <row r="79" spans="1:7" x14ac:dyDescent="0.2">
      <c r="B79" s="55" t="s">
        <v>98</v>
      </c>
      <c r="C79" s="92"/>
      <c r="D79" s="92"/>
      <c r="E79" s="9" t="str">
        <f t="shared" si="1"/>
        <v/>
      </c>
      <c r="F79" s="2"/>
      <c r="G79" s="82" t="s">
        <v>99</v>
      </c>
    </row>
    <row r="80" spans="1:7" x14ac:dyDescent="0.2">
      <c r="B80" s="55" t="s">
        <v>100</v>
      </c>
      <c r="C80" s="92"/>
      <c r="D80" s="92"/>
      <c r="E80" s="9" t="str">
        <f t="shared" si="1"/>
        <v/>
      </c>
      <c r="F80" s="2"/>
      <c r="G80" s="82" t="s">
        <v>101</v>
      </c>
    </row>
    <row r="81" spans="2:7" x14ac:dyDescent="0.2">
      <c r="B81" s="55" t="s">
        <v>102</v>
      </c>
      <c r="C81" s="92"/>
      <c r="D81" s="92"/>
      <c r="E81" s="9" t="str">
        <f t="shared" si="1"/>
        <v/>
      </c>
      <c r="F81" s="2"/>
      <c r="G81" s="82" t="s">
        <v>103</v>
      </c>
    </row>
    <row r="82" spans="2:7" x14ac:dyDescent="0.2">
      <c r="B82" s="55" t="s">
        <v>104</v>
      </c>
      <c r="C82" s="92"/>
      <c r="D82" s="92"/>
      <c r="E82" s="9" t="str">
        <f t="shared" si="1"/>
        <v/>
      </c>
      <c r="F82" s="2"/>
      <c r="G82" s="82" t="s">
        <v>105</v>
      </c>
    </row>
    <row r="83" spans="2:7" x14ac:dyDescent="0.2">
      <c r="B83" s="55" t="s">
        <v>106</v>
      </c>
      <c r="C83" s="92"/>
      <c r="D83" s="92"/>
      <c r="E83" s="9" t="str">
        <f t="shared" si="1"/>
        <v/>
      </c>
      <c r="F83" s="2"/>
      <c r="G83" s="82" t="s">
        <v>107</v>
      </c>
    </row>
    <row r="84" spans="2:7" x14ac:dyDescent="0.2">
      <c r="B84" s="55" t="s">
        <v>108</v>
      </c>
      <c r="C84" s="92"/>
      <c r="D84" s="92"/>
      <c r="E84" s="9" t="str">
        <f t="shared" si="1"/>
        <v/>
      </c>
      <c r="F84" s="2"/>
      <c r="G84" s="82" t="s">
        <v>109</v>
      </c>
    </row>
    <row r="85" spans="2:7" x14ac:dyDescent="0.2">
      <c r="B85" s="55" t="s">
        <v>110</v>
      </c>
      <c r="C85" s="92"/>
      <c r="D85" s="92"/>
      <c r="E85" s="9" t="str">
        <f t="shared" si="1"/>
        <v/>
      </c>
      <c r="F85" s="2"/>
      <c r="G85" s="82" t="s">
        <v>111</v>
      </c>
    </row>
    <row r="86" spans="2:7" x14ac:dyDescent="0.2">
      <c r="B86" s="55" t="s">
        <v>112</v>
      </c>
      <c r="C86" s="92"/>
      <c r="D86" s="92"/>
      <c r="E86" s="9" t="str">
        <f t="shared" si="1"/>
        <v/>
      </c>
      <c r="F86" s="2"/>
      <c r="G86" s="82" t="s">
        <v>113</v>
      </c>
    </row>
    <row r="87" spans="2:7" x14ac:dyDescent="0.2">
      <c r="B87" s="55" t="s">
        <v>114</v>
      </c>
      <c r="C87" s="92"/>
      <c r="D87" s="92"/>
      <c r="E87" s="9" t="str">
        <f t="shared" si="1"/>
        <v/>
      </c>
      <c r="F87" s="2"/>
      <c r="G87" s="82" t="s">
        <v>115</v>
      </c>
    </row>
    <row r="88" spans="2:7" x14ac:dyDescent="0.2">
      <c r="B88" s="55" t="s">
        <v>116</v>
      </c>
      <c r="C88" s="92"/>
      <c r="D88" s="92"/>
      <c r="E88" s="9" t="str">
        <f t="shared" si="1"/>
        <v/>
      </c>
      <c r="F88" s="2"/>
      <c r="G88" s="82" t="s">
        <v>117</v>
      </c>
    </row>
    <row r="89" spans="2:7" x14ac:dyDescent="0.2">
      <c r="B89" s="55" t="s">
        <v>118</v>
      </c>
      <c r="C89" s="92"/>
      <c r="D89" s="92"/>
      <c r="E89" s="9" t="str">
        <f t="shared" si="1"/>
        <v/>
      </c>
      <c r="F89" s="2"/>
      <c r="G89" s="82" t="s">
        <v>119</v>
      </c>
    </row>
    <row r="90" spans="2:7" x14ac:dyDescent="0.2">
      <c r="B90" s="55" t="s">
        <v>120</v>
      </c>
      <c r="C90" s="92"/>
      <c r="D90" s="92"/>
      <c r="E90" s="9" t="str">
        <f t="shared" si="1"/>
        <v/>
      </c>
      <c r="F90" s="2"/>
      <c r="G90" s="82" t="s">
        <v>121</v>
      </c>
    </row>
    <row r="91" spans="2:7" x14ac:dyDescent="0.2">
      <c r="B91" s="55" t="s">
        <v>122</v>
      </c>
      <c r="C91" s="92"/>
      <c r="D91" s="92"/>
      <c r="E91" s="9" t="str">
        <f t="shared" si="1"/>
        <v/>
      </c>
      <c r="F91" s="2"/>
      <c r="G91" s="82" t="s">
        <v>123</v>
      </c>
    </row>
    <row r="92" spans="2:7" x14ac:dyDescent="0.2">
      <c r="B92" s="55" t="s">
        <v>124</v>
      </c>
      <c r="C92" s="92"/>
      <c r="D92" s="92"/>
      <c r="E92" s="9" t="str">
        <f t="shared" si="1"/>
        <v/>
      </c>
      <c r="F92" s="2"/>
      <c r="G92" s="82" t="s">
        <v>125</v>
      </c>
    </row>
    <row r="93" spans="2:7" x14ac:dyDescent="0.2">
      <c r="B93" s="55" t="s">
        <v>126</v>
      </c>
      <c r="C93" s="92"/>
      <c r="D93" s="92"/>
      <c r="E93" s="9" t="str">
        <f t="shared" si="1"/>
        <v/>
      </c>
      <c r="F93" s="2"/>
      <c r="G93" s="82" t="s">
        <v>127</v>
      </c>
    </row>
    <row r="94" spans="2:7" x14ac:dyDescent="0.2">
      <c r="B94" s="55" t="s">
        <v>128</v>
      </c>
      <c r="C94" s="92"/>
      <c r="D94" s="92"/>
      <c r="E94" s="9" t="str">
        <f t="shared" si="1"/>
        <v/>
      </c>
      <c r="F94" s="2"/>
      <c r="G94" s="82" t="s">
        <v>129</v>
      </c>
    </row>
    <row r="95" spans="2:7" x14ac:dyDescent="0.2">
      <c r="B95" s="55" t="s">
        <v>130</v>
      </c>
      <c r="C95" s="92"/>
      <c r="D95" s="92"/>
      <c r="E95" s="9" t="str">
        <f t="shared" si="1"/>
        <v/>
      </c>
      <c r="F95" s="2"/>
      <c r="G95" s="82" t="s">
        <v>131</v>
      </c>
    </row>
    <row r="96" spans="2:7" x14ac:dyDescent="0.2">
      <c r="B96" s="55" t="s">
        <v>79</v>
      </c>
      <c r="C96" s="92">
        <v>63</v>
      </c>
      <c r="D96" s="92">
        <v>65</v>
      </c>
      <c r="E96" s="9">
        <f t="shared" si="1"/>
        <v>-2</v>
      </c>
      <c r="F96" s="2"/>
      <c r="G96" s="82" t="s">
        <v>132</v>
      </c>
    </row>
    <row r="97" spans="1:7" x14ac:dyDescent="0.2">
      <c r="B97" s="55" t="s">
        <v>83</v>
      </c>
      <c r="C97" s="92"/>
      <c r="D97" s="92"/>
      <c r="E97" s="9" t="str">
        <f t="shared" si="1"/>
        <v/>
      </c>
      <c r="F97" s="2"/>
      <c r="G97" s="82" t="s">
        <v>133</v>
      </c>
    </row>
    <row r="98" spans="1:7" x14ac:dyDescent="0.2">
      <c r="B98" s="55" t="s">
        <v>134</v>
      </c>
      <c r="C98" s="92"/>
      <c r="D98" s="92"/>
      <c r="E98" s="9" t="str">
        <f t="shared" si="1"/>
        <v/>
      </c>
      <c r="F98" s="2"/>
      <c r="G98" s="82" t="s">
        <v>135</v>
      </c>
    </row>
    <row r="99" spans="1:7" x14ac:dyDescent="0.2">
      <c r="B99" s="23" t="s">
        <v>136</v>
      </c>
      <c r="C99" s="92">
        <v>24</v>
      </c>
      <c r="D99" s="92">
        <v>24</v>
      </c>
      <c r="E99" s="9">
        <f t="shared" si="1"/>
        <v>0</v>
      </c>
      <c r="F99" s="2"/>
      <c r="G99" s="82" t="s">
        <v>137</v>
      </c>
    </row>
    <row r="100" spans="1:7" x14ac:dyDescent="0.2">
      <c r="B100" s="55" t="s">
        <v>87</v>
      </c>
      <c r="C100" s="92"/>
      <c r="D100" s="92"/>
      <c r="E100" s="9" t="str">
        <f t="shared" si="1"/>
        <v/>
      </c>
      <c r="F100" s="2"/>
      <c r="G100" s="82" t="s">
        <v>88</v>
      </c>
    </row>
    <row r="101" spans="1:7" x14ac:dyDescent="0.2">
      <c r="A101" s="16"/>
      <c r="B101" s="56" t="s">
        <v>89</v>
      </c>
      <c r="C101" s="92"/>
      <c r="D101" s="92"/>
      <c r="E101" s="9" t="str">
        <f t="shared" si="1"/>
        <v/>
      </c>
      <c r="F101" s="2"/>
      <c r="G101" s="84" t="s">
        <v>190</v>
      </c>
    </row>
    <row r="102" spans="1:7" x14ac:dyDescent="0.2">
      <c r="A102" s="16"/>
      <c r="B102" s="14" t="s">
        <v>138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81"/>
    </row>
    <row r="103" spans="1:7" x14ac:dyDescent="0.2">
      <c r="B103" s="26" t="s">
        <v>139</v>
      </c>
      <c r="C103" s="92">
        <v>6</v>
      </c>
      <c r="D103" s="25"/>
      <c r="E103" s="25"/>
      <c r="G103" s="81" t="s">
        <v>191</v>
      </c>
    </row>
    <row r="104" spans="1:7" ht="15" x14ac:dyDescent="0.25">
      <c r="A104" s="16"/>
      <c r="B104" s="30" t="s">
        <v>140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81"/>
    </row>
    <row r="105" spans="1:7" x14ac:dyDescent="0.2">
      <c r="A105" s="16"/>
      <c r="B105" s="16"/>
      <c r="C105" s="16"/>
      <c r="D105" s="16"/>
      <c r="E105" s="16"/>
      <c r="G105" s="81"/>
    </row>
    <row r="106" spans="1:7" ht="15.75" x14ac:dyDescent="0.25">
      <c r="A106" s="59" t="s">
        <v>141</v>
      </c>
      <c r="B106" s="59"/>
      <c r="C106" s="18">
        <f>C72+C104</f>
        <v>522</v>
      </c>
      <c r="D106" s="18">
        <f>D72+D104</f>
        <v>534</v>
      </c>
      <c r="E106" s="27">
        <f>E72+E104</f>
        <v>-12</v>
      </c>
      <c r="G106" s="81"/>
    </row>
    <row r="107" spans="1:7" x14ac:dyDescent="0.2">
      <c r="A107" s="15"/>
      <c r="B107" s="15"/>
      <c r="C107" s="15"/>
      <c r="D107" s="15"/>
      <c r="E107" s="17"/>
      <c r="G107" s="81"/>
    </row>
    <row r="108" spans="1:7" ht="15.75" x14ac:dyDescent="0.25">
      <c r="A108" s="59" t="s">
        <v>142</v>
      </c>
      <c r="B108" s="59"/>
      <c r="C108" s="28">
        <f>C20-C106</f>
        <v>14478</v>
      </c>
      <c r="D108" s="28">
        <f>D20-D106</f>
        <v>13966</v>
      </c>
      <c r="E108" s="19">
        <f>D108-C108</f>
        <v>-512</v>
      </c>
      <c r="G108" s="81"/>
    </row>
    <row r="109" spans="1:7" x14ac:dyDescent="0.2">
      <c r="A109" s="16"/>
      <c r="B109" s="16"/>
      <c r="C109" s="16"/>
      <c r="D109" s="16"/>
      <c r="E109" s="16"/>
      <c r="G109" s="81"/>
    </row>
    <row r="110" spans="1:7" x14ac:dyDescent="0.2">
      <c r="E110" s="16"/>
    </row>
    <row r="111" spans="1:7" x14ac:dyDescent="0.2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hyperlinks>
    <hyperlink ref="G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showGridLines="0" workbookViewId="0"/>
  </sheetViews>
  <sheetFormatPr defaultRowHeight="14.25" x14ac:dyDescent="0.2"/>
  <cols>
    <col min="1" max="1" width="2.625" style="77" customWidth="1"/>
    <col min="2" max="2" width="66.5" style="77" customWidth="1"/>
  </cols>
  <sheetData>
    <row r="1" spans="1:3" ht="32.1" customHeight="1" x14ac:dyDescent="0.2">
      <c r="A1" s="68"/>
      <c r="B1" s="69" t="s">
        <v>1</v>
      </c>
      <c r="C1" s="70"/>
    </row>
    <row r="2" spans="1:3" ht="15" x14ac:dyDescent="0.2">
      <c r="A2" s="68"/>
      <c r="B2" s="71"/>
      <c r="C2" s="70"/>
    </row>
    <row r="3" spans="1:3" x14ac:dyDescent="0.2">
      <c r="A3" s="68"/>
      <c r="B3" s="70" t="s">
        <v>181</v>
      </c>
      <c r="C3" s="70"/>
    </row>
    <row r="4" spans="1:3" x14ac:dyDescent="0.2">
      <c r="A4" s="68"/>
      <c r="B4" s="94" t="s">
        <v>193</v>
      </c>
      <c r="C4" s="70"/>
    </row>
    <row r="5" spans="1:3" ht="15" x14ac:dyDescent="0.2">
      <c r="A5" s="68"/>
      <c r="B5" s="72"/>
      <c r="C5" s="70"/>
    </row>
    <row r="6" spans="1:3" ht="15.75" x14ac:dyDescent="0.25">
      <c r="A6" s="68"/>
      <c r="B6" s="73" t="s">
        <v>3</v>
      </c>
      <c r="C6" s="70"/>
    </row>
    <row r="7" spans="1:3" ht="15" x14ac:dyDescent="0.2">
      <c r="A7" s="68"/>
      <c r="B7" s="72"/>
      <c r="C7" s="70"/>
    </row>
    <row r="8" spans="1:3" ht="45" x14ac:dyDescent="0.2">
      <c r="A8" s="68"/>
      <c r="B8" s="72" t="s">
        <v>182</v>
      </c>
      <c r="C8" s="70"/>
    </row>
    <row r="9" spans="1:3" ht="15" x14ac:dyDescent="0.2">
      <c r="A9" s="68"/>
      <c r="B9" s="72"/>
      <c r="C9" s="70"/>
    </row>
    <row r="10" spans="1:3" ht="30" x14ac:dyDescent="0.2">
      <c r="A10" s="68"/>
      <c r="B10" s="72" t="s">
        <v>183</v>
      </c>
      <c r="C10" s="70"/>
    </row>
    <row r="11" spans="1:3" ht="15" x14ac:dyDescent="0.2">
      <c r="A11" s="68"/>
      <c r="B11" s="72"/>
      <c r="C11" s="70"/>
    </row>
    <row r="12" spans="1:3" ht="30" x14ac:dyDescent="0.2">
      <c r="A12" s="68"/>
      <c r="B12" s="72" t="s">
        <v>184</v>
      </c>
      <c r="C12" s="70"/>
    </row>
    <row r="13" spans="1:3" ht="15" x14ac:dyDescent="0.2">
      <c r="A13" s="68"/>
      <c r="B13" s="72"/>
      <c r="C13" s="70"/>
    </row>
    <row r="14" spans="1:3" ht="15" x14ac:dyDescent="0.2">
      <c r="A14" s="68"/>
      <c r="B14" s="74" t="s">
        <v>185</v>
      </c>
      <c r="C14" s="70"/>
    </row>
    <row r="15" spans="1:3" ht="15" x14ac:dyDescent="0.2">
      <c r="A15" s="68"/>
      <c r="B15" s="72" t="s">
        <v>194</v>
      </c>
      <c r="C15" s="70"/>
    </row>
    <row r="16" spans="1:3" ht="15" x14ac:dyDescent="0.2">
      <c r="A16" s="68"/>
      <c r="B16" s="75"/>
      <c r="C16" s="70"/>
    </row>
    <row r="17" spans="1:3" ht="29.25" x14ac:dyDescent="0.2">
      <c r="A17" s="68"/>
      <c r="B17" s="76" t="s">
        <v>186</v>
      </c>
      <c r="C17" s="70"/>
    </row>
    <row r="18" spans="1:3" x14ac:dyDescent="0.2">
      <c r="A18" s="68"/>
      <c r="B18" s="68"/>
      <c r="C18" s="70"/>
    </row>
    <row r="19" spans="1:3" x14ac:dyDescent="0.2">
      <c r="A19" s="68"/>
      <c r="B19" s="68"/>
      <c r="C19" s="70"/>
    </row>
    <row r="20" spans="1:3" x14ac:dyDescent="0.2">
      <c r="A20" s="68"/>
      <c r="B20" s="68"/>
      <c r="C20" s="70"/>
    </row>
    <row r="21" spans="1:3" x14ac:dyDescent="0.2">
      <c r="A21" s="68"/>
      <c r="B21" s="68"/>
      <c r="C21" s="70"/>
    </row>
    <row r="22" spans="1:3" x14ac:dyDescent="0.2">
      <c r="A22" s="68"/>
      <c r="B22" s="68"/>
      <c r="C22" s="70"/>
    </row>
    <row r="23" spans="1:3" x14ac:dyDescent="0.2">
      <c r="A23" s="68"/>
      <c r="B23" s="68"/>
      <c r="C23" s="70"/>
    </row>
    <row r="24" spans="1:3" x14ac:dyDescent="0.2">
      <c r="A24" s="68"/>
      <c r="B24" s="68"/>
      <c r="C24" s="70"/>
    </row>
    <row r="25" spans="1:3" x14ac:dyDescent="0.2">
      <c r="A25" s="68"/>
      <c r="B25" s="68"/>
      <c r="C25" s="70"/>
    </row>
    <row r="26" spans="1:3" x14ac:dyDescent="0.2">
      <c r="A26" s="68"/>
      <c r="B26" s="68"/>
      <c r="C26" s="70"/>
    </row>
    <row r="27" spans="1:3" x14ac:dyDescent="0.2">
      <c r="A27" s="68"/>
      <c r="B27" s="68"/>
      <c r="C27" s="70"/>
    </row>
    <row r="28" spans="1:3" x14ac:dyDescent="0.2">
      <c r="A28" s="68"/>
      <c r="B28" s="68"/>
      <c r="C28" s="70"/>
    </row>
    <row r="29" spans="1:3" x14ac:dyDescent="0.2">
      <c r="A29" s="68"/>
      <c r="B29" s="68"/>
      <c r="C29" s="70"/>
    </row>
  </sheetData>
  <hyperlinks>
    <hyperlink ref="B14" r:id="rId1" display="http://www.vertex42.com/licensing/EULA_privateuse.html"/>
    <hyperlink ref="B4" r:id="rId2" display="http://www.vertex42.com/ExcelTemplates/business-startup-costs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StartupCosts</vt:lpstr>
      <vt:lpstr>Restaurant</vt:lpstr>
      <vt:lpstr>©</vt:lpstr>
      <vt:lpstr>Restaurant!Print_Area</vt:lpstr>
      <vt:lpstr>StartupCosts!Print_Area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Startup Costs</dc:title>
  <dc:creator>Vertex42.com</dc:creator>
  <dc:description>(c) 2011-2015 Vertex42 LLC. All Rights Reserved.</dc:description>
  <cp:lastModifiedBy>Lewis</cp:lastModifiedBy>
  <cp:lastPrinted>2017-01-30T22:39:21Z</cp:lastPrinted>
  <dcterms:created xsi:type="dcterms:W3CDTF">2014-04-11T22:15:38Z</dcterms:created>
  <dcterms:modified xsi:type="dcterms:W3CDTF">2017-03-28T10:10:11Z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2011-2015 Vertex42 LLC</vt:lpwstr>
  </property>
  <property fmtid="{D5CDD505-2E9C-101B-9397-08002B2CF9AE}" pid="3" name="Version">
    <vt:lpwstr>1.2.1</vt:lpwstr>
  </property>
</Properties>
</file>