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абочий стол\REP\Making Methods\"/>
    </mc:Choice>
  </mc:AlternateContent>
  <xr:revisionPtr revIDLastSave="0" documentId="13_ncr:1_{4D421401-5C39-45A6-B8AB-3A4C77CF7F8A}" xr6:coauthVersionLast="45" xr6:coauthVersionMax="45" xr10:uidLastSave="{00000000-0000-0000-0000-000000000000}"/>
  <bookViews>
    <workbookView xWindow="-120" yWindow="570" windowWidth="38640" windowHeight="21150" activeTab="1" xr2:uid="{6181CDDC-5762-4619-AF9C-886A58506F52}"/>
  </bookViews>
  <sheets>
    <sheet name="2 8f" sheetId="1" r:id="rId1"/>
    <sheet name="3 5" sheetId="2" r:id="rId2"/>
  </sheets>
  <definedNames>
    <definedName name="solver_adj" localSheetId="0" hidden="1">'2 8f'!$B$17</definedName>
    <definedName name="solver_adj" localSheetId="1" hidden="1">'3 5'!$B$14:$D$14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2</definedName>
    <definedName name="solver_eng" localSheetId="0" hidden="1">1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'2 8f'!$B$13</definedName>
    <definedName name="solver_lhs1" localSheetId="1" hidden="1">'3 5'!$B$8</definedName>
    <definedName name="solver_lhs2" localSheetId="0" hidden="1">'2 8f'!$B$13</definedName>
    <definedName name="solver_lhs2" localSheetId="1" hidden="1">'3 5'!$B$14</definedName>
    <definedName name="solver_lhs3" localSheetId="1" hidden="1">'3 5'!$C$14</definedName>
    <definedName name="solver_lhs4" localSheetId="1" hidden="1">'3 5'!$D$14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1</definedName>
    <definedName name="solver_num" localSheetId="1" hidden="1">4</definedName>
    <definedName name="solver_nwt" localSheetId="0" hidden="1">1</definedName>
    <definedName name="solver_nwt" localSheetId="1" hidden="1">1</definedName>
    <definedName name="solver_opt" localSheetId="0" hidden="1">'2 8f'!$B$13</definedName>
    <definedName name="solver_opt" localSheetId="1" hidden="1">'3 5'!$A$11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2</definedName>
    <definedName name="solver_rel1" localSheetId="0" hidden="1">2</definedName>
    <definedName name="solver_rel1" localSheetId="1" hidden="1">3</definedName>
    <definedName name="solver_rel2" localSheetId="0" hidden="1">2</definedName>
    <definedName name="solver_rel2" localSheetId="1" hidden="1">1</definedName>
    <definedName name="solver_rel3" localSheetId="1" hidden="1">1</definedName>
    <definedName name="solver_rel4" localSheetId="1" hidden="1">1</definedName>
    <definedName name="solver_rhs1" localSheetId="0" hidden="1">'2 8f'!$C$9</definedName>
    <definedName name="solver_rhs1" localSheetId="1" hidden="1">0</definedName>
    <definedName name="solver_rhs2" localSheetId="0" hidden="1">'2 8f'!$C$9</definedName>
    <definedName name="solver_rhs2" localSheetId="1" hidden="1">'3 5'!$E$3</definedName>
    <definedName name="solver_rhs3" localSheetId="1" hidden="1">'3 5'!$E$4</definedName>
    <definedName name="solver_rhs4" localSheetId="1" hidden="1">'3 5'!$E$5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180000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" i="2" l="1"/>
  <c r="E5" i="2" l="1"/>
  <c r="E4" i="2"/>
  <c r="E3" i="2"/>
  <c r="A11" i="2"/>
  <c r="B11" i="1"/>
  <c r="D7" i="1"/>
  <c r="C7" i="1"/>
  <c r="B13" i="1" s="1"/>
  <c r="C9" i="1" l="1"/>
</calcChain>
</file>

<file path=xl/sharedStrings.xml><?xml version="1.0" encoding="utf-8"?>
<sst xmlns="http://schemas.openxmlformats.org/spreadsheetml/2006/main" count="37" uniqueCount="30">
  <si>
    <t>Ежегодные издержки, в год</t>
  </si>
  <si>
    <t>Стоимость укладки</t>
  </si>
  <si>
    <t>Годовой объем укладок, в год</t>
  </si>
  <si>
    <t>Оплата в час</t>
  </si>
  <si>
    <t>Время работы, часов в год</t>
  </si>
  <si>
    <t>Грязный заработок, в год</t>
  </si>
  <si>
    <t>Оплата за укладку</t>
  </si>
  <si>
    <t>Число работников</t>
  </si>
  <si>
    <t>Исходные данные</t>
  </si>
  <si>
    <t>Ограничения</t>
  </si>
  <si>
    <t>Целевая ячейка</t>
  </si>
  <si>
    <t>Ответ</t>
  </si>
  <si>
    <t>Чистая прибыль (оплата за укладку)</t>
  </si>
  <si>
    <t>Чистая прибыль (оплата в час)</t>
  </si>
  <si>
    <t>Оплата труда, в год (по часам)</t>
  </si>
  <si>
    <t>Оплата труда, в год (за укладку)</t>
  </si>
  <si>
    <t>Акции компании</t>
  </si>
  <si>
    <t>Цена акции, долл.</t>
  </si>
  <si>
    <t>Ожидаемый доход на акцию</t>
  </si>
  <si>
    <t>Максимально возможные инвестиции, долл</t>
  </si>
  <si>
    <t>Gofer Crude</t>
  </si>
  <si>
    <t>Can Oil</t>
  </si>
  <si>
    <t>Sloth Petroleum</t>
  </si>
  <si>
    <t>Общий бюджет</t>
  </si>
  <si>
    <t>Оставшийся бюджет</t>
  </si>
  <si>
    <t>Максимальное количество акций</t>
  </si>
  <si>
    <t>Необходимо купить акций</t>
  </si>
  <si>
    <t>Годовой доход</t>
  </si>
  <si>
    <t>Глава 3, задание 5</t>
  </si>
  <si>
    <t>Глава 2, задание 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</si>
</sst>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4" formatCode="_-[$$-409]* #,##0.00_ ;_-[$$-409]* \-#,##0.00\ ;_-[$$-409]* &quot;-&quot;??_ ;_-@_ "/>
  </numFmts>
  <fonts count="6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44" fontId="5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2" fillId="3" borderId="0" xfId="2"/>
    <xf numFmtId="0" fontId="1" fillId="2" borderId="0" xfId="1"/>
    <xf numFmtId="0" fontId="3" fillId="4" borderId="0" xfId="3"/>
    <xf numFmtId="164" fontId="0" fillId="0" borderId="0" xfId="0" applyNumberFormat="1" applyAlignment="1"/>
    <xf numFmtId="164" fontId="1" fillId="2" borderId="0" xfId="1" applyNumberFormat="1"/>
    <xf numFmtId="164" fontId="2" fillId="3" borderId="0" xfId="2" applyNumberFormat="1"/>
    <xf numFmtId="0" fontId="4" fillId="5" borderId="1" xfId="4"/>
    <xf numFmtId="164" fontId="4" fillId="5" borderId="1" xfId="4" applyNumberFormat="1"/>
    <xf numFmtId="164" fontId="3" fillId="4" borderId="0" xfId="3" applyNumberFormat="1"/>
    <xf numFmtId="164" fontId="3" fillId="4" borderId="0" xfId="3" applyNumberFormat="1" applyAlignment="1"/>
    <xf numFmtId="0" fontId="3" fillId="4" borderId="0" xfId="3" applyAlignment="1">
      <alignment horizontal="right"/>
    </xf>
    <xf numFmtId="164" fontId="3" fillId="4" borderId="0" xfId="5" applyNumberFormat="1" applyFont="1" applyFill="1"/>
    <xf numFmtId="164" fontId="2" fillId="3" borderId="0" xfId="5" applyNumberFormat="1" applyFont="1" applyFill="1"/>
    <xf numFmtId="0" fontId="0" fillId="0" borderId="0" xfId="0" applyFont="1" applyAlignment="1"/>
  </cellXfs>
  <cellStyles count="6">
    <cellStyle name="Денежный" xfId="5" builtinId="4"/>
    <cellStyle name="Контрольная ячейка" xfId="4" builtinId="23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643CC-0962-4E06-B818-99FA23F0BE81}">
  <dimension ref="A1:W17"/>
  <sheetViews>
    <sheetView zoomScale="130" zoomScaleNormal="130" workbookViewId="0">
      <selection activeCell="F9" sqref="F9"/>
    </sheetView>
  </sheetViews>
  <sheetFormatPr defaultRowHeight="15" x14ac:dyDescent="0.25"/>
  <cols>
    <col min="1" max="1" width="18" customWidth="1"/>
    <col min="2" max="2" width="34" customWidth="1"/>
    <col min="3" max="3" width="28.85546875" customWidth="1"/>
    <col min="4" max="5" width="33.5703125" customWidth="1"/>
    <col min="6" max="6" width="29" customWidth="1"/>
    <col min="7" max="7" width="33.7109375" customWidth="1"/>
    <col min="8" max="8" width="36.7109375" customWidth="1"/>
    <col min="10" max="10" width="26.5703125" customWidth="1"/>
    <col min="11" max="11" width="41" customWidth="1"/>
    <col min="12" max="12" width="33.85546875" customWidth="1"/>
    <col min="13" max="13" width="35.42578125" customWidth="1"/>
  </cols>
  <sheetData>
    <row r="1" spans="1:23" x14ac:dyDescent="0.25">
      <c r="A1" s="15" t="s">
        <v>29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x14ac:dyDescent="0.25">
      <c r="A2" t="s">
        <v>7</v>
      </c>
      <c r="B2" t="s">
        <v>0</v>
      </c>
      <c r="C2" t="s">
        <v>1</v>
      </c>
      <c r="D2" t="s">
        <v>3</v>
      </c>
    </row>
    <row r="3" spans="1:23" s="1" customFormat="1" x14ac:dyDescent="0.25">
      <c r="A3" s="4">
        <v>7</v>
      </c>
      <c r="B3" s="11">
        <v>48000</v>
      </c>
      <c r="C3" s="11">
        <v>32</v>
      </c>
      <c r="D3" s="10">
        <v>18</v>
      </c>
      <c r="I3" s="5"/>
    </row>
    <row r="4" spans="1:23" x14ac:dyDescent="0.25">
      <c r="C4" t="s">
        <v>2</v>
      </c>
      <c r="D4" t="s">
        <v>4</v>
      </c>
    </row>
    <row r="5" spans="1:23" x14ac:dyDescent="0.25">
      <c r="C5" s="4">
        <v>15000</v>
      </c>
      <c r="D5" s="12">
        <v>2000</v>
      </c>
    </row>
    <row r="6" spans="1:23" x14ac:dyDescent="0.25">
      <c r="C6" t="s">
        <v>5</v>
      </c>
      <c r="D6" t="s">
        <v>14</v>
      </c>
    </row>
    <row r="7" spans="1:23" x14ac:dyDescent="0.25">
      <c r="C7" s="1">
        <f>C3*C5</f>
        <v>480000</v>
      </c>
      <c r="D7" s="1">
        <f>D5*D3</f>
        <v>36000</v>
      </c>
    </row>
    <row r="8" spans="1:23" x14ac:dyDescent="0.25">
      <c r="C8" t="s">
        <v>13</v>
      </c>
    </row>
    <row r="9" spans="1:23" x14ac:dyDescent="0.25">
      <c r="C9" s="7">
        <f>C7-B3-D7*A3</f>
        <v>180000</v>
      </c>
    </row>
    <row r="10" spans="1:23" x14ac:dyDescent="0.25">
      <c r="B10" t="s">
        <v>15</v>
      </c>
    </row>
    <row r="11" spans="1:23" x14ac:dyDescent="0.25">
      <c r="B11" s="1">
        <f>C5*B17/A3</f>
        <v>35999.999999999993</v>
      </c>
    </row>
    <row r="12" spans="1:23" ht="15.75" thickBot="1" x14ac:dyDescent="0.3">
      <c r="B12" t="s">
        <v>12</v>
      </c>
    </row>
    <row r="13" spans="1:23" ht="16.5" thickTop="1" thickBot="1" x14ac:dyDescent="0.3">
      <c r="B13" s="9">
        <f>C7-B3-C5*B17</f>
        <v>180000.00000000003</v>
      </c>
    </row>
    <row r="14" spans="1:23" ht="15.75" thickTop="1" x14ac:dyDescent="0.25">
      <c r="D14" s="4" t="s">
        <v>8</v>
      </c>
    </row>
    <row r="15" spans="1:23" ht="15.75" thickBot="1" x14ac:dyDescent="0.3">
      <c r="D15" s="7" t="s">
        <v>9</v>
      </c>
    </row>
    <row r="16" spans="1:23" ht="16.5" thickTop="1" thickBot="1" x14ac:dyDescent="0.3">
      <c r="B16" t="s">
        <v>6</v>
      </c>
      <c r="D16" s="8" t="s">
        <v>10</v>
      </c>
    </row>
    <row r="17" spans="2:4" ht="15.75" thickTop="1" x14ac:dyDescent="0.25">
      <c r="B17" s="6">
        <v>16.799999999999997</v>
      </c>
      <c r="D17" s="3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8570D-E0D1-47EC-BCD1-D345B35B59E7}">
  <dimension ref="A1:E14"/>
  <sheetViews>
    <sheetView tabSelected="1" zoomScale="150" zoomScaleNormal="150" workbookViewId="0">
      <selection activeCell="F21" sqref="F21"/>
    </sheetView>
  </sheetViews>
  <sheetFormatPr defaultRowHeight="15" x14ac:dyDescent="0.25"/>
  <cols>
    <col min="1" max="1" width="25.28515625" customWidth="1"/>
    <col min="2" max="2" width="19.140625" customWidth="1"/>
    <col min="3" max="3" width="27.7109375" customWidth="1"/>
    <col min="4" max="4" width="43" customWidth="1"/>
    <col min="5" max="5" width="31.7109375" customWidth="1"/>
    <col min="6" max="6" width="31.42578125" customWidth="1"/>
  </cols>
  <sheetData>
    <row r="1" spans="1:5" x14ac:dyDescent="0.25">
      <c r="A1" t="s">
        <v>28</v>
      </c>
    </row>
    <row r="2" spans="1:5" x14ac:dyDescent="0.25">
      <c r="A2" t="s">
        <v>16</v>
      </c>
      <c r="B2" t="s">
        <v>17</v>
      </c>
      <c r="C2" t="s">
        <v>18</v>
      </c>
      <c r="D2" t="s">
        <v>19</v>
      </c>
      <c r="E2" t="s">
        <v>25</v>
      </c>
    </row>
    <row r="3" spans="1:5" x14ac:dyDescent="0.25">
      <c r="A3" t="s">
        <v>20</v>
      </c>
      <c r="B3" s="10">
        <v>60</v>
      </c>
      <c r="C3" s="10">
        <v>7</v>
      </c>
      <c r="D3" s="10">
        <v>60000</v>
      </c>
      <c r="E3" s="2">
        <f>D3/B3</f>
        <v>1000</v>
      </c>
    </row>
    <row r="4" spans="1:5" x14ac:dyDescent="0.25">
      <c r="A4" t="s">
        <v>21</v>
      </c>
      <c r="B4" s="10">
        <v>25</v>
      </c>
      <c r="C4" s="10">
        <v>3</v>
      </c>
      <c r="D4" s="10">
        <v>25000</v>
      </c>
      <c r="E4" s="2">
        <f>D4/B4</f>
        <v>1000</v>
      </c>
    </row>
    <row r="5" spans="1:5" x14ac:dyDescent="0.25">
      <c r="A5" t="s">
        <v>22</v>
      </c>
      <c r="B5" s="10">
        <v>20</v>
      </c>
      <c r="C5" s="10">
        <v>3</v>
      </c>
      <c r="D5" s="10">
        <v>30000</v>
      </c>
      <c r="E5" s="2">
        <f>D5/B5</f>
        <v>1500</v>
      </c>
    </row>
    <row r="7" spans="1:5" x14ac:dyDescent="0.25">
      <c r="A7" t="s">
        <v>23</v>
      </c>
      <c r="B7" t="s">
        <v>24</v>
      </c>
    </row>
    <row r="8" spans="1:5" x14ac:dyDescent="0.25">
      <c r="A8" s="13">
        <v>100000</v>
      </c>
      <c r="B8" s="14">
        <f>A8-B3*B14-B4*C14-D14*B5</f>
        <v>0</v>
      </c>
      <c r="E8" s="4" t="s">
        <v>8</v>
      </c>
    </row>
    <row r="9" spans="1:5" ht="15.75" thickBot="1" x14ac:dyDescent="0.3">
      <c r="E9" s="7" t="s">
        <v>9</v>
      </c>
    </row>
    <row r="10" spans="1:5" ht="16.5" thickTop="1" thickBot="1" x14ac:dyDescent="0.3">
      <c r="A10" t="s">
        <v>27</v>
      </c>
      <c r="E10" s="8" t="s">
        <v>10</v>
      </c>
    </row>
    <row r="11" spans="1:5" ht="16.5" thickTop="1" thickBot="1" x14ac:dyDescent="0.3">
      <c r="A11" s="9">
        <f>C3*B14+C4*C14+C5*D14</f>
        <v>12750</v>
      </c>
      <c r="E11" s="3" t="s">
        <v>11</v>
      </c>
    </row>
    <row r="12" spans="1:5" ht="15.75" thickTop="1" x14ac:dyDescent="0.25"/>
    <row r="13" spans="1:5" x14ac:dyDescent="0.25">
      <c r="B13" t="s">
        <v>20</v>
      </c>
      <c r="C13" t="s">
        <v>21</v>
      </c>
      <c r="D13" t="s">
        <v>22</v>
      </c>
    </row>
    <row r="14" spans="1:5" x14ac:dyDescent="0.25">
      <c r="A14" t="s">
        <v>26</v>
      </c>
      <c r="B14" s="3">
        <v>750</v>
      </c>
      <c r="C14" s="3">
        <v>1000</v>
      </c>
      <c r="D14" s="3">
        <v>1500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 8f</vt:lpstr>
      <vt:lpstr>3 5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Горбач</dc:creator>
  <cp:lastModifiedBy>Андрей Горбач</cp:lastModifiedBy>
  <dcterms:created xsi:type="dcterms:W3CDTF">2020-03-02T19:16:47Z</dcterms:created>
  <dcterms:modified xsi:type="dcterms:W3CDTF">2020-03-03T18:29:31Z</dcterms:modified>
</cp:coreProperties>
</file>