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Рабочий стол\REP\Making Methods\"/>
    </mc:Choice>
  </mc:AlternateContent>
  <xr:revisionPtr revIDLastSave="0" documentId="13_ncr:1_{91A5A774-C0D5-48F0-B8C2-EE31B825CF81}" xr6:coauthVersionLast="45" xr6:coauthVersionMax="45" xr10:uidLastSave="{00000000-0000-0000-0000-000000000000}"/>
  <bookViews>
    <workbookView xWindow="-120" yWindow="570" windowWidth="38640" windowHeight="21150" xr2:uid="{6181CDDC-5762-4619-AF9C-886A58506F52}"/>
  </bookViews>
  <sheets>
    <sheet name="2 8f" sheetId="1" r:id="rId1"/>
    <sheet name="3 5" sheetId="2" r:id="rId2"/>
  </sheets>
  <definedNames>
    <definedName name="solver_adj" localSheetId="0" hidden="1">'2 8f'!$C$17</definedName>
    <definedName name="solver_adj" localSheetId="1" hidden="1">'3 5'!$B$22:$D$22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1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'2 8f'!$C$19</definedName>
    <definedName name="solver_lhs1" localSheetId="1" hidden="1">'3 5'!$B$16</definedName>
    <definedName name="solver_lhs2" localSheetId="0" hidden="1">'2 8f'!$C$19</definedName>
    <definedName name="solver_lhs2" localSheetId="1" hidden="1">'3 5'!$B$22</definedName>
    <definedName name="solver_lhs3" localSheetId="1" hidden="1">'3 5'!$C$22</definedName>
    <definedName name="solver_lhs4" localSheetId="1" hidden="1">'3 5'!$D$22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'2 8f'!$B$19</definedName>
    <definedName name="solver_opt" localSheetId="1" hidden="1">'3 5'!$A$19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2</definedName>
    <definedName name="solver_rel1" localSheetId="1" hidden="1">3</definedName>
    <definedName name="solver_rel2" localSheetId="0" hidden="1">2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hs1" localSheetId="0" hidden="1">'2 8f'!$D$19</definedName>
    <definedName name="solver_rhs1" localSheetId="1" hidden="1">0</definedName>
    <definedName name="solver_rhs2" localSheetId="0" hidden="1">'2 8f'!$D$19</definedName>
    <definedName name="solver_rhs2" localSheetId="1" hidden="1">'3 5'!$E$11</definedName>
    <definedName name="solver_rhs3" localSheetId="1" hidden="1">'3 5'!$E$12</definedName>
    <definedName name="solver_rhs4" localSheetId="1" hidden="1">'3 5'!$E$13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2" l="1"/>
  <c r="E13" i="2" l="1"/>
  <c r="E12" i="2"/>
  <c r="E11" i="2"/>
  <c r="A19" i="2"/>
  <c r="C15" i="1"/>
  <c r="D15" i="1"/>
  <c r="D17" i="1"/>
  <c r="C19" i="1" s="1"/>
  <c r="D19" i="1" l="1"/>
  <c r="B19" i="1" s="1"/>
</calcChain>
</file>

<file path=xl/sharedStrings.xml><?xml version="1.0" encoding="utf-8"?>
<sst xmlns="http://schemas.openxmlformats.org/spreadsheetml/2006/main" count="40" uniqueCount="33">
  <si>
    <t>Ежегодные издержки, в год</t>
  </si>
  <si>
    <t>Стоимость укладки</t>
  </si>
  <si>
    <t>Годовой объем укладок, в год</t>
  </si>
  <si>
    <t>Оплата в час</t>
  </si>
  <si>
    <t>Время работы, часов в год</t>
  </si>
  <si>
    <t>Грязный заработок, в год</t>
  </si>
  <si>
    <t>Оплата за укладку</t>
  </si>
  <si>
    <t>Число работников</t>
  </si>
  <si>
    <t>Исходные данные</t>
  </si>
  <si>
    <t>Ограничения</t>
  </si>
  <si>
    <t>Целевая ячейка</t>
  </si>
  <si>
    <t>Ответ</t>
  </si>
  <si>
    <t>Чистая прибыль (оплата за укладку)</t>
  </si>
  <si>
    <t>Чистая прибыль (оплата в час)</t>
  </si>
  <si>
    <t>Оплата труда, в год (по часам)</t>
  </si>
  <si>
    <t>Оплата труда, в год (за укладку)</t>
  </si>
  <si>
    <t>Акции компании</t>
  </si>
  <si>
    <t>Цена акции, долл.</t>
  </si>
  <si>
    <t>Ожидаемый доход на акцию</t>
  </si>
  <si>
    <t>Максимально возможные инвестиции, долл</t>
  </si>
  <si>
    <t>Gofer Crude</t>
  </si>
  <si>
    <t>Can Oil</t>
  </si>
  <si>
    <t>Sloth Petroleum</t>
  </si>
  <si>
    <t>Общий бюджет</t>
  </si>
  <si>
    <t>Оставшийся бюджет</t>
  </si>
  <si>
    <t>Максимальное количество акций</t>
  </si>
  <si>
    <t>Необходимо купить акций</t>
  </si>
  <si>
    <t>Годовой доход</t>
  </si>
  <si>
    <t>Глава 3, задание 5</t>
  </si>
  <si>
    <t>Глава 2, задание 8f</t>
  </si>
  <si>
    <t>Разность между видами оплаты</t>
  </si>
  <si>
    <t>Для решения задачи использовался метод "Поиск решения" со следующими параметрами:
Целевой ячейкой служит "Разность между видами оплаты" с присваиванием значения 0;
Изменяя ячейки переменных "Оплата за уладку";
Ограничений нет;
Метод решения: Поиск решения нелинейных задач методом ОПГ;
Ответ: "Оплата за уладку" = 16,80$ в час.</t>
  </si>
  <si>
    <t>Для решения задачи использовался метод "Поиск решения" со следующими параметрами:
Целевой ячейкой служит "Годовой доход", оптимизируем до максимального значения;
Изменяя ячейки переменных в строке "Необходимо купить акций": "Gofer Crude", "Can Oil", "Sloth Petroleum";
В соответствии с ограничениями: "Оставшийся бюджет " &gt;= 1, "Необходимо купить акций" каждого типа &lt;= "Максимальное количество акций" каждого типа;
Метод решения: Поиск решения линейных задач симплекс-методом;
Ответ:  "Необходимо купить акций": "Gofer Crude" = 750, "Can Oil" = 1000, "Sloth Petroleum" = 1500.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</si>
</sst>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44" fontId="5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2" fillId="3" borderId="0" xfId="2"/>
    <xf numFmtId="0" fontId="1" fillId="2" borderId="0" xfId="1"/>
    <xf numFmtId="0" fontId="3" fillId="4" borderId="0" xfId="3"/>
    <xf numFmtId="164" fontId="0" fillId="0" borderId="0" xfId="0" applyNumberFormat="1" applyAlignment="1"/>
    <xf numFmtId="164" fontId="1" fillId="2" borderId="0" xfId="1" applyNumberFormat="1"/>
    <xf numFmtId="164" fontId="2" fillId="3" borderId="0" xfId="2" applyNumberFormat="1"/>
    <xf numFmtId="0" fontId="4" fillId="5" borderId="1" xfId="4"/>
    <xf numFmtId="164" fontId="4" fillId="5" borderId="1" xfId="4" applyNumberFormat="1"/>
    <xf numFmtId="164" fontId="3" fillId="4" borderId="0" xfId="3" applyNumberFormat="1"/>
    <xf numFmtId="164" fontId="3" fillId="4" borderId="0" xfId="3" applyNumberFormat="1" applyAlignment="1"/>
    <xf numFmtId="0" fontId="3" fillId="4" borderId="0" xfId="3" applyAlignment="1">
      <alignment horizontal="right"/>
    </xf>
    <xf numFmtId="164" fontId="3" fillId="4" borderId="0" xfId="5" applyNumberFormat="1" applyFont="1" applyFill="1"/>
    <xf numFmtId="164" fontId="2" fillId="3" borderId="0" xfId="5" applyNumberFormat="1" applyFont="1" applyFill="1"/>
    <xf numFmtId="0" fontId="0" fillId="0" borderId="0" xfId="0" applyFont="1" applyAlignment="1"/>
    <xf numFmtId="0" fontId="0" fillId="0" borderId="0" xfId="0" applyAlignment="1">
      <alignment wrapText="1"/>
    </xf>
    <xf numFmtId="0" fontId="0" fillId="0" borderId="0" xfId="0"/>
  </cellXfs>
  <cellStyles count="6">
    <cellStyle name="Денежный" xfId="5" builtinId="4"/>
    <cellStyle name="Контрольная ячейка" xfId="4" builtinId="23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7328</xdr:colOff>
      <xdr:row>0</xdr:row>
      <xdr:rowOff>36635</xdr:rowOff>
    </xdr:from>
    <xdr:to>
      <xdr:col>4</xdr:col>
      <xdr:colOff>14655</xdr:colOff>
      <xdr:row>4</xdr:row>
      <xdr:rowOff>182892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F5FC155-70CD-4EA3-91B9-ADE3D67A0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8943" y="36635"/>
          <a:ext cx="6440366" cy="908257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</xdr:row>
      <xdr:rowOff>175847</xdr:rowOff>
    </xdr:from>
    <xdr:to>
      <xdr:col>4</xdr:col>
      <xdr:colOff>7327</xdr:colOff>
      <xdr:row>8</xdr:row>
      <xdr:rowOff>154254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F51A2FB-0A30-4DD1-B342-6E618E6AE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1616" y="937847"/>
          <a:ext cx="6440365" cy="7404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3</xdr:col>
      <xdr:colOff>1289050</xdr:colOff>
      <xdr:row>9</xdr:row>
      <xdr:rowOff>8040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7703211-6825-45DF-9E82-3FAC9A2A8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9100" y="1"/>
          <a:ext cx="4413250" cy="1722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43CC-0962-4E06-B818-99FA23F0BE81}">
  <dimension ref="A1:W21"/>
  <sheetViews>
    <sheetView tabSelected="1" zoomScale="130" zoomScaleNormal="130" workbookViewId="0">
      <selection activeCell="E12" sqref="E12"/>
    </sheetView>
  </sheetViews>
  <sheetFormatPr defaultRowHeight="15" x14ac:dyDescent="0.25"/>
  <cols>
    <col min="1" max="1" width="18" customWidth="1"/>
    <col min="2" max="2" width="34" customWidth="1"/>
    <col min="3" max="3" width="28.85546875" customWidth="1"/>
    <col min="4" max="5" width="33.5703125" customWidth="1"/>
    <col min="6" max="6" width="29" customWidth="1"/>
    <col min="7" max="7" width="33.7109375" customWidth="1"/>
    <col min="8" max="8" width="36.7109375" customWidth="1"/>
    <col min="10" max="10" width="26.5703125" customWidth="1"/>
    <col min="11" max="11" width="41" customWidth="1"/>
    <col min="12" max="12" width="33.85546875" customWidth="1"/>
    <col min="13" max="13" width="35.42578125" customWidth="1"/>
  </cols>
  <sheetData>
    <row r="1" spans="1:23" x14ac:dyDescent="0.25">
      <c r="A1" s="15" t="s">
        <v>29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3" spans="1:23" s="1" customFormat="1" x14ac:dyDescent="0.25">
      <c r="I3" s="5"/>
    </row>
    <row r="10" spans="1:23" x14ac:dyDescent="0.25">
      <c r="A10" t="s">
        <v>7</v>
      </c>
      <c r="B10" t="s">
        <v>0</v>
      </c>
      <c r="C10" t="s">
        <v>1</v>
      </c>
      <c r="D10" t="s">
        <v>3</v>
      </c>
    </row>
    <row r="11" spans="1:23" x14ac:dyDescent="0.25">
      <c r="A11" s="4">
        <v>7</v>
      </c>
      <c r="B11" s="11">
        <v>48000</v>
      </c>
      <c r="C11" s="11">
        <v>32</v>
      </c>
      <c r="D11" s="10">
        <v>18</v>
      </c>
    </row>
    <row r="12" spans="1:23" x14ac:dyDescent="0.25">
      <c r="C12" t="s">
        <v>2</v>
      </c>
      <c r="D12" t="s">
        <v>4</v>
      </c>
    </row>
    <row r="13" spans="1:23" x14ac:dyDescent="0.25">
      <c r="C13" s="4">
        <v>15000</v>
      </c>
      <c r="D13" s="12">
        <v>2000</v>
      </c>
    </row>
    <row r="14" spans="1:23" x14ac:dyDescent="0.25">
      <c r="C14" t="s">
        <v>15</v>
      </c>
      <c r="D14" t="s">
        <v>14</v>
      </c>
    </row>
    <row r="15" spans="1:23" x14ac:dyDescent="0.25">
      <c r="C15" s="1">
        <f>C13*C17/A11</f>
        <v>35999.999999857144</v>
      </c>
      <c r="D15" s="1">
        <f>D13*D11</f>
        <v>36000</v>
      </c>
    </row>
    <row r="16" spans="1:23" x14ac:dyDescent="0.25">
      <c r="A16" s="4" t="s">
        <v>8</v>
      </c>
      <c r="C16" t="s">
        <v>6</v>
      </c>
      <c r="D16" t="s">
        <v>5</v>
      </c>
    </row>
    <row r="17" spans="1:4" ht="15.75" thickBot="1" x14ac:dyDescent="0.3">
      <c r="A17" s="7" t="s">
        <v>9</v>
      </c>
      <c r="C17" s="6">
        <v>16.799999999933334</v>
      </c>
      <c r="D17" s="1">
        <f>C11*C13</f>
        <v>480000</v>
      </c>
    </row>
    <row r="18" spans="1:4" ht="16.5" thickTop="1" thickBot="1" x14ac:dyDescent="0.3">
      <c r="A18" s="8" t="s">
        <v>10</v>
      </c>
      <c r="B18" t="s">
        <v>30</v>
      </c>
      <c r="C18" t="s">
        <v>12</v>
      </c>
      <c r="D18" t="s">
        <v>13</v>
      </c>
    </row>
    <row r="19" spans="1:4" ht="16.5" thickTop="1" thickBot="1" x14ac:dyDescent="0.3">
      <c r="A19" s="3" t="s">
        <v>11</v>
      </c>
      <c r="B19" s="9">
        <f>D19-C19</f>
        <v>-9.9997851066291332E-7</v>
      </c>
      <c r="C19">
        <f>D17-B11-C13*C17</f>
        <v>180000.00000099998</v>
      </c>
      <c r="D19">
        <f>D17-B11-D15*A11</f>
        <v>180000</v>
      </c>
    </row>
    <row r="20" spans="1:4" ht="15.75" thickTop="1" x14ac:dyDescent="0.25"/>
    <row r="21" spans="1:4" ht="91.5" customHeight="1" x14ac:dyDescent="0.25">
      <c r="A21" s="16" t="s">
        <v>31</v>
      </c>
      <c r="B21" s="16"/>
      <c r="C21" s="16"/>
      <c r="D21" s="16"/>
    </row>
  </sheetData>
  <mergeCells count="1">
    <mergeCell ref="A21:D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570D-E0D1-47EC-BCD1-D345B35B59E7}">
  <dimension ref="A1:E24"/>
  <sheetViews>
    <sheetView zoomScale="150" zoomScaleNormal="150" workbookViewId="0">
      <selection activeCell="G22" sqref="G22"/>
    </sheetView>
  </sheetViews>
  <sheetFormatPr defaultRowHeight="15" x14ac:dyDescent="0.25"/>
  <cols>
    <col min="1" max="1" width="25.28515625" customWidth="1"/>
    <col min="2" max="2" width="19.140625" customWidth="1"/>
    <col min="3" max="3" width="27.7109375" customWidth="1"/>
    <col min="4" max="4" width="43" customWidth="1"/>
    <col min="5" max="5" width="31.7109375" customWidth="1"/>
    <col min="6" max="6" width="31.42578125" customWidth="1"/>
  </cols>
  <sheetData>
    <row r="1" spans="1:5" x14ac:dyDescent="0.25">
      <c r="A1" t="s">
        <v>28</v>
      </c>
    </row>
    <row r="10" spans="1:5" x14ac:dyDescent="0.25">
      <c r="A10" t="s">
        <v>16</v>
      </c>
      <c r="B10" t="s">
        <v>17</v>
      </c>
      <c r="C10" t="s">
        <v>18</v>
      </c>
      <c r="D10" t="s">
        <v>19</v>
      </c>
      <c r="E10" t="s">
        <v>25</v>
      </c>
    </row>
    <row r="11" spans="1:5" x14ac:dyDescent="0.25">
      <c r="A11" t="s">
        <v>20</v>
      </c>
      <c r="B11" s="10">
        <v>60</v>
      </c>
      <c r="C11" s="10">
        <v>7</v>
      </c>
      <c r="D11" s="10">
        <v>60000</v>
      </c>
      <c r="E11" s="2">
        <f>D11/B11</f>
        <v>1000</v>
      </c>
    </row>
    <row r="12" spans="1:5" x14ac:dyDescent="0.25">
      <c r="A12" t="s">
        <v>21</v>
      </c>
      <c r="B12" s="10">
        <v>25</v>
      </c>
      <c r="C12" s="10">
        <v>3</v>
      </c>
      <c r="D12" s="10">
        <v>25000</v>
      </c>
      <c r="E12" s="2">
        <f>D12/B12</f>
        <v>1000</v>
      </c>
    </row>
    <row r="13" spans="1:5" x14ac:dyDescent="0.25">
      <c r="A13" t="s">
        <v>22</v>
      </c>
      <c r="B13" s="10">
        <v>20</v>
      </c>
      <c r="C13" s="10">
        <v>3</v>
      </c>
      <c r="D13" s="10">
        <v>30000</v>
      </c>
      <c r="E13" s="2">
        <f>D13/B13</f>
        <v>1500</v>
      </c>
    </row>
    <row r="15" spans="1:5" x14ac:dyDescent="0.25">
      <c r="A15" t="s">
        <v>23</v>
      </c>
      <c r="B15" t="s">
        <v>24</v>
      </c>
    </row>
    <row r="16" spans="1:5" x14ac:dyDescent="0.25">
      <c r="A16" s="13">
        <v>100000</v>
      </c>
      <c r="B16" s="14">
        <f>A16-B11*B22-B12*C22-D22*B13</f>
        <v>0</v>
      </c>
      <c r="E16" s="4" t="s">
        <v>8</v>
      </c>
    </row>
    <row r="17" spans="1:5" ht="15.75" thickBot="1" x14ac:dyDescent="0.3">
      <c r="E17" s="7" t="s">
        <v>9</v>
      </c>
    </row>
    <row r="18" spans="1:5" ht="16.5" thickTop="1" thickBot="1" x14ac:dyDescent="0.3">
      <c r="A18" t="s">
        <v>27</v>
      </c>
      <c r="E18" s="8" t="s">
        <v>10</v>
      </c>
    </row>
    <row r="19" spans="1:5" ht="16.5" thickTop="1" thickBot="1" x14ac:dyDescent="0.3">
      <c r="A19" s="9">
        <f>C11*B22+C12*C22+C13*D22</f>
        <v>12750</v>
      </c>
      <c r="E19" s="3" t="s">
        <v>11</v>
      </c>
    </row>
    <row r="20" spans="1:5" ht="15.75" thickTop="1" x14ac:dyDescent="0.25"/>
    <row r="21" spans="1:5" x14ac:dyDescent="0.25">
      <c r="B21" t="s">
        <v>20</v>
      </c>
      <c r="C21" t="s">
        <v>21</v>
      </c>
      <c r="D21" t="s">
        <v>22</v>
      </c>
    </row>
    <row r="22" spans="1:5" x14ac:dyDescent="0.25">
      <c r="A22" t="s">
        <v>26</v>
      </c>
      <c r="B22" s="3">
        <v>750</v>
      </c>
      <c r="C22" s="3">
        <v>1000</v>
      </c>
      <c r="D22" s="3">
        <v>1500</v>
      </c>
    </row>
    <row r="24" spans="1:5" ht="88.5" customHeight="1" x14ac:dyDescent="0.25">
      <c r="A24" s="16" t="s">
        <v>32</v>
      </c>
      <c r="B24" s="17"/>
      <c r="C24" s="17"/>
      <c r="D24" s="17"/>
      <c r="E24" s="17"/>
    </row>
  </sheetData>
  <mergeCells count="1">
    <mergeCell ref="A24:E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 8f</vt:lpstr>
      <vt:lpstr>3 5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Горбач</dc:creator>
  <cp:lastModifiedBy>Андрей Горбач</cp:lastModifiedBy>
  <dcterms:created xsi:type="dcterms:W3CDTF">2020-03-02T19:16:47Z</dcterms:created>
  <dcterms:modified xsi:type="dcterms:W3CDTF">2020-03-06T08:27:44Z</dcterms:modified>
</cp:coreProperties>
</file>