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H33" i="1"/>
  <c r="H32" i="1"/>
  <c r="H31" i="1"/>
  <c r="F31" i="1"/>
  <c r="H30" i="1"/>
  <c r="F30" i="1"/>
  <c r="H29" i="1"/>
  <c r="H28" i="1"/>
  <c r="H27" i="1"/>
  <c r="F27" i="1"/>
  <c r="H26" i="1"/>
  <c r="H25" i="1"/>
  <c r="H24" i="1"/>
  <c r="H23" i="1"/>
  <c r="H22" i="1"/>
  <c r="H21" i="1"/>
  <c r="H20" i="1"/>
  <c r="F20" i="1"/>
  <c r="H19" i="1"/>
  <c r="H18" i="1"/>
  <c r="H17" i="1"/>
  <c r="H16" i="1"/>
  <c r="H15" i="1"/>
  <c r="H14" i="1"/>
  <c r="F14" i="1"/>
  <c r="H13" i="1"/>
  <c r="H12" i="1"/>
  <c r="F12" i="1"/>
  <c r="H11" i="1"/>
  <c r="H10" i="1"/>
  <c r="H9" i="1"/>
  <c r="C2" i="1"/>
</calcChain>
</file>

<file path=xl/sharedStrings.xml><?xml version="1.0" encoding="utf-8"?>
<sst xmlns="http://schemas.openxmlformats.org/spreadsheetml/2006/main" count="164" uniqueCount="95">
  <si>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</si>
  <si>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</si>
  <si>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</si>
  <si>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</si>
  <si>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</si>
  <si>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</si>
  <si>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</si>
  <si>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</si>
  <si>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</si>
  <si>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</si>
  <si>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</si>
  <si>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</si>
  <si>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</si>
  <si>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</si>
  <si>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</si>
  <si>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</si>
  <si>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 Hybrid Graphical and Textual Notation and Editor for UML Actions</t>
  </si>
  <si>
    <t>References TOTAL 25.</t>
  </si>
  <si>
    <t>References NEW 25:</t>
  </si>
  <si>
    <t>OMG</t>
  </si>
  <si>
    <t>MDA home page</t>
  </si>
  <si>
    <t>http://www.omg.org/mda</t>
  </si>
  <si>
    <t>NO</t>
  </si>
  <si>
    <t>V. Gruhn, Daniel Pieper, Carsten Röttgers</t>
  </si>
  <si>
    <t>MDA : effektives Software-engineering mit UML2 und Eclipse[TM]</t>
  </si>
  <si>
    <t>Concrete syntax for a UML action language request for proposal (2008),</t>
  </si>
  <si>
    <t>http://www.omg.org/docs/ad/08-09-09.pdf</t>
  </si>
  <si>
    <t>R. France, Sudipto Ghosh, T. Dinh-Trong, A. Solberg</t>
  </si>
  <si>
    <t>Model-driven development using UML 2.0: promises and pitfalls</t>
  </si>
  <si>
    <t>10.1109/mc.2006.65</t>
  </si>
  <si>
    <t>VIDE: Visualize All Model-Driven Developement (EU Project)</t>
  </si>
  <si>
    <t>http://www.vide-ist.eu</t>
  </si>
  <si>
    <t>Grzegorz Falda, Piotr Habela, Krzysztof Kaczmarski, Krzysztof Stencel, Kazimierz Subieta</t>
  </si>
  <si>
    <t>Platform-Independent Programming of Data-Intensive Applications Using UML</t>
  </si>
  <si>
    <t>10.1007/978-3-540-85279-7_9</t>
  </si>
  <si>
    <t>Eclipse model development tools</t>
  </si>
  <si>
    <t>http://www.eclipse.org/modeling/mdt</t>
  </si>
  <si>
    <t>Topcased</t>
  </si>
  <si>
    <t>//www.topcased.org</t>
  </si>
  <si>
    <t>NoMagic: MagicDraw UML</t>
  </si>
  <si>
    <t>http://magicdraw.com</t>
  </si>
  <si>
    <t>VIDE: Deliverable d.11.3</t>
  </si>
  <si>
    <t>http://www.vide-ist.eu/deliverables.html</t>
  </si>
  <si>
    <t>Charfi, A., Müller, H., Roth, A., Spriestersbach, A.</t>
  </si>
  <si>
    <t>From UML Actions to Java</t>
  </si>
  <si>
    <t>Executable Platform Independent Models for Data Intensive Applications</t>
  </si>
  <si>
    <t>10.1007/978-3-540-69389-5_35</t>
  </si>
  <si>
    <t>Schmidt, A.</t>
  </si>
  <si>
    <t>A visual editor for behaviour modelling with UML actions. Master’s thesis, Technische Universität Darmstadt (2009)</t>
  </si>
  <si>
    <t>VIDE: Visual editor video</t>
  </si>
  <si>
    <t>http://www.vide-ist.eu/reflib/elearning/vide/b/b0006.html</t>
  </si>
  <si>
    <t>Eclipse Graphical Modeling Framework</t>
  </si>
  <si>
    <t>http://www.eclipse.org/modeling/gmf</t>
  </si>
  <si>
    <t>Eclipse Modeling Framework Project</t>
  </si>
  <si>
    <t>http://www.eclipse.org/modeling/emf</t>
  </si>
  <si>
    <t>Carter, K.</t>
  </si>
  <si>
    <t>UML ASL Reference Guide, ASL Language Level 2.5, Manual Revision D (2003),</t>
  </si>
  <si>
    <t>S. Mellor, M. J. Balcer</t>
  </si>
  <si>
    <t>Executable UML - A Foundation for Model-Driven Architecture</t>
  </si>
  <si>
    <t>Claudius Heitz, Peter Thiemann, Thomas Wölfle</t>
  </si>
  <si>
    <t>Integration of an Action Language Via UML Action Semantics</t>
  </si>
  <si>
    <t>10.1007/978-3-540-75912-6_13</t>
  </si>
  <si>
    <t>Ambler, S.W.</t>
  </si>
  <si>
    <t>A Roadmap for Agile MDA (2007),</t>
  </si>
  <si>
    <t>Fowler, M.</t>
  </si>
  <si>
    <t>UML as Programming Language (2003),</t>
  </si>
  <si>
    <t>B. Hailpern, P. Tarr</t>
  </si>
  <si>
    <t>Model-driven development: The good, the bad, and the ugly</t>
  </si>
  <si>
    <t>10.1147/sj.453.0451</t>
  </si>
  <si>
    <t>C. Bock</t>
  </si>
  <si>
    <t>UML without pictures</t>
  </si>
  <si>
    <t>10.1109/ms.2003.1231148</t>
  </si>
  <si>
    <t>Starr, L.</t>
  </si>
  <si>
    <t>SCRALL (Starr’s Concise Relational Action Language) (2003),</t>
  </si>
  <si>
    <t>Bjorkander, M., Ober, I., Weigert, T.</t>
  </si>
  <si>
    <t>SDL Mapping for the UML Action Semantics (2000),</t>
  </si>
  <si>
    <t>References already KNOWN 0:</t>
  </si>
  <si>
    <t>Cited by TOTAL 4.</t>
  </si>
  <si>
    <t>Cited by NEW 1:</t>
  </si>
  <si>
    <t>P. André, Yannis Le Bars</t>
  </si>
  <si>
    <t>Conception assistée de contrôleurs d'automates depuis des modèles UML</t>
  </si>
  <si>
    <t>Cited by already KNOWN 3:</t>
  </si>
  <si>
    <t>L Addazi, F Ciccozzi</t>
  </si>
  <si>
    <t>Blended graphical and textual modelling for UML profiles: A proof-of-concept implementation and experiment</t>
  </si>
  <si>
    <t>YES</t>
  </si>
  <si>
    <t>Federico Ciccozzi, M. Tichy, Hans Vangheluwe, Danny Weyns</t>
  </si>
  <si>
    <t>Blended Modelling - What, Why and How</t>
  </si>
  <si>
    <t>https://doi.org/10.1109/models-c.2019.00068</t>
  </si>
  <si>
    <t>10.1109/models-c.2019.00068</t>
  </si>
  <si>
    <t>Lorenzo Addazi, Federico Ciccozzi, P. Langer, E. Posse</t>
  </si>
  <si>
    <t>Towards Seamless Hybrid Graphical-Textual Modelling for UML and Profiles</t>
  </si>
  <si>
    <t>https://doi.org/10.1007/978-3-319-61482-3_2</t>
  </si>
  <si>
    <t>10.1007/978-3-319-61482-3_2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</si>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</sst>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4" fillId="8" borderId="0" xfId="0" applyFont="1" applyFill="1" applyAlignme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11" fillId="0" borderId="0" xfId="0" applyFont="1" applyAlignment="1"/>
    <xf numFmtId="0" fontId="5" fillId="7" borderId="0" xfId="0" applyFont="1" applyFill="1" applyAlignment="1"/>
    <xf numFmtId="0" fontId="4" fillId="3" borderId="0" xfId="0" applyFont="1" applyFill="1" applyAlignment="1"/>
    <xf numFmtId="0" fontId="8" fillId="0" borderId="0" xfId="0" applyFont="1" applyAlignment="1"/>
    <xf numFmtId="0" fontId="6" fillId="6" borderId="0" xfId="0" applyFont="1" applyFill="1" applyAlignment="1"/>
    <xf numFmtId="0" fontId="6" fillId="7" borderId="0" xfId="0" applyFont="1" applyFill="1" applyAlignment="1"/>
    <xf numFmtId="0" fontId="5" fillId="6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9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clipse.org/modeling/gmf" TargetMode="External"/><Relationship Id="rId3" Type="http://schemas.openxmlformats.org/officeDocument/2006/relationships/hyperlink" Target="http://www.vide-ist.eu/" TargetMode="External"/><Relationship Id="rId7" Type="http://schemas.openxmlformats.org/officeDocument/2006/relationships/hyperlink" Target="http://www.vide-ist.eu/reflib/elearning/vide/b/b0006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omg.org/docs/ad/08-09-09.pdf" TargetMode="External"/><Relationship Id="rId1" Type="http://schemas.openxmlformats.org/officeDocument/2006/relationships/hyperlink" Target="http://www.omg.org/mda" TargetMode="External"/><Relationship Id="rId6" Type="http://schemas.openxmlformats.org/officeDocument/2006/relationships/hyperlink" Target="http://www.vide-ist.eu/deliverables.html" TargetMode="External"/><Relationship Id="rId11" Type="http://schemas.openxmlformats.org/officeDocument/2006/relationships/hyperlink" Target="https://doi.org/10.1007/978-3-319-61482-3_2" TargetMode="External"/><Relationship Id="rId5" Type="http://schemas.openxmlformats.org/officeDocument/2006/relationships/hyperlink" Target="http://magicdraw.com/" TargetMode="External"/><Relationship Id="rId10" Type="http://schemas.openxmlformats.org/officeDocument/2006/relationships/hyperlink" Target="https://doi.org/10.1109/models-c.2019.00068" TargetMode="External"/><Relationship Id="rId4" Type="http://schemas.openxmlformats.org/officeDocument/2006/relationships/hyperlink" Target="http://www.eclipse.org/modeling/mdt" TargetMode="External"/><Relationship Id="rId9" Type="http://schemas.openxmlformats.org/officeDocument/2006/relationships/hyperlink" Target="http://www.eclipse.org/modeling/em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70.14062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93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1" t="s">
        <v>94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19" t="str">
        <f>HYPERLINK("https://doi.org/10.1007/978-3-642-02674-4_17")</f>
        <v>https://doi.org/10.1007/978-3-642-02674-4_17</v>
      </c>
      <c r="D2" s="8"/>
      <c r="E2" s="8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7"/>
    </row>
    <row r="3" spans="1:27" ht="15.75" customHeight="1" x14ac:dyDescent="0.2">
      <c r="A3" s="8"/>
      <c r="B3" s="8"/>
      <c r="C3" s="8"/>
      <c r="D3" s="8"/>
      <c r="E3" s="8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7"/>
    </row>
    <row r="5" spans="1:27" ht="15.75" customHeight="1" x14ac:dyDescent="0.2">
      <c r="A5" s="8"/>
      <c r="B5" s="8"/>
      <c r="C5" s="8"/>
      <c r="D5" s="8"/>
      <c r="E5" s="8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7"/>
    </row>
    <row r="6" spans="1:27" ht="15.75" customHeight="1" x14ac:dyDescent="0.2">
      <c r="A6" s="8"/>
      <c r="B6" s="8"/>
      <c r="C6" s="8"/>
      <c r="D6" s="8"/>
      <c r="E6" s="8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7"/>
    </row>
    <row r="8" spans="1:27" ht="15.75" customHeight="1" x14ac:dyDescent="0.2">
      <c r="A8" s="8"/>
      <c r="B8" s="8"/>
      <c r="C8" s="8"/>
      <c r="D8" s="8"/>
      <c r="E8" s="8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2009</v>
      </c>
      <c r="E9" s="8"/>
      <c r="F9" s="21" t="s">
        <v>21</v>
      </c>
      <c r="G9" s="9"/>
      <c r="H9" s="18" t="str">
        <f t="shared" ref="H9:H33" si="0">IF(I9=R9,I9,IF(AND(I9="YES",R9="MAYBE"),"YES",IF(AND(I9="MAYBE",R9="YES"),"YES",IF(OR(AND(I9="NO",R9="YES"),AND(I9="YES",R9="NO")),"MAYBE","NO"))))</f>
        <v>NO</v>
      </c>
      <c r="I9" s="22" t="s">
        <v>22</v>
      </c>
      <c r="J9" s="11"/>
      <c r="K9" s="11"/>
      <c r="L9" s="12"/>
      <c r="M9" s="12"/>
      <c r="N9" s="12"/>
      <c r="O9" s="12"/>
      <c r="P9" s="13"/>
      <c r="Q9" s="13"/>
      <c r="R9" s="23" t="s">
        <v>22</v>
      </c>
      <c r="S9" s="14"/>
      <c r="T9" s="14"/>
      <c r="U9" s="15"/>
      <c r="V9" s="15"/>
      <c r="W9" s="15"/>
      <c r="X9" s="15"/>
      <c r="Y9" s="15"/>
      <c r="Z9" s="15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2006</v>
      </c>
      <c r="E10" s="8"/>
      <c r="F10" s="9"/>
      <c r="G10" s="9"/>
      <c r="H10" s="18" t="str">
        <f t="shared" si="0"/>
        <v>NO</v>
      </c>
      <c r="I10" s="22" t="s">
        <v>22</v>
      </c>
      <c r="J10" s="11"/>
      <c r="K10" s="11"/>
      <c r="L10" s="12"/>
      <c r="M10" s="12"/>
      <c r="N10" s="12"/>
      <c r="O10" s="12"/>
      <c r="P10" s="13"/>
      <c r="Q10" s="13"/>
      <c r="R10" s="23" t="s">
        <v>22</v>
      </c>
      <c r="S10" s="14"/>
      <c r="T10" s="14"/>
      <c r="U10" s="15"/>
      <c r="V10" s="15"/>
      <c r="W10" s="15"/>
      <c r="X10" s="15"/>
      <c r="Y10" s="15"/>
      <c r="Z10" s="15"/>
      <c r="AA10" s="7"/>
    </row>
    <row r="11" spans="1:27" ht="15.75" customHeight="1" x14ac:dyDescent="0.2">
      <c r="A11" s="8"/>
      <c r="B11" s="8" t="s">
        <v>19</v>
      </c>
      <c r="C11" s="8" t="s">
        <v>25</v>
      </c>
      <c r="D11" s="8">
        <v>2008</v>
      </c>
      <c r="E11" s="8"/>
      <c r="F11" s="21" t="s">
        <v>26</v>
      </c>
      <c r="G11" s="9"/>
      <c r="H11" s="18" t="str">
        <f t="shared" si="0"/>
        <v>NO</v>
      </c>
      <c r="I11" s="22" t="s">
        <v>22</v>
      </c>
      <c r="J11" s="11"/>
      <c r="K11" s="11"/>
      <c r="L11" s="12"/>
      <c r="M11" s="12"/>
      <c r="N11" s="12"/>
      <c r="O11" s="12"/>
      <c r="P11" s="13"/>
      <c r="Q11" s="13"/>
      <c r="R11" s="23" t="s">
        <v>22</v>
      </c>
      <c r="S11" s="14"/>
      <c r="T11" s="14"/>
      <c r="U11" s="15"/>
      <c r="V11" s="15"/>
      <c r="W11" s="15"/>
      <c r="X11" s="15"/>
      <c r="Y11" s="15"/>
      <c r="Z11" s="15"/>
      <c r="AA11" s="7"/>
    </row>
    <row r="12" spans="1:27" ht="15.75" customHeight="1" x14ac:dyDescent="0.2">
      <c r="A12" s="8"/>
      <c r="B12" s="8" t="s">
        <v>27</v>
      </c>
      <c r="C12" s="8" t="s">
        <v>28</v>
      </c>
      <c r="D12" s="8">
        <v>2006</v>
      </c>
      <c r="E12" s="8"/>
      <c r="F12" s="24" t="str">
        <f>HYPERLINK("https://doi.org/10.1109/mc.2006.65")</f>
        <v>https://doi.org/10.1109/mc.2006.65</v>
      </c>
      <c r="G12" s="9" t="s">
        <v>29</v>
      </c>
      <c r="H12" s="18" t="str">
        <f t="shared" si="0"/>
        <v>NO</v>
      </c>
      <c r="I12" s="22" t="s">
        <v>22</v>
      </c>
      <c r="J12" s="11"/>
      <c r="K12" s="11"/>
      <c r="L12" s="12"/>
      <c r="M12" s="12"/>
      <c r="N12" s="12"/>
      <c r="O12" s="12"/>
      <c r="P12" s="13"/>
      <c r="Q12" s="13"/>
      <c r="R12" s="23" t="s">
        <v>22</v>
      </c>
      <c r="S12" s="14"/>
      <c r="T12" s="14"/>
      <c r="U12" s="15"/>
      <c r="V12" s="15"/>
      <c r="W12" s="15"/>
      <c r="X12" s="15"/>
      <c r="Y12" s="15"/>
      <c r="Z12" s="15"/>
      <c r="AA12" s="7"/>
    </row>
    <row r="13" spans="1:27" ht="15.75" customHeight="1" x14ac:dyDescent="0.2">
      <c r="A13" s="8"/>
      <c r="B13" s="8"/>
      <c r="C13" s="8" t="s">
        <v>30</v>
      </c>
      <c r="D13" s="8">
        <v>2009</v>
      </c>
      <c r="E13" s="8"/>
      <c r="F13" s="16" t="s">
        <v>31</v>
      </c>
      <c r="G13" s="9"/>
      <c r="H13" s="18" t="str">
        <f t="shared" si="0"/>
        <v>NO</v>
      </c>
      <c r="I13" s="22" t="s">
        <v>22</v>
      </c>
      <c r="J13" s="11"/>
      <c r="K13" s="11"/>
      <c r="L13" s="12"/>
      <c r="M13" s="12"/>
      <c r="N13" s="12"/>
      <c r="O13" s="12"/>
      <c r="P13" s="13"/>
      <c r="Q13" s="13"/>
      <c r="R13" s="23" t="s">
        <v>22</v>
      </c>
      <c r="S13" s="14"/>
      <c r="T13" s="14"/>
      <c r="U13" s="15"/>
      <c r="V13" s="15"/>
      <c r="W13" s="15"/>
      <c r="X13" s="15"/>
      <c r="Y13" s="15"/>
      <c r="Z13" s="15"/>
      <c r="AA13" s="7"/>
    </row>
    <row r="14" spans="1:27" ht="15.75" customHeight="1" x14ac:dyDescent="0.2">
      <c r="A14" s="8"/>
      <c r="B14" s="8" t="s">
        <v>32</v>
      </c>
      <c r="C14" s="8" t="s">
        <v>33</v>
      </c>
      <c r="D14" s="8">
        <v>2008</v>
      </c>
      <c r="E14" s="8"/>
      <c r="F14" s="24" t="str">
        <f>HYPERLINK("https://doi.org/10.1007/978-3-540-85279-7_9")</f>
        <v>https://doi.org/10.1007/978-3-540-85279-7_9</v>
      </c>
      <c r="G14" s="9" t="s">
        <v>34</v>
      </c>
      <c r="H14" s="18" t="str">
        <f t="shared" si="0"/>
        <v>NO</v>
      </c>
      <c r="I14" s="22" t="s">
        <v>22</v>
      </c>
      <c r="J14" s="11"/>
      <c r="K14" s="11"/>
      <c r="L14" s="12"/>
      <c r="M14" s="12"/>
      <c r="N14" s="12"/>
      <c r="O14" s="12"/>
      <c r="P14" s="13"/>
      <c r="Q14" s="13"/>
      <c r="R14" s="23" t="s">
        <v>22</v>
      </c>
      <c r="S14" s="14"/>
      <c r="T14" s="14"/>
      <c r="U14" s="15"/>
      <c r="V14" s="15"/>
      <c r="W14" s="15"/>
      <c r="X14" s="15"/>
      <c r="Y14" s="15"/>
      <c r="Z14" s="15"/>
      <c r="AA14" s="7"/>
    </row>
    <row r="15" spans="1:27" ht="15.75" customHeight="1" x14ac:dyDescent="0.2">
      <c r="A15" s="8"/>
      <c r="B15" s="8"/>
      <c r="C15" s="8" t="s">
        <v>35</v>
      </c>
      <c r="D15" s="8">
        <v>2008</v>
      </c>
      <c r="E15" s="8"/>
      <c r="F15" s="21" t="s">
        <v>36</v>
      </c>
      <c r="G15" s="9"/>
      <c r="H15" s="18" t="str">
        <f t="shared" si="0"/>
        <v>NO</v>
      </c>
      <c r="I15" s="22" t="s">
        <v>22</v>
      </c>
      <c r="J15" s="11"/>
      <c r="K15" s="11"/>
      <c r="L15" s="12"/>
      <c r="M15" s="12"/>
      <c r="N15" s="12"/>
      <c r="O15" s="12"/>
      <c r="P15" s="13"/>
      <c r="Q15" s="13"/>
      <c r="R15" s="23" t="s">
        <v>22</v>
      </c>
      <c r="S15" s="14"/>
      <c r="T15" s="14"/>
      <c r="U15" s="15"/>
      <c r="V15" s="15"/>
      <c r="W15" s="15"/>
      <c r="X15" s="15"/>
      <c r="Y15" s="15"/>
      <c r="Z15" s="15"/>
      <c r="AA15" s="7"/>
    </row>
    <row r="16" spans="1:27" ht="15.75" customHeight="1" x14ac:dyDescent="0.2">
      <c r="A16" s="8"/>
      <c r="C16" s="8" t="s">
        <v>37</v>
      </c>
      <c r="D16" s="8">
        <v>2008</v>
      </c>
      <c r="E16" s="8" t="s">
        <v>38</v>
      </c>
      <c r="F16" s="9"/>
      <c r="G16" s="9"/>
      <c r="H16" s="18" t="str">
        <f t="shared" si="0"/>
        <v>NO</v>
      </c>
      <c r="I16" s="22" t="s">
        <v>22</v>
      </c>
      <c r="J16" s="11"/>
      <c r="K16" s="11"/>
      <c r="L16" s="12"/>
      <c r="M16" s="12"/>
      <c r="N16" s="12"/>
      <c r="O16" s="12"/>
      <c r="P16" s="13"/>
      <c r="Q16" s="13"/>
      <c r="R16" s="23" t="s">
        <v>22</v>
      </c>
      <c r="S16" s="14"/>
      <c r="T16" s="14"/>
      <c r="U16" s="25"/>
      <c r="V16" s="15"/>
      <c r="W16" s="15"/>
      <c r="X16" s="15"/>
      <c r="Y16" s="15"/>
      <c r="Z16" s="15"/>
      <c r="AA16" s="7"/>
    </row>
    <row r="17" spans="1:27" ht="15.75" customHeight="1" x14ac:dyDescent="0.2">
      <c r="A17" s="8"/>
      <c r="B17" s="8"/>
      <c r="C17" s="8" t="s">
        <v>39</v>
      </c>
      <c r="D17" s="8">
        <v>2008</v>
      </c>
      <c r="E17" s="8"/>
      <c r="F17" s="21" t="s">
        <v>40</v>
      </c>
      <c r="G17" s="9"/>
      <c r="H17" s="18" t="str">
        <f t="shared" si="0"/>
        <v>NO</v>
      </c>
      <c r="I17" s="22" t="s">
        <v>22</v>
      </c>
      <c r="J17" s="11"/>
      <c r="K17" s="11"/>
      <c r="L17" s="12"/>
      <c r="M17" s="12"/>
      <c r="N17" s="12"/>
      <c r="O17" s="12"/>
      <c r="P17" s="13"/>
      <c r="Q17" s="13"/>
      <c r="R17" s="23" t="s">
        <v>22</v>
      </c>
      <c r="S17" s="14"/>
      <c r="T17" s="14"/>
      <c r="U17" s="15"/>
      <c r="V17" s="15"/>
      <c r="W17" s="15"/>
      <c r="X17" s="15"/>
      <c r="Y17" s="15"/>
      <c r="Z17" s="15"/>
      <c r="AA17" s="7"/>
    </row>
    <row r="18" spans="1:27" ht="15.75" customHeight="1" x14ac:dyDescent="0.2">
      <c r="A18" s="8"/>
      <c r="B18" s="8"/>
      <c r="C18" s="8" t="s">
        <v>41</v>
      </c>
      <c r="D18" s="8">
        <v>2009</v>
      </c>
      <c r="E18" s="8"/>
      <c r="F18" s="21" t="s">
        <v>42</v>
      </c>
      <c r="G18" s="9"/>
      <c r="H18" s="18" t="str">
        <f t="shared" si="0"/>
        <v>NO</v>
      </c>
      <c r="I18" s="22" t="s">
        <v>22</v>
      </c>
      <c r="J18" s="11"/>
      <c r="K18" s="11"/>
      <c r="L18" s="12"/>
      <c r="M18" s="12"/>
      <c r="N18" s="12"/>
      <c r="O18" s="12"/>
      <c r="P18" s="13"/>
      <c r="Q18" s="13"/>
      <c r="R18" s="26" t="s">
        <v>22</v>
      </c>
      <c r="S18" s="14"/>
      <c r="T18" s="14"/>
      <c r="U18" s="15"/>
      <c r="V18" s="15"/>
      <c r="W18" s="15"/>
      <c r="X18" s="15"/>
      <c r="Y18" s="15"/>
      <c r="Z18" s="15"/>
      <c r="AA18" s="7"/>
    </row>
    <row r="19" spans="1:27" ht="15.75" customHeight="1" x14ac:dyDescent="0.2">
      <c r="A19" s="8"/>
      <c r="B19" s="8" t="s">
        <v>43</v>
      </c>
      <c r="C19" s="8" t="s">
        <v>44</v>
      </c>
      <c r="D19" s="8">
        <v>2009</v>
      </c>
      <c r="E19" s="8"/>
      <c r="F19" s="9"/>
      <c r="G19" s="9"/>
      <c r="H19" s="18" t="str">
        <f t="shared" si="0"/>
        <v>NO</v>
      </c>
      <c r="I19" s="22" t="s">
        <v>22</v>
      </c>
      <c r="J19" s="11"/>
      <c r="K19" s="11"/>
      <c r="L19" s="12"/>
      <c r="M19" s="12"/>
      <c r="N19" s="12"/>
      <c r="O19" s="12"/>
      <c r="P19" s="13"/>
      <c r="Q19" s="13"/>
      <c r="R19" s="23" t="s">
        <v>22</v>
      </c>
      <c r="S19" s="14"/>
      <c r="T19" s="14"/>
      <c r="U19" s="15"/>
      <c r="V19" s="15"/>
      <c r="W19" s="15"/>
      <c r="X19" s="15"/>
      <c r="Y19" s="15"/>
      <c r="Z19" s="15"/>
      <c r="AA19" s="7"/>
    </row>
    <row r="20" spans="1:27" ht="15.75" customHeight="1" x14ac:dyDescent="0.2">
      <c r="A20" s="8"/>
      <c r="B20" s="8" t="s">
        <v>32</v>
      </c>
      <c r="C20" s="8" t="s">
        <v>45</v>
      </c>
      <c r="D20" s="8">
        <v>2008</v>
      </c>
      <c r="E20" s="8"/>
      <c r="F20" s="24" t="str">
        <f>HYPERLINK("https://doi.org/10.1007/978-3-540-69389-5_35")</f>
        <v>https://doi.org/10.1007/978-3-540-69389-5_35</v>
      </c>
      <c r="G20" s="9" t="s">
        <v>46</v>
      </c>
      <c r="H20" s="18" t="str">
        <f t="shared" si="0"/>
        <v>NO</v>
      </c>
      <c r="I20" s="22" t="s">
        <v>22</v>
      </c>
      <c r="J20" s="11"/>
      <c r="K20" s="11"/>
      <c r="L20" s="12"/>
      <c r="M20" s="12"/>
      <c r="N20" s="12"/>
      <c r="O20" s="12"/>
      <c r="P20" s="13"/>
      <c r="Q20" s="13"/>
      <c r="R20" s="23" t="s">
        <v>22</v>
      </c>
      <c r="S20" s="14"/>
      <c r="T20" s="14"/>
      <c r="U20" s="15"/>
      <c r="V20" s="15"/>
      <c r="W20" s="15"/>
      <c r="X20" s="15"/>
      <c r="Y20" s="15"/>
      <c r="Z20" s="15"/>
      <c r="AA20" s="7"/>
    </row>
    <row r="21" spans="1:27" ht="15.75" customHeight="1" x14ac:dyDescent="0.2">
      <c r="A21" s="8"/>
      <c r="B21" s="8" t="s">
        <v>47</v>
      </c>
      <c r="C21" s="8" t="s">
        <v>48</v>
      </c>
      <c r="D21" s="8"/>
      <c r="E21" s="8"/>
      <c r="F21" s="9"/>
      <c r="G21" s="9"/>
      <c r="H21" s="18" t="str">
        <f t="shared" si="0"/>
        <v>NO</v>
      </c>
      <c r="I21" s="22" t="s">
        <v>22</v>
      </c>
      <c r="J21" s="11"/>
      <c r="K21" s="11"/>
      <c r="L21" s="12"/>
      <c r="M21" s="12"/>
      <c r="N21" s="12"/>
      <c r="O21" s="12"/>
      <c r="P21" s="13"/>
      <c r="Q21" s="13"/>
      <c r="R21" s="26" t="s">
        <v>22</v>
      </c>
      <c r="S21" s="14"/>
      <c r="T21" s="14"/>
      <c r="U21" s="15"/>
      <c r="V21" s="15"/>
      <c r="W21" s="15"/>
      <c r="X21" s="15"/>
      <c r="Y21" s="15"/>
      <c r="Z21" s="15"/>
      <c r="AA21" s="7"/>
    </row>
    <row r="22" spans="1:27" ht="15.75" customHeight="1" x14ac:dyDescent="0.2">
      <c r="A22" s="8"/>
      <c r="B22" s="8"/>
      <c r="C22" s="8" t="s">
        <v>49</v>
      </c>
      <c r="D22" s="8">
        <v>2009</v>
      </c>
      <c r="E22" s="8"/>
      <c r="F22" s="21" t="s">
        <v>50</v>
      </c>
      <c r="G22" s="9"/>
      <c r="H22" s="18" t="str">
        <f t="shared" si="0"/>
        <v>NO</v>
      </c>
      <c r="I22" s="22" t="s">
        <v>22</v>
      </c>
      <c r="J22" s="11"/>
      <c r="K22" s="11"/>
      <c r="L22" s="12"/>
      <c r="M22" s="12"/>
      <c r="N22" s="12"/>
      <c r="O22" s="12"/>
      <c r="P22" s="13"/>
      <c r="Q22" s="13"/>
      <c r="R22" s="23" t="s">
        <v>22</v>
      </c>
      <c r="S22" s="14"/>
      <c r="T22" s="14"/>
      <c r="U22" s="15"/>
      <c r="V22" s="15"/>
      <c r="W22" s="15"/>
      <c r="X22" s="15"/>
      <c r="Y22" s="15"/>
      <c r="Z22" s="15"/>
      <c r="AA22" s="7"/>
    </row>
    <row r="23" spans="1:27" ht="15.75" customHeight="1" x14ac:dyDescent="0.2">
      <c r="A23" s="8"/>
      <c r="B23" s="8"/>
      <c r="C23" s="8" t="s">
        <v>51</v>
      </c>
      <c r="D23" s="8">
        <v>2008</v>
      </c>
      <c r="E23" s="8"/>
      <c r="F23" s="21" t="s">
        <v>52</v>
      </c>
      <c r="G23" s="9"/>
      <c r="H23" s="18" t="str">
        <f t="shared" si="0"/>
        <v>NO</v>
      </c>
      <c r="I23" s="22" t="s">
        <v>22</v>
      </c>
      <c r="J23" s="11"/>
      <c r="K23" s="11"/>
      <c r="L23" s="12"/>
      <c r="M23" s="12"/>
      <c r="N23" s="12"/>
      <c r="O23" s="12"/>
      <c r="P23" s="13"/>
      <c r="Q23" s="13"/>
      <c r="R23" s="26" t="s">
        <v>22</v>
      </c>
      <c r="S23" s="14"/>
      <c r="T23" s="14"/>
      <c r="U23" s="15"/>
      <c r="V23" s="15"/>
      <c r="W23" s="15"/>
      <c r="X23" s="15"/>
      <c r="Y23" s="15"/>
      <c r="Z23" s="15"/>
      <c r="AA23" s="7"/>
    </row>
    <row r="24" spans="1:27" ht="15.75" customHeight="1" x14ac:dyDescent="0.2">
      <c r="A24" s="8"/>
      <c r="B24" s="8"/>
      <c r="C24" s="8" t="s">
        <v>53</v>
      </c>
      <c r="D24" s="8">
        <v>2008</v>
      </c>
      <c r="E24" s="8"/>
      <c r="F24" s="21" t="s">
        <v>54</v>
      </c>
      <c r="G24" s="9"/>
      <c r="H24" s="18" t="str">
        <f t="shared" si="0"/>
        <v>NO</v>
      </c>
      <c r="I24" s="22" t="s">
        <v>22</v>
      </c>
      <c r="J24" s="11"/>
      <c r="K24" s="11"/>
      <c r="L24" s="12"/>
      <c r="M24" s="12"/>
      <c r="N24" s="12"/>
      <c r="O24" s="12"/>
      <c r="P24" s="13"/>
      <c r="Q24" s="13"/>
      <c r="R24" s="23" t="s">
        <v>22</v>
      </c>
      <c r="S24" s="14"/>
      <c r="T24" s="14"/>
      <c r="U24" s="15"/>
      <c r="V24" s="15"/>
      <c r="W24" s="15"/>
      <c r="X24" s="15"/>
      <c r="Y24" s="15"/>
      <c r="Z24" s="15"/>
      <c r="AA24" s="7"/>
    </row>
    <row r="25" spans="1:27" ht="15.75" customHeight="1" x14ac:dyDescent="0.2">
      <c r="A25" s="8"/>
      <c r="B25" s="8" t="s">
        <v>55</v>
      </c>
      <c r="C25" s="8" t="s">
        <v>56</v>
      </c>
      <c r="D25" s="8"/>
      <c r="E25" s="8"/>
      <c r="F25" s="9"/>
      <c r="G25" s="9"/>
      <c r="H25" s="18" t="str">
        <f t="shared" si="0"/>
        <v>NO</v>
      </c>
      <c r="I25" s="22" t="s">
        <v>22</v>
      </c>
      <c r="J25" s="11"/>
      <c r="K25" s="11"/>
      <c r="L25" s="12"/>
      <c r="M25" s="12"/>
      <c r="N25" s="12"/>
      <c r="O25" s="12"/>
      <c r="P25" s="13"/>
      <c r="Q25" s="13"/>
      <c r="R25" s="23" t="s">
        <v>22</v>
      </c>
      <c r="S25" s="14"/>
      <c r="T25" s="14"/>
      <c r="U25" s="15"/>
      <c r="V25" s="15"/>
      <c r="W25" s="15"/>
      <c r="X25" s="15"/>
      <c r="Y25" s="15"/>
      <c r="Z25" s="15"/>
      <c r="AA25" s="7"/>
    </row>
    <row r="26" spans="1:27" ht="15.75" customHeight="1" x14ac:dyDescent="0.2">
      <c r="A26" s="8"/>
      <c r="B26" s="8" t="s">
        <v>57</v>
      </c>
      <c r="C26" s="8" t="s">
        <v>58</v>
      </c>
      <c r="D26" s="8">
        <v>2002</v>
      </c>
      <c r="E26" s="8"/>
      <c r="F26" s="9"/>
      <c r="G26" s="9"/>
      <c r="H26" s="18" t="str">
        <f t="shared" si="0"/>
        <v>NO</v>
      </c>
      <c r="I26" s="22" t="s">
        <v>22</v>
      </c>
      <c r="J26" s="11"/>
      <c r="K26" s="11"/>
      <c r="L26" s="12"/>
      <c r="M26" s="12"/>
      <c r="N26" s="12"/>
      <c r="O26" s="12"/>
      <c r="P26" s="13"/>
      <c r="Q26" s="13"/>
      <c r="R26" s="23" t="s">
        <v>22</v>
      </c>
      <c r="S26" s="14"/>
      <c r="T26" s="14"/>
      <c r="U26" s="15"/>
      <c r="V26" s="15"/>
      <c r="W26" s="15"/>
      <c r="X26" s="15"/>
      <c r="Y26" s="15"/>
      <c r="Z26" s="15"/>
      <c r="AA26" s="7"/>
    </row>
    <row r="27" spans="1:27" ht="15.75" customHeight="1" x14ac:dyDescent="0.2">
      <c r="A27" s="8"/>
      <c r="B27" s="8" t="s">
        <v>59</v>
      </c>
      <c r="C27" s="8" t="s">
        <v>60</v>
      </c>
      <c r="D27" s="8"/>
      <c r="E27" s="8"/>
      <c r="F27" s="24" t="str">
        <f>HYPERLINK("https://doi.org/10.1007/978-3-540-75912-6_13")</f>
        <v>https://doi.org/10.1007/978-3-540-75912-6_13</v>
      </c>
      <c r="G27" s="9" t="s">
        <v>61</v>
      </c>
      <c r="H27" s="18" t="str">
        <f t="shared" si="0"/>
        <v>NO</v>
      </c>
      <c r="I27" s="22" t="s">
        <v>22</v>
      </c>
      <c r="J27" s="11"/>
      <c r="K27" s="11"/>
      <c r="L27" s="12"/>
      <c r="M27" s="12"/>
      <c r="N27" s="12"/>
      <c r="O27" s="12"/>
      <c r="P27" s="13"/>
      <c r="Q27" s="13"/>
      <c r="R27" s="23" t="s">
        <v>22</v>
      </c>
      <c r="S27" s="14"/>
      <c r="T27" s="14"/>
      <c r="U27" s="15"/>
      <c r="V27" s="15"/>
      <c r="W27" s="15"/>
      <c r="X27" s="15"/>
      <c r="Y27" s="15"/>
      <c r="Z27" s="15"/>
      <c r="AA27" s="7"/>
    </row>
    <row r="28" spans="1:27" ht="15.75" customHeight="1" x14ac:dyDescent="0.2">
      <c r="A28" s="8"/>
      <c r="B28" s="8" t="s">
        <v>62</v>
      </c>
      <c r="C28" s="8" t="s">
        <v>63</v>
      </c>
      <c r="D28" s="8"/>
      <c r="E28" s="8"/>
      <c r="F28" s="9"/>
      <c r="G28" s="9"/>
      <c r="H28" s="18" t="str">
        <f t="shared" si="0"/>
        <v>NO</v>
      </c>
      <c r="I28" s="22" t="s">
        <v>22</v>
      </c>
      <c r="J28" s="11"/>
      <c r="K28" s="11"/>
      <c r="L28" s="12"/>
      <c r="M28" s="12"/>
      <c r="N28" s="12"/>
      <c r="O28" s="12"/>
      <c r="P28" s="13"/>
      <c r="Q28" s="13"/>
      <c r="R28" s="23" t="s">
        <v>22</v>
      </c>
      <c r="S28" s="14"/>
      <c r="T28" s="14"/>
      <c r="U28" s="15"/>
      <c r="V28" s="15"/>
      <c r="W28" s="15"/>
      <c r="X28" s="15"/>
      <c r="Y28" s="15"/>
      <c r="Z28" s="15"/>
      <c r="AA28" s="7"/>
    </row>
    <row r="29" spans="1:27" ht="15.75" customHeight="1" x14ac:dyDescent="0.2">
      <c r="A29" s="8"/>
      <c r="B29" s="8" t="s">
        <v>64</v>
      </c>
      <c r="C29" s="8" t="s">
        <v>65</v>
      </c>
      <c r="D29" s="8"/>
      <c r="E29" s="8"/>
      <c r="F29" s="9"/>
      <c r="G29" s="9"/>
      <c r="H29" s="18" t="str">
        <f t="shared" si="0"/>
        <v>NO</v>
      </c>
      <c r="I29" s="22" t="s">
        <v>22</v>
      </c>
      <c r="J29" s="11"/>
      <c r="K29" s="11"/>
      <c r="L29" s="12"/>
      <c r="M29" s="12"/>
      <c r="N29" s="12"/>
      <c r="O29" s="12"/>
      <c r="P29" s="13"/>
      <c r="Q29" s="13"/>
      <c r="R29" s="23" t="s">
        <v>22</v>
      </c>
      <c r="S29" s="14"/>
      <c r="T29" s="14"/>
      <c r="U29" s="15"/>
      <c r="V29" s="15"/>
      <c r="W29" s="15"/>
      <c r="X29" s="15"/>
      <c r="Y29" s="15"/>
      <c r="Z29" s="15"/>
      <c r="AA29" s="7"/>
    </row>
    <row r="30" spans="1:27" ht="15.75" customHeight="1" x14ac:dyDescent="0.2">
      <c r="A30" s="8"/>
      <c r="B30" s="8" t="s">
        <v>66</v>
      </c>
      <c r="C30" s="8" t="s">
        <v>67</v>
      </c>
      <c r="D30" s="8">
        <v>2006</v>
      </c>
      <c r="E30" s="8"/>
      <c r="F30" s="24" t="str">
        <f>HYPERLINK("https://doi.org/10.1147/sj.453.0451")</f>
        <v>https://doi.org/10.1147/sj.453.0451</v>
      </c>
      <c r="G30" s="9" t="s">
        <v>68</v>
      </c>
      <c r="H30" s="18" t="str">
        <f t="shared" si="0"/>
        <v>NO</v>
      </c>
      <c r="I30" s="22" t="s">
        <v>22</v>
      </c>
      <c r="J30" s="11"/>
      <c r="K30" s="11"/>
      <c r="L30" s="12"/>
      <c r="M30" s="12"/>
      <c r="N30" s="12"/>
      <c r="O30" s="12"/>
      <c r="P30" s="13"/>
      <c r="Q30" s="13"/>
      <c r="R30" s="23" t="s">
        <v>22</v>
      </c>
      <c r="S30" s="14"/>
      <c r="T30" s="14"/>
      <c r="U30" s="15"/>
      <c r="V30" s="15"/>
      <c r="W30" s="15"/>
      <c r="X30" s="15"/>
      <c r="Y30" s="15"/>
      <c r="Z30" s="15"/>
      <c r="AA30" s="7"/>
    </row>
    <row r="31" spans="1:27" ht="15.75" customHeight="1" x14ac:dyDescent="0.2">
      <c r="A31" s="8"/>
      <c r="B31" s="8" t="s">
        <v>69</v>
      </c>
      <c r="C31" s="8" t="s">
        <v>70</v>
      </c>
      <c r="D31" s="8">
        <v>2003</v>
      </c>
      <c r="E31" s="8"/>
      <c r="F31" s="24" t="str">
        <f>HYPERLINK("https://doi.org/10.1109/ms.2003.1231148")</f>
        <v>https://doi.org/10.1109/ms.2003.1231148</v>
      </c>
      <c r="G31" s="9" t="s">
        <v>71</v>
      </c>
      <c r="H31" s="18" t="str">
        <f t="shared" si="0"/>
        <v>NO</v>
      </c>
      <c r="I31" s="22" t="s">
        <v>22</v>
      </c>
      <c r="J31" s="11"/>
      <c r="K31" s="11"/>
      <c r="L31" s="12"/>
      <c r="M31" s="12"/>
      <c r="N31" s="12"/>
      <c r="O31" s="12"/>
      <c r="P31" s="13"/>
      <c r="Q31" s="13"/>
      <c r="R31" s="23" t="s">
        <v>22</v>
      </c>
      <c r="S31" s="14"/>
      <c r="T31" s="14"/>
      <c r="U31" s="15"/>
      <c r="V31" s="15"/>
      <c r="W31" s="15"/>
      <c r="X31" s="15"/>
      <c r="Y31" s="15"/>
      <c r="Z31" s="15"/>
      <c r="AA31" s="7"/>
    </row>
    <row r="32" spans="1:27" ht="15.75" customHeight="1" x14ac:dyDescent="0.2">
      <c r="A32" s="8"/>
      <c r="B32" s="8" t="s">
        <v>72</v>
      </c>
      <c r="C32" s="8" t="s">
        <v>73</v>
      </c>
      <c r="D32" s="8"/>
      <c r="E32" s="8"/>
      <c r="F32" s="9"/>
      <c r="G32" s="9"/>
      <c r="H32" s="18" t="str">
        <f t="shared" si="0"/>
        <v>NO</v>
      </c>
      <c r="I32" s="22" t="s">
        <v>22</v>
      </c>
      <c r="J32" s="11"/>
      <c r="K32" s="11"/>
      <c r="L32" s="12"/>
      <c r="M32" s="12"/>
      <c r="N32" s="12"/>
      <c r="O32" s="12"/>
      <c r="P32" s="13"/>
      <c r="Q32" s="13"/>
      <c r="R32" s="23" t="s">
        <v>22</v>
      </c>
      <c r="S32" s="14"/>
      <c r="T32" s="14"/>
      <c r="U32" s="15"/>
      <c r="V32" s="15"/>
      <c r="W32" s="15"/>
      <c r="X32" s="15"/>
      <c r="Y32" s="15"/>
      <c r="Z32" s="15"/>
      <c r="AA32" s="7"/>
    </row>
    <row r="33" spans="1:27" ht="15.75" customHeight="1" x14ac:dyDescent="0.2">
      <c r="A33" s="8"/>
      <c r="B33" s="8" t="s">
        <v>74</v>
      </c>
      <c r="C33" s="8" t="s">
        <v>75</v>
      </c>
      <c r="D33" s="8"/>
      <c r="E33" s="8"/>
      <c r="F33" s="16"/>
      <c r="G33" s="9"/>
      <c r="H33" s="18" t="str">
        <f t="shared" si="0"/>
        <v>NO</v>
      </c>
      <c r="I33" s="20" t="s">
        <v>22</v>
      </c>
      <c r="J33" s="11"/>
      <c r="K33" s="11"/>
      <c r="L33" s="12"/>
      <c r="M33" s="12"/>
      <c r="N33" s="12"/>
      <c r="O33" s="12"/>
      <c r="P33" s="13"/>
      <c r="Q33" s="13"/>
      <c r="R33" s="26" t="s">
        <v>22</v>
      </c>
      <c r="S33" s="14"/>
      <c r="T33" s="14"/>
      <c r="U33" s="15"/>
      <c r="V33" s="15"/>
      <c r="W33" s="15"/>
      <c r="X33" s="15"/>
      <c r="Y33" s="15"/>
      <c r="Z33" s="15"/>
      <c r="AA33" s="7"/>
    </row>
    <row r="34" spans="1:27" ht="15.75" customHeight="1" x14ac:dyDescent="0.2">
      <c r="A34" s="8"/>
      <c r="B34" s="8"/>
      <c r="C34" s="8"/>
      <c r="D34" s="8"/>
      <c r="E34" s="8"/>
      <c r="F34" s="9"/>
      <c r="G34" s="9"/>
      <c r="H34" s="18"/>
      <c r="I34" s="10"/>
      <c r="J34" s="11"/>
      <c r="K34" s="11"/>
      <c r="L34" s="12"/>
      <c r="M34" s="12"/>
      <c r="N34" s="12"/>
      <c r="O34" s="12"/>
      <c r="P34" s="13"/>
      <c r="Q34" s="13"/>
      <c r="R34" s="10"/>
      <c r="S34" s="14"/>
      <c r="T34" s="14"/>
      <c r="U34" s="15"/>
      <c r="V34" s="15"/>
      <c r="W34" s="15"/>
      <c r="X34" s="15"/>
      <c r="Y34" s="15"/>
      <c r="Z34" s="15"/>
      <c r="AA34" s="7"/>
    </row>
    <row r="35" spans="1:27" ht="15.75" customHeight="1" x14ac:dyDescent="0.2">
      <c r="A35" s="8"/>
      <c r="B35" s="8" t="s">
        <v>76</v>
      </c>
      <c r="C35" s="8"/>
      <c r="D35" s="8"/>
      <c r="E35" s="8"/>
      <c r="F35" s="9"/>
      <c r="G35" s="9"/>
      <c r="H35" s="18"/>
      <c r="I35" s="10"/>
      <c r="J35" s="11"/>
      <c r="K35" s="11"/>
      <c r="L35" s="12"/>
      <c r="M35" s="12"/>
      <c r="N35" s="12"/>
      <c r="O35" s="12"/>
      <c r="P35" s="13"/>
      <c r="Q35" s="13"/>
      <c r="R35" s="10"/>
      <c r="S35" s="14"/>
      <c r="T35" s="14"/>
      <c r="U35" s="15"/>
      <c r="V35" s="15"/>
      <c r="W35" s="15"/>
      <c r="X35" s="15"/>
      <c r="Y35" s="15"/>
      <c r="Z35" s="15"/>
      <c r="AA35" s="7"/>
    </row>
    <row r="36" spans="1:27" ht="15.75" customHeight="1" x14ac:dyDescent="0.2">
      <c r="A36" s="8"/>
      <c r="B36" s="8"/>
      <c r="C36" s="8"/>
      <c r="D36" s="8"/>
      <c r="E36" s="8"/>
      <c r="F36" s="9"/>
      <c r="G36" s="9"/>
      <c r="H36" s="18"/>
      <c r="I36" s="10"/>
      <c r="J36" s="11"/>
      <c r="K36" s="11"/>
      <c r="L36" s="12"/>
      <c r="M36" s="12"/>
      <c r="N36" s="12"/>
      <c r="O36" s="12"/>
      <c r="P36" s="13"/>
      <c r="Q36" s="13"/>
      <c r="R36" s="10"/>
      <c r="S36" s="14"/>
      <c r="T36" s="14"/>
      <c r="U36" s="15"/>
      <c r="V36" s="15"/>
      <c r="W36" s="15"/>
      <c r="X36" s="15"/>
      <c r="Y36" s="15"/>
      <c r="Z36" s="15"/>
      <c r="AA36" s="7"/>
    </row>
    <row r="37" spans="1:27" ht="15.75" customHeight="1" x14ac:dyDescent="0.2">
      <c r="A37" s="8"/>
      <c r="B37" s="8"/>
      <c r="C37" s="8"/>
      <c r="D37" s="8"/>
      <c r="E37" s="8"/>
      <c r="F37" s="9"/>
      <c r="G37" s="9"/>
      <c r="H37" s="18"/>
      <c r="I37" s="10"/>
      <c r="J37" s="11"/>
      <c r="K37" s="11"/>
      <c r="L37" s="12"/>
      <c r="M37" s="12"/>
      <c r="N37" s="12"/>
      <c r="O37" s="12"/>
      <c r="P37" s="13"/>
      <c r="Q37" s="13"/>
      <c r="R37" s="10"/>
      <c r="S37" s="14"/>
      <c r="T37" s="14"/>
      <c r="U37" s="15"/>
      <c r="V37" s="15"/>
      <c r="W37" s="15"/>
      <c r="X37" s="15"/>
      <c r="Y37" s="15"/>
      <c r="Z37" s="15"/>
      <c r="AA37" s="7"/>
    </row>
    <row r="38" spans="1:27" ht="15.75" customHeight="1" x14ac:dyDescent="0.2">
      <c r="A38" s="8"/>
      <c r="B38" s="8" t="s">
        <v>77</v>
      </c>
      <c r="C38" s="8"/>
      <c r="D38" s="8"/>
      <c r="E38" s="8"/>
      <c r="F38" s="9"/>
      <c r="G38" s="9"/>
      <c r="H38" s="18"/>
      <c r="I38" s="10"/>
      <c r="J38" s="11"/>
      <c r="K38" s="11"/>
      <c r="L38" s="12"/>
      <c r="M38" s="12"/>
      <c r="N38" s="12"/>
      <c r="O38" s="12"/>
      <c r="P38" s="13"/>
      <c r="Q38" s="13"/>
      <c r="R38" s="10"/>
      <c r="S38" s="14"/>
      <c r="T38" s="14"/>
      <c r="U38" s="15"/>
      <c r="V38" s="15"/>
      <c r="W38" s="15"/>
      <c r="X38" s="15"/>
      <c r="Y38" s="15"/>
      <c r="Z38" s="15"/>
      <c r="AA38" s="7"/>
    </row>
    <row r="39" spans="1:27" ht="15.75" customHeight="1" x14ac:dyDescent="0.2">
      <c r="A39" s="8"/>
      <c r="B39" s="8"/>
      <c r="C39" s="8"/>
      <c r="D39" s="8"/>
      <c r="E39" s="8"/>
      <c r="F39" s="9"/>
      <c r="G39" s="9"/>
      <c r="H39" s="18"/>
      <c r="I39" s="10"/>
      <c r="J39" s="11"/>
      <c r="K39" s="11"/>
      <c r="L39" s="12"/>
      <c r="M39" s="12"/>
      <c r="N39" s="12"/>
      <c r="O39" s="12"/>
      <c r="P39" s="13"/>
      <c r="Q39" s="13"/>
      <c r="R39" s="10"/>
      <c r="S39" s="14"/>
      <c r="T39" s="14"/>
      <c r="U39" s="15"/>
      <c r="V39" s="15"/>
      <c r="W39" s="15"/>
      <c r="X39" s="15"/>
      <c r="Y39" s="15"/>
      <c r="Z39" s="15"/>
      <c r="AA39" s="7"/>
    </row>
    <row r="40" spans="1:27" ht="15.75" customHeight="1" x14ac:dyDescent="0.2">
      <c r="A40" s="8"/>
      <c r="B40" s="8"/>
      <c r="C40" s="8"/>
      <c r="D40" s="8"/>
      <c r="E40" s="8"/>
      <c r="F40" s="9"/>
      <c r="G40" s="9"/>
      <c r="H40" s="18"/>
      <c r="I40" s="10"/>
      <c r="J40" s="11"/>
      <c r="K40" s="11"/>
      <c r="L40" s="12"/>
      <c r="M40" s="12"/>
      <c r="N40" s="12"/>
      <c r="O40" s="12"/>
      <c r="P40" s="13"/>
      <c r="Q40" s="13"/>
      <c r="R40" s="10"/>
      <c r="S40" s="14"/>
      <c r="T40" s="14"/>
      <c r="U40" s="15"/>
      <c r="V40" s="15"/>
      <c r="W40" s="15"/>
      <c r="X40" s="15"/>
      <c r="Y40" s="15"/>
      <c r="Z40" s="15"/>
      <c r="AA40" s="7"/>
    </row>
    <row r="41" spans="1:27" ht="15.75" customHeight="1" x14ac:dyDescent="0.2">
      <c r="A41" s="8"/>
      <c r="B41" s="8" t="s">
        <v>78</v>
      </c>
      <c r="C41" s="8"/>
      <c r="D41" s="8"/>
      <c r="E41" s="8"/>
      <c r="F41" s="9"/>
      <c r="G41" s="9"/>
      <c r="H41" s="18"/>
      <c r="I41" s="10"/>
      <c r="J41" s="11"/>
      <c r="K41" s="11"/>
      <c r="L41" s="12"/>
      <c r="M41" s="12"/>
      <c r="N41" s="12"/>
      <c r="O41" s="12"/>
      <c r="P41" s="13"/>
      <c r="Q41" s="13"/>
      <c r="R41" s="10"/>
      <c r="S41" s="14"/>
      <c r="T41" s="14"/>
      <c r="U41" s="15"/>
      <c r="V41" s="15"/>
      <c r="W41" s="15"/>
      <c r="X41" s="15"/>
      <c r="Y41" s="15"/>
      <c r="Z41" s="15"/>
      <c r="AA41" s="7"/>
    </row>
    <row r="42" spans="1:27" ht="15.75" customHeight="1" x14ac:dyDescent="0.2">
      <c r="A42" s="8"/>
      <c r="B42" s="8"/>
      <c r="C42" s="8"/>
      <c r="D42" s="8"/>
      <c r="E42" s="8"/>
      <c r="F42" s="9"/>
      <c r="G42" s="9"/>
      <c r="H42" s="18"/>
      <c r="I42" s="10"/>
      <c r="J42" s="11"/>
      <c r="K42" s="11"/>
      <c r="L42" s="12"/>
      <c r="M42" s="12"/>
      <c r="N42" s="12"/>
      <c r="O42" s="12"/>
      <c r="P42" s="13"/>
      <c r="Q42" s="13"/>
      <c r="R42" s="10"/>
      <c r="S42" s="14"/>
      <c r="T42" s="14"/>
      <c r="U42" s="15"/>
      <c r="V42" s="15"/>
      <c r="W42" s="15"/>
      <c r="X42" s="15"/>
      <c r="Y42" s="15"/>
      <c r="Z42" s="15"/>
      <c r="AA42" s="7"/>
    </row>
    <row r="43" spans="1:27" ht="15.75" customHeight="1" x14ac:dyDescent="0.2">
      <c r="A43" s="8"/>
      <c r="B43" s="8" t="s">
        <v>79</v>
      </c>
      <c r="C43" s="8" t="s">
        <v>80</v>
      </c>
      <c r="D43" s="8">
        <v>2019</v>
      </c>
      <c r="E43" s="8"/>
      <c r="F43" s="9"/>
      <c r="G43" s="9"/>
      <c r="H43" s="18" t="str">
        <f>IF(I43=R43,I43,IF(AND(I43="YES",R43="MAYBE"),"YES",IF(AND(I43="MAYBE",R43="YES"),"YES",IF(OR(AND(I43="NO",R43="YES"),AND(I43="YES",R43="NO")),"MAYBE","NO"))))</f>
        <v>NO</v>
      </c>
      <c r="I43" s="22" t="s">
        <v>22</v>
      </c>
      <c r="J43" s="11"/>
      <c r="K43" s="11"/>
      <c r="L43" s="12"/>
      <c r="M43" s="12"/>
      <c r="N43" s="12"/>
      <c r="O43" s="12"/>
      <c r="P43" s="13"/>
      <c r="Q43" s="13"/>
      <c r="R43" s="23" t="s">
        <v>22</v>
      </c>
      <c r="S43" s="14"/>
      <c r="T43" s="14"/>
      <c r="U43" s="15"/>
      <c r="V43" s="15"/>
      <c r="W43" s="15"/>
      <c r="X43" s="15"/>
      <c r="Y43" s="15"/>
      <c r="Z43" s="15"/>
      <c r="AA43" s="7"/>
    </row>
    <row r="44" spans="1:27" ht="15.75" customHeight="1" x14ac:dyDescent="0.2">
      <c r="A44" s="8"/>
      <c r="B44" s="8"/>
      <c r="C44" s="8"/>
      <c r="D44" s="8"/>
      <c r="E44" s="8"/>
      <c r="F44" s="9"/>
      <c r="G44" s="9"/>
      <c r="H44" s="18"/>
      <c r="I44" s="10"/>
      <c r="J44" s="11"/>
      <c r="K44" s="11"/>
      <c r="L44" s="12"/>
      <c r="M44" s="12"/>
      <c r="N44" s="12"/>
      <c r="O44" s="12"/>
      <c r="P44" s="13"/>
      <c r="Q44" s="13"/>
      <c r="R44" s="10"/>
      <c r="S44" s="14"/>
      <c r="T44" s="14"/>
      <c r="U44" s="15"/>
      <c r="V44" s="15"/>
      <c r="W44" s="15"/>
      <c r="X44" s="15"/>
      <c r="Y44" s="15"/>
      <c r="Z44" s="15"/>
      <c r="AA44" s="7"/>
    </row>
    <row r="45" spans="1:27" ht="15.75" customHeight="1" x14ac:dyDescent="0.2">
      <c r="A45" s="8"/>
      <c r="B45" s="8" t="s">
        <v>81</v>
      </c>
      <c r="C45" s="8"/>
      <c r="D45" s="8"/>
      <c r="E45" s="8"/>
      <c r="F45" s="9"/>
      <c r="G45" s="9"/>
      <c r="H45" s="18"/>
      <c r="I45" s="10"/>
      <c r="J45" s="11"/>
      <c r="K45" s="11"/>
      <c r="L45" s="12"/>
      <c r="M45" s="12"/>
      <c r="N45" s="12"/>
      <c r="O45" s="12"/>
      <c r="P45" s="13"/>
      <c r="Q45" s="13"/>
      <c r="R45" s="10"/>
      <c r="S45" s="14"/>
      <c r="T45" s="14"/>
      <c r="U45" s="15"/>
      <c r="V45" s="15"/>
      <c r="W45" s="15"/>
      <c r="X45" s="15"/>
      <c r="Y45" s="15"/>
      <c r="Z45" s="15"/>
      <c r="AA45" s="7"/>
    </row>
    <row r="46" spans="1:27" ht="14.25" x14ac:dyDescent="0.2">
      <c r="A46" s="8"/>
      <c r="B46" s="8"/>
      <c r="C46" s="8"/>
      <c r="D46" s="8"/>
      <c r="E46" s="8"/>
      <c r="F46" s="9"/>
      <c r="G46" s="9"/>
      <c r="H46" s="18"/>
      <c r="I46" s="10"/>
      <c r="J46" s="11"/>
      <c r="K46" s="11"/>
      <c r="L46" s="12"/>
      <c r="M46" s="12"/>
      <c r="N46" s="12"/>
      <c r="O46" s="12"/>
      <c r="P46" s="13"/>
      <c r="Q46" s="13"/>
      <c r="R46" s="10"/>
      <c r="S46" s="14"/>
      <c r="T46" s="14"/>
      <c r="U46" s="15"/>
      <c r="V46" s="15"/>
      <c r="W46" s="15"/>
      <c r="X46" s="15"/>
      <c r="Y46" s="15"/>
      <c r="Z46" s="15"/>
      <c r="AA46" s="7"/>
    </row>
    <row r="47" spans="1:27" ht="14.25" x14ac:dyDescent="0.2">
      <c r="A47" s="8"/>
      <c r="B47" s="8" t="s">
        <v>82</v>
      </c>
      <c r="C47" s="8" t="s">
        <v>83</v>
      </c>
      <c r="D47" s="8">
        <v>2021</v>
      </c>
      <c r="E47" s="8"/>
      <c r="F47" s="16"/>
      <c r="G47" s="9"/>
      <c r="H47" s="27" t="s">
        <v>84</v>
      </c>
      <c r="I47" s="22" t="s">
        <v>84</v>
      </c>
      <c r="J47" s="28" t="b">
        <v>0</v>
      </c>
      <c r="K47" s="28" t="b">
        <v>0</v>
      </c>
      <c r="L47" s="29" t="b">
        <v>0</v>
      </c>
      <c r="M47" s="29" t="b">
        <v>0</v>
      </c>
      <c r="N47" s="29" t="b">
        <v>0</v>
      </c>
      <c r="O47" s="29" t="b">
        <v>0</v>
      </c>
      <c r="P47" s="29" t="b">
        <v>0</v>
      </c>
      <c r="Q47" s="29" t="b">
        <v>0</v>
      </c>
      <c r="R47" s="26" t="s">
        <v>84</v>
      </c>
      <c r="S47" s="30" t="b">
        <v>1</v>
      </c>
      <c r="T47" s="30" t="b">
        <v>1</v>
      </c>
      <c r="U47" s="25" t="b">
        <v>0</v>
      </c>
      <c r="V47" s="25" t="b">
        <v>0</v>
      </c>
      <c r="W47" s="25" t="b">
        <v>0</v>
      </c>
      <c r="X47" s="25" t="b">
        <v>0</v>
      </c>
      <c r="Y47" s="25" t="b">
        <v>0</v>
      </c>
      <c r="Z47" s="25" t="b">
        <v>0</v>
      </c>
      <c r="AA47" s="7"/>
    </row>
    <row r="48" spans="1:27" ht="14.25" x14ac:dyDescent="0.2">
      <c r="A48" s="8"/>
      <c r="B48" s="8" t="s">
        <v>85</v>
      </c>
      <c r="C48" s="8" t="s">
        <v>86</v>
      </c>
      <c r="D48" s="8">
        <v>2019</v>
      </c>
      <c r="E48" s="8"/>
      <c r="F48" s="24" t="s">
        <v>87</v>
      </c>
      <c r="G48" s="9" t="s">
        <v>88</v>
      </c>
      <c r="H48" s="27" t="s">
        <v>22</v>
      </c>
      <c r="I48" s="23" t="s">
        <v>22</v>
      </c>
      <c r="J48" s="11"/>
      <c r="K48" s="11"/>
      <c r="L48" s="12"/>
      <c r="M48" s="12"/>
      <c r="N48" s="12"/>
      <c r="O48" s="12"/>
      <c r="P48" s="13"/>
      <c r="Q48" s="13"/>
      <c r="R48" s="23" t="s">
        <v>22</v>
      </c>
      <c r="S48" s="14"/>
      <c r="T48" s="14"/>
      <c r="U48" s="15"/>
      <c r="V48" s="15"/>
      <c r="W48" s="15"/>
      <c r="X48" s="15"/>
      <c r="Y48" s="15"/>
      <c r="Z48" s="15"/>
      <c r="AA48" s="7"/>
    </row>
    <row r="49" spans="1:27" ht="14.25" x14ac:dyDescent="0.2">
      <c r="A49" s="8"/>
      <c r="B49" s="8" t="s">
        <v>89</v>
      </c>
      <c r="C49" s="8" t="s">
        <v>90</v>
      </c>
      <c r="D49" s="8">
        <v>2017</v>
      </c>
      <c r="E49" s="8"/>
      <c r="F49" s="24" t="s">
        <v>91</v>
      </c>
      <c r="G49" s="9" t="s">
        <v>92</v>
      </c>
      <c r="H49" s="27" t="s">
        <v>84</v>
      </c>
      <c r="I49" s="23" t="s">
        <v>84</v>
      </c>
      <c r="J49" s="28" t="b">
        <v>1</v>
      </c>
      <c r="K49" s="28" t="b">
        <v>1</v>
      </c>
      <c r="L49" s="12"/>
      <c r="M49" s="12"/>
      <c r="N49" s="12"/>
      <c r="O49" s="12"/>
      <c r="P49" s="13"/>
      <c r="Q49" s="13"/>
      <c r="R49" s="23" t="s">
        <v>84</v>
      </c>
      <c r="S49" s="30" t="b">
        <v>1</v>
      </c>
      <c r="T49" s="30" t="b">
        <v>1</v>
      </c>
      <c r="U49" s="15"/>
      <c r="V49" s="15"/>
      <c r="W49" s="15"/>
      <c r="X49" s="15"/>
      <c r="Y49" s="15"/>
      <c r="Z49" s="15"/>
      <c r="AA49" s="7"/>
    </row>
  </sheetData>
  <autoFilter ref="H1:H49"/>
  <conditionalFormatting sqref="H2:I49 R2:R49">
    <cfRule type="cellIs" dxfId="3" priority="1" operator="equal">
      <formula>"YES"</formula>
    </cfRule>
  </conditionalFormatting>
  <conditionalFormatting sqref="H2:I49 R2:R49">
    <cfRule type="cellIs" dxfId="2" priority="2" operator="equal">
      <formula>"MAYBE"</formula>
    </cfRule>
  </conditionalFormatting>
  <conditionalFormatting sqref="H2:I49 R2:R49">
    <cfRule type="cellIs" dxfId="1" priority="3" operator="equal">
      <formula>"NO"</formula>
    </cfRule>
  </conditionalFormatting>
  <conditionalFormatting sqref="I1:I49 R1:R49">
    <cfRule type="containsBlanks" dxfId="0" priority="5">
      <formula>LEN(TRIM(I1))=0</formula>
    </cfRule>
  </conditionalFormatting>
  <hyperlinks>
    <hyperlink ref="F9" r:id="rId1"/>
    <hyperlink ref="F11" r:id="rId2"/>
    <hyperlink ref="F13" r:id="rId3"/>
    <hyperlink ref="F15" r:id="rId4"/>
    <hyperlink ref="F17" r:id="rId5"/>
    <hyperlink ref="F18" r:id="rId6"/>
    <hyperlink ref="F22" r:id="rId7"/>
    <hyperlink ref="F23" r:id="rId8"/>
    <hyperlink ref="F24" r:id="rId9"/>
    <hyperlink ref="F48" r:id="rId10"/>
    <hyperlink ref="F49" r:id="rId11"/>
  </hyperlinks>
  <pageMargins left="0.7" right="0.7" top="0.78740157499999996" bottom="0.78740157499999996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2021-08-15T12:43:49Z</dcterms:modified>
</cp:coreProperties>
</file>