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'publications-merged'!$I$1:$I$318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F20" i="1"/>
  <c r="H19" i="1"/>
  <c r="F19" i="1"/>
  <c r="H18" i="1"/>
  <c r="H17" i="1"/>
  <c r="G17" i="1"/>
  <c r="H16" i="1"/>
  <c r="F16" i="1"/>
  <c r="F15" i="1"/>
  <c r="H14" i="1"/>
  <c r="H13" i="1"/>
  <c r="G13" i="1"/>
  <c r="H12" i="1"/>
  <c r="G12" i="1"/>
  <c r="H11" i="1"/>
  <c r="G11" i="1"/>
  <c r="H10" i="1"/>
  <c r="H9" i="1"/>
  <c r="G9" i="1"/>
  <c r="H8" i="1"/>
  <c r="G8" i="1"/>
  <c r="H7" i="1"/>
  <c r="G7" i="1"/>
  <c r="H6" i="1"/>
  <c r="G6" i="1"/>
  <c r="H5" i="1"/>
  <c r="H4" i="1"/>
  <c r="G4" i="1"/>
  <c r="H3" i="1"/>
  <c r="H2" i="1"/>
  <c r="F2" i="1"/>
</calcChain>
</file>

<file path=xl/sharedStrings.xml><?xml version="1.0" encoding="utf-8"?>
<sst xmlns="http://schemas.openxmlformats.org/spreadsheetml/2006/main" count="177" uniqueCount="102">
  <si>
    <t>ID</t>
  </si>
  <si>
    <t>orig-paper</t>
  </si>
  <si>
    <t>Authors</t>
  </si>
  <si>
    <t>Title</t>
  </si>
  <si>
    <t>Year</t>
  </si>
  <si>
    <t>Link</t>
  </si>
  <si>
    <t>DOI</t>
  </si>
  <si>
    <t>Included</t>
  </si>
  <si>
    <t>Final Decision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</si>
  <si>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</si>
  <si>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</si>
  <si>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</si>
  <si>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</si>
  <si>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</si>
  <si>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</si>
  <si>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</si>
  <si>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</si>
  <si>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S468</t>
  </si>
  <si>
    <t>S010</t>
  </si>
  <si>
    <t>Dean C. Chatfield, T. P. Harrison, Jack C. Hayya</t>
  </si>
  <si>
    <t>SCML: An information framework to support supply chain modeling</t>
  </si>
  <si>
    <t>10.1016/j.ejor.2008.03.027</t>
  </si>
  <si>
    <t>NO</t>
  </si>
  <si>
    <t>YES</t>
  </si>
  <si>
    <t>S469</t>
  </si>
  <si>
    <t>S054</t>
  </si>
  <si>
    <t>Kelly, S., Lyytinen, K., Rossi, M.</t>
  </si>
  <si>
    <t>MetaEdit+: A fully configurable Multi-User and Multi-Tool CASE and CAME Environment</t>
  </si>
  <si>
    <t>https://link.springer.com/chapter/10.1007/3-540-61292-0_1</t>
  </si>
  <si>
    <t>10.1007/3-540-61292-0_1</t>
  </si>
  <si>
    <t>S470</t>
  </si>
  <si>
    <t>S080</t>
  </si>
  <si>
    <t>S Erdweg, T Van Der Storm, M Völter…</t>
  </si>
  <si>
    <t>The state of the art in language workbenches</t>
  </si>
  <si>
    <t>https://link.springer.com/chapter/10.1007/978-3-319-02654-1_11</t>
  </si>
  <si>
    <t>S471</t>
  </si>
  <si>
    <t>E Syriani, H Vangheluwe, R Mannadiar…</t>
  </si>
  <si>
    <t>AToMPM: A Web-based Modeling Environment.</t>
  </si>
  <si>
    <t>http://objectivelook.net/research/models2013-demo.pdf</t>
  </si>
  <si>
    <t>checked, no DOI</t>
  </si>
  <si>
    <t>S472</t>
  </si>
  <si>
    <t>The OsMoSys approach to multi-formalism modeling of systems</t>
  </si>
  <si>
    <t>https://link.springer.com/article/10.1007/s10270-003-0039-5</t>
  </si>
  <si>
    <t>MAYBE</t>
  </si>
  <si>
    <t>S473</t>
  </si>
  <si>
    <t>Computer aided multi-paradigm modelling to process petri-nets and statecharts</t>
  </si>
  <si>
    <t>https://link.springer.com/chapter/10.1007/3-540-45832-8_19</t>
  </si>
  <si>
    <t>S474</t>
  </si>
  <si>
    <t>Synchronization of abstract and concrete syntax in domain-specific modeling languages</t>
  </si>
  <si>
    <t>https://link.springer.com/article/10.1007/s10270-009-0122-7</t>
  </si>
  <si>
    <t>S475</t>
  </si>
  <si>
    <t>Domain specific languages with graphical and textual views</t>
  </si>
  <si>
    <t>https://link.springer.com/chapter/10.1007/978-3-540-89020-1_7</t>
  </si>
  <si>
    <t>S476</t>
  </si>
  <si>
    <t>Domain-Specific Modelling With Atom3</t>
  </si>
  <si>
    <t>https://www.scitepress.org/Papers/2007/13469/13469.pdf</t>
  </si>
  <si>
    <t>S477</t>
  </si>
  <si>
    <t>The Modelverse: a tool for multi-paradigm modelling and simulation</t>
  </si>
  <si>
    <t>https://doi.org/10.1109/WSC.2017.8247845</t>
  </si>
  <si>
    <t>S478</t>
  </si>
  <si>
    <t>Harmonizing textual and graphical visualizations of domain specific models</t>
  </si>
  <si>
    <t>https://doi.org/10.1145/2489820.2489823</t>
  </si>
  <si>
    <t>S479</t>
  </si>
  <si>
    <t>Y Van Tendeloo, S Van Mierlo, B Meyers…</t>
  </si>
  <si>
    <t>Concrete syntax: A multi-paradigm modelling approach</t>
  </si>
  <si>
    <t>https://doi.org/10.1145/3136014.3136017</t>
  </si>
  <si>
    <t>S480</t>
  </si>
  <si>
    <t>I Ráth, D Vágó, D Varró</t>
  </si>
  <si>
    <t>ViatraDSM: Integrating Domain-Specific Modeling Languages Across Multiple Domains</t>
  </si>
  <si>
    <t>https://pdfs.semanticscholar.org/88b0/971394a8d59879a355d60bf15da79c9e96b2.pdf</t>
  </si>
  <si>
    <t>S481</t>
  </si>
  <si>
    <t>S088</t>
  </si>
  <si>
    <t>U. Frank</t>
  </si>
  <si>
    <t>Multi-perspective enterprise modeling (MEMO) conceptual framework and modeling languages</t>
  </si>
  <si>
    <t>10.1109/hicss.2002.993989</t>
  </si>
  <si>
    <t>S483</t>
  </si>
  <si>
    <t>S099</t>
  </si>
  <si>
    <t>Markus Voelter, Janet Siegmund, Thorsten Berger, Bernd Kolb</t>
  </si>
  <si>
    <t>Towards User-Friendly Projectional Editors</t>
  </si>
  <si>
    <t>10.1007/978-3-319-11245-9_3</t>
  </si>
  <si>
    <t>S485</t>
  </si>
  <si>
    <t>S158</t>
  </si>
  <si>
    <t>J.P.  Tolvanen  and  M.  Rossi.</t>
  </si>
  <si>
    <t>Metaedit+:  defining  and  using  domain-specific  modeling  languages  and  code  generators</t>
  </si>
  <si>
    <t>https://doi.org/10.1145/949344.949365</t>
  </si>
  <si>
    <t>S486</t>
  </si>
  <si>
    <t>S199</t>
  </si>
  <si>
    <t>Cubert, R. M., Fishwick, P. A.</t>
  </si>
  <si>
    <t>MOOSE: An Object-Oriented Multimodel-ing and Simulation Application Framework</t>
  </si>
  <si>
    <t>http://citeseerx.ist.psu.edu/viewdoc/summary?doi=10.1.1.38.4746</t>
  </si>
  <si>
    <t>checked, no DOI, journal paper</t>
  </si>
  <si>
    <t>S487</t>
  </si>
  <si>
    <t>S256</t>
  </si>
  <si>
    <t>Alessio Bucaioni, Antonio Cicchetti, Federico Ciccozzi, Saad Mubeen, Mikael Sjodin</t>
  </si>
  <si>
    <t>A Metamodel for the Rubus Component Model: Extensions for Timing and Model Transformation From EAST-ADL</t>
  </si>
  <si>
    <t>10.1109/access.2016.2641218</t>
  </si>
  <si>
    <t>S488</t>
  </si>
  <si>
    <t>Antonio Cicchetti, Federico Ciccozzi, Silvia Mazzini, Stefano Puri, Marco Panunzio, Alessandro Zovi, Tullio Vardanega</t>
  </si>
  <si>
    <t>CHESS: a model-driven engineering tool environment for aiding the development of complex industrial systems</t>
  </si>
  <si>
    <t>10.1145/2351676.2351748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</si>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</sst>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b/>
      <sz val="10"/>
      <name val="Arial"/>
    </font>
    <font>
      <sz val="10"/>
      <color rgb="FF000000"/>
      <name val="Arial"/>
    </font>
    <font>
      <u/>
      <sz val="10"/>
      <color rgb="FF1155CC"/>
      <name val="Arial"/>
    </font>
    <font>
      <b/>
      <sz val="11"/>
      <color rgb="FF7E3794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1"/>
      <name val="Arial"/>
    </font>
    <font>
      <u/>
      <sz val="10"/>
      <color rgb="FF1155CC"/>
      <name val="Arial"/>
    </font>
    <font>
      <sz val="10"/>
      <color rgb="FF000000"/>
      <name val="&quot;arial&quot;"/>
    </font>
  </fonts>
  <fills count="12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  <fill>
      <patternFill patternType="solid">
        <fgColor rgb="FFE8F0FE"/>
        <bgColor rgb="FFE8F0F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0" xfId="0" applyFont="1" applyFill="1" applyAlignment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0" borderId="0" xfId="0" applyFont="1" applyAlignment="1"/>
    <xf numFmtId="0" fontId="3" fillId="6" borderId="0" xfId="0" applyFont="1" applyFill="1" applyAlignment="1"/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4" fillId="0" borderId="0" xfId="0" applyFont="1" applyAlignment="1"/>
    <xf numFmtId="0" fontId="3" fillId="0" borderId="3" xfId="0" applyFont="1" applyBorder="1" applyAlignment="1"/>
    <xf numFmtId="0" fontId="5" fillId="4" borderId="4" xfId="0" applyFont="1" applyFill="1" applyBorder="1" applyAlignment="1"/>
    <xf numFmtId="0" fontId="5" fillId="7" borderId="0" xfId="0" applyFont="1" applyFill="1" applyAlignment="1">
      <alignment horizontal="center"/>
    </xf>
    <xf numFmtId="0" fontId="3" fillId="0" borderId="0" xfId="0" applyFont="1" applyAlignment="1"/>
    <xf numFmtId="0" fontId="5" fillId="7" borderId="0" xfId="0" applyFont="1" applyFill="1" applyAlignment="1"/>
    <xf numFmtId="0" fontId="3" fillId="8" borderId="0" xfId="0" applyFont="1" applyFill="1"/>
    <xf numFmtId="0" fontId="3" fillId="9" borderId="0" xfId="0" applyFont="1" applyFill="1"/>
    <xf numFmtId="0" fontId="3" fillId="0" borderId="0" xfId="0" applyFont="1" applyAlignment="1"/>
    <xf numFmtId="0" fontId="5" fillId="10" borderId="0" xfId="0" applyFont="1" applyFill="1" applyAlignment="1"/>
    <xf numFmtId="0" fontId="3" fillId="11" borderId="0" xfId="0" applyFont="1" applyFill="1" applyAlignment="1"/>
    <xf numFmtId="0" fontId="3" fillId="11" borderId="0" xfId="0" applyFont="1" applyFill="1" applyAlignment="1"/>
    <xf numFmtId="0" fontId="6" fillId="11" borderId="0" xfId="0" applyFont="1" applyFill="1" applyAlignment="1"/>
    <xf numFmtId="0" fontId="3" fillId="11" borderId="0" xfId="0" applyFont="1" applyFill="1" applyAlignment="1">
      <alignment horizontal="right"/>
    </xf>
    <xf numFmtId="0" fontId="7" fillId="0" borderId="0" xfId="0" applyFont="1" applyAlignment="1"/>
    <xf numFmtId="0" fontId="3" fillId="0" borderId="0" xfId="0" applyFont="1" applyAlignment="1"/>
    <xf numFmtId="0" fontId="8" fillId="10" borderId="0" xfId="0" applyFont="1" applyFill="1" applyAlignment="1"/>
    <xf numFmtId="0" fontId="5" fillId="10" borderId="0" xfId="0" applyFont="1" applyFill="1" applyAlignment="1">
      <alignment horizontal="center"/>
    </xf>
    <xf numFmtId="0" fontId="5" fillId="10" borderId="0" xfId="0" applyFont="1" applyFill="1" applyAlignment="1"/>
    <xf numFmtId="0" fontId="3" fillId="8" borderId="0" xfId="0" applyFont="1" applyFill="1"/>
    <xf numFmtId="0" fontId="3" fillId="9" borderId="0" xfId="0" applyFont="1" applyFill="1"/>
    <xf numFmtId="0" fontId="3" fillId="8" borderId="0" xfId="0" applyFont="1" applyFill="1" applyAlignment="1"/>
    <xf numFmtId="0" fontId="3" fillId="8" borderId="0" xfId="0" applyFont="1" applyFill="1" applyAlignment="1"/>
    <xf numFmtId="0" fontId="3" fillId="9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 applyAlignment="1"/>
    <xf numFmtId="0" fontId="5" fillId="4" borderId="0" xfId="0" applyFont="1" applyFill="1" applyAlignment="1"/>
    <xf numFmtId="0" fontId="9" fillId="0" borderId="0" xfId="0" applyFont="1" applyAlignment="1"/>
    <xf numFmtId="0" fontId="3" fillId="0" borderId="0" xfId="0" applyFont="1" applyAlignment="1"/>
    <xf numFmtId="0" fontId="10" fillId="0" borderId="0" xfId="0" applyFont="1" applyAlignment="1"/>
    <xf numFmtId="0" fontId="2" fillId="0" borderId="0" xfId="0" applyFont="1" applyAlignment="1"/>
    <xf numFmtId="0" fontId="3" fillId="11" borderId="0" xfId="0" applyFont="1" applyFill="1" applyAlignment="1">
      <alignment horizontal="right"/>
    </xf>
    <xf numFmtId="0" fontId="8" fillId="10" borderId="0" xfId="0" applyFont="1" applyFill="1" applyAlignment="1"/>
    <xf numFmtId="0" fontId="3" fillId="6" borderId="0" xfId="0" applyFont="1" applyFill="1" applyAlignment="1"/>
    <xf numFmtId="0" fontId="8" fillId="4" borderId="0" xfId="0" applyFont="1" applyFill="1" applyAlignment="1"/>
    <xf numFmtId="0" fontId="3" fillId="8" borderId="0" xfId="0" applyFont="1" applyFill="1" applyAlignment="1"/>
    <xf numFmtId="0" fontId="11" fillId="0" borderId="0" xfId="0" applyFont="1" applyAlignment="1"/>
    <xf numFmtId="0" fontId="3" fillId="6" borderId="0" xfId="0" applyFont="1" applyFill="1" applyAlignment="1"/>
    <xf numFmtId="0" fontId="12" fillId="0" borderId="0" xfId="0" applyFont="1" applyAlignment="1"/>
    <xf numFmtId="0" fontId="13" fillId="0" borderId="0" xfId="0" applyFont="1" applyAlignment="1"/>
    <xf numFmtId="0" fontId="3" fillId="11" borderId="0" xfId="0" applyFont="1" applyFill="1" applyAlignment="1"/>
    <xf numFmtId="0" fontId="8" fillId="10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6"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14">
  <tableColumns count="5">
    <tableColumn id="1" name="ID"/>
    <tableColumn id="2" name="orig-paper"/>
    <tableColumn id="3" name="Authors"/>
    <tableColumn id="4" name="Title"/>
    <tableColumn id="5" name="Yea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tepress.org/Papers/2007/13469/13469.pdf" TargetMode="External"/><Relationship Id="rId13" Type="http://schemas.openxmlformats.org/officeDocument/2006/relationships/hyperlink" Target="https://doi.org/10.1145/949344.949365" TargetMode="External"/><Relationship Id="rId3" Type="http://schemas.openxmlformats.org/officeDocument/2006/relationships/hyperlink" Target="http://objectivelook.net/research/models2013-demo.pdf" TargetMode="External"/><Relationship Id="rId7" Type="http://schemas.openxmlformats.org/officeDocument/2006/relationships/hyperlink" Target="https://link.springer.com/chapter/10.1007/978-3-540-89020-1_7" TargetMode="External"/><Relationship Id="rId12" Type="http://schemas.openxmlformats.org/officeDocument/2006/relationships/hyperlink" Target="https://pdfs.semanticscholar.org/88b0/971394a8d59879a355d60bf15da79c9e96b2.pdf" TargetMode="External"/><Relationship Id="rId2" Type="http://schemas.openxmlformats.org/officeDocument/2006/relationships/hyperlink" Target="https://link.springer.com/chapter/10.1007/978-3-319-02654-1_11" TargetMode="External"/><Relationship Id="rId1" Type="http://schemas.openxmlformats.org/officeDocument/2006/relationships/hyperlink" Target="https://link.springer.com/chapter/10.1007/3-540-61292-0_1" TargetMode="External"/><Relationship Id="rId6" Type="http://schemas.openxmlformats.org/officeDocument/2006/relationships/hyperlink" Target="https://link.springer.com/article/10.1007/s10270-009-0122-7" TargetMode="External"/><Relationship Id="rId11" Type="http://schemas.openxmlformats.org/officeDocument/2006/relationships/hyperlink" Target="https://doi.org/10.1145/3136014.3136017" TargetMode="External"/><Relationship Id="rId5" Type="http://schemas.openxmlformats.org/officeDocument/2006/relationships/hyperlink" Target="https://link.springer.com/chapter/10.1007/3-540-45832-8_19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doi.org/10.1145/2489820.2489823" TargetMode="External"/><Relationship Id="rId4" Type="http://schemas.openxmlformats.org/officeDocument/2006/relationships/hyperlink" Target="https://link.springer.com/article/10.1007/s10270-003-0039-5" TargetMode="External"/><Relationship Id="rId9" Type="http://schemas.openxmlformats.org/officeDocument/2006/relationships/hyperlink" Target="https://doi.org/10.1109/WSC.2017.8247845" TargetMode="External"/><Relationship Id="rId14" Type="http://schemas.openxmlformats.org/officeDocument/2006/relationships/hyperlink" Target="http://citeseerx.ist.psu.edu/viewdoc/summary?doi=10.1.1.38.4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K318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defaultColWidth="14.42578125" defaultRowHeight="15.75" customHeight="1"/>
  <cols>
    <col min="1" max="1" width="5.5703125" customWidth="1"/>
    <col min="2" max="2" width="10" customWidth="1"/>
    <col min="3" max="3" width="43.85546875" customWidth="1"/>
    <col min="4" max="4" width="61.28515625" customWidth="1"/>
    <col min="5" max="5" width="5.42578125" customWidth="1"/>
    <col min="6" max="6" width="38.7109375" customWidth="1"/>
    <col min="7" max="7" width="25.85546875" customWidth="1"/>
    <col min="8" max="8" width="9" customWidth="1"/>
    <col min="9" max="9" width="14.140625" customWidth="1"/>
    <col min="10" max="10" width="19.7109375" customWidth="1"/>
    <col min="11" max="18" width="10.28515625" customWidth="1"/>
    <col min="19" max="19" width="19.7109375" customWidth="1"/>
    <col min="20" max="27" width="10.28515625" customWidth="1"/>
  </cols>
  <sheetData>
    <row r="1" spans="1:89" ht="12.7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6" t="s">
        <v>100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8" t="s">
        <v>101</v>
      </c>
      <c r="T1" s="9" t="s">
        <v>9</v>
      </c>
      <c r="U1" s="9" t="s">
        <v>10</v>
      </c>
      <c r="V1" s="9" t="s">
        <v>11</v>
      </c>
      <c r="W1" s="9" t="s">
        <v>12</v>
      </c>
      <c r="X1" s="9" t="s">
        <v>13</v>
      </c>
      <c r="Y1" s="9" t="s">
        <v>14</v>
      </c>
      <c r="Z1" s="9" t="s">
        <v>15</v>
      </c>
      <c r="AA1" s="9" t="s">
        <v>16</v>
      </c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</row>
    <row r="2" spans="1:89" ht="12.75">
      <c r="A2" s="11" t="s">
        <v>17</v>
      </c>
      <c r="B2" s="11" t="s">
        <v>18</v>
      </c>
      <c r="C2" s="12" t="s">
        <v>19</v>
      </c>
      <c r="D2" s="12" t="s">
        <v>20</v>
      </c>
      <c r="E2" s="13">
        <v>2009</v>
      </c>
      <c r="F2" s="14" t="str">
        <f>HYPERLINK("https://doi.org/10.1016/j.ejor.2008.03.027")</f>
        <v>https://doi.org/10.1016/j.ejor.2008.03.027</v>
      </c>
      <c r="G2" s="15" t="s">
        <v>21</v>
      </c>
      <c r="H2" s="16" t="str">
        <f t="shared" ref="H2:H14" si="0">IF(J2=S2,J2,IF(AND(J2="YES",S2="MAYBE"),"YES",IF(AND(J2="MAYBE",S2="YES"),"YES",IF(OR(AND(J2="NO",S2="YES"),AND(J2="YES",S2="NO")),"MAYBE","NO"))))</f>
        <v>MAYBE</v>
      </c>
      <c r="I2" s="17" t="s">
        <v>22</v>
      </c>
      <c r="J2" s="19" t="s">
        <v>22</v>
      </c>
      <c r="K2" s="20" t="b">
        <v>0</v>
      </c>
      <c r="L2" s="20" t="b">
        <v>0</v>
      </c>
      <c r="M2" s="21" t="b">
        <v>0</v>
      </c>
      <c r="N2" s="21" t="b">
        <v>0</v>
      </c>
      <c r="O2" s="21" t="b">
        <v>0</v>
      </c>
      <c r="P2" s="21" t="b">
        <v>0</v>
      </c>
      <c r="Q2" s="21" t="b">
        <v>0</v>
      </c>
      <c r="R2" s="21" t="b">
        <v>0</v>
      </c>
      <c r="S2" s="23" t="s">
        <v>23</v>
      </c>
      <c r="T2" s="20" t="b">
        <v>1</v>
      </c>
      <c r="U2" s="20" t="b">
        <v>1</v>
      </c>
      <c r="V2" s="21" t="b">
        <v>0</v>
      </c>
      <c r="W2" s="21" t="b">
        <v>0</v>
      </c>
      <c r="X2" s="21" t="b">
        <v>0</v>
      </c>
      <c r="Y2" s="21" t="b">
        <v>0</v>
      </c>
      <c r="Z2" s="21" t="b">
        <v>0</v>
      </c>
      <c r="AA2" s="21" t="b">
        <v>0</v>
      </c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</row>
    <row r="3" spans="1:89" ht="15">
      <c r="A3" s="24" t="s">
        <v>24</v>
      </c>
      <c r="B3" s="24" t="s">
        <v>25</v>
      </c>
      <c r="C3" s="25" t="s">
        <v>26</v>
      </c>
      <c r="D3" s="26" t="s">
        <v>27</v>
      </c>
      <c r="E3" s="27">
        <v>1996</v>
      </c>
      <c r="F3" s="28" t="s">
        <v>28</v>
      </c>
      <c r="G3" s="29" t="s">
        <v>29</v>
      </c>
      <c r="H3" s="30" t="str">
        <f t="shared" si="0"/>
        <v>YES</v>
      </c>
      <c r="I3" s="31" t="s">
        <v>23</v>
      </c>
      <c r="J3" s="32" t="s">
        <v>23</v>
      </c>
      <c r="K3" s="33" t="b">
        <v>1</v>
      </c>
      <c r="L3" s="33" t="b">
        <v>1</v>
      </c>
      <c r="M3" s="21" t="b">
        <v>0</v>
      </c>
      <c r="N3" s="21" t="b">
        <v>0</v>
      </c>
      <c r="O3" s="21" t="b">
        <v>0</v>
      </c>
      <c r="P3" s="21" t="b">
        <v>0</v>
      </c>
      <c r="Q3" s="34" t="b">
        <v>0</v>
      </c>
      <c r="R3" s="34" t="b">
        <v>0</v>
      </c>
      <c r="S3" s="32" t="s">
        <v>23</v>
      </c>
      <c r="T3" s="35" t="b">
        <v>0</v>
      </c>
      <c r="U3" s="36"/>
      <c r="V3" s="37"/>
      <c r="W3" s="37"/>
      <c r="X3" s="37"/>
      <c r="Y3" s="37"/>
      <c r="Z3" s="37"/>
      <c r="AA3" s="37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</row>
    <row r="4" spans="1:89" ht="12.75">
      <c r="A4" s="11" t="s">
        <v>30</v>
      </c>
      <c r="B4" s="38" t="s">
        <v>31</v>
      </c>
      <c r="C4" s="22" t="s">
        <v>32</v>
      </c>
      <c r="D4" s="22" t="s">
        <v>33</v>
      </c>
      <c r="E4" s="39">
        <v>2013</v>
      </c>
      <c r="F4" s="14" t="s">
        <v>34</v>
      </c>
      <c r="G4" s="40" t="str">
        <f>IF(LEFT(F4,16)="https://doi.org/",MID(F4,17,200),IF(LEFT(F4,34)="https://link.springer.com/chapter/",MID(F4,35,200),IF(LEFT(F4,27)="https://dl.acm.org/doi/abs/",MID(F4,28,200),IF(LEFT(F4,23)="https://dl.acm.org/doi/",MID(F4,24,200),IF(LEFT(F4,34)="https://link.springer.com/article/",MID(F4,35,200),IF(LEFT(F4,37)="https://journals.sagepub.com/doi/abs/",MID(F4,38,200),IF(LEFT(F4,43)="https://www.inderscienceonline.com/doi/abs/",MID(F4,44,200),"")))))))</f>
        <v>10.1007/978-3-319-02654-1_11</v>
      </c>
      <c r="H4" s="41" t="str">
        <f t="shared" si="0"/>
        <v>MAYBE</v>
      </c>
      <c r="I4" s="31" t="s">
        <v>23</v>
      </c>
      <c r="J4" s="19" t="s">
        <v>22</v>
      </c>
      <c r="K4" s="20" t="b">
        <v>0</v>
      </c>
      <c r="L4" s="20" t="b">
        <v>0</v>
      </c>
      <c r="M4" s="21" t="b">
        <v>0</v>
      </c>
      <c r="N4" s="21" t="b">
        <v>0</v>
      </c>
      <c r="O4" s="21" t="b">
        <v>0</v>
      </c>
      <c r="P4" s="21" t="b">
        <v>0</v>
      </c>
      <c r="Q4" s="21" t="b">
        <v>0</v>
      </c>
      <c r="R4" s="21" t="b">
        <v>0</v>
      </c>
      <c r="S4" s="23" t="s">
        <v>23</v>
      </c>
      <c r="T4" s="20" t="b">
        <v>1</v>
      </c>
      <c r="U4" s="20" t="b">
        <v>1</v>
      </c>
      <c r="V4" s="21" t="b">
        <v>0</v>
      </c>
      <c r="W4" s="21" t="b">
        <v>0</v>
      </c>
      <c r="X4" s="21" t="b">
        <v>0</v>
      </c>
      <c r="Y4" s="21" t="b">
        <v>0</v>
      </c>
      <c r="Z4" s="21" t="b">
        <v>0</v>
      </c>
      <c r="AA4" s="21" t="b">
        <v>0</v>
      </c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</row>
    <row r="5" spans="1:89" ht="12.75">
      <c r="A5" s="24" t="s">
        <v>35</v>
      </c>
      <c r="B5" s="38" t="s">
        <v>31</v>
      </c>
      <c r="C5" s="22" t="s">
        <v>36</v>
      </c>
      <c r="D5" s="22" t="s">
        <v>37</v>
      </c>
      <c r="E5" s="39">
        <v>2013</v>
      </c>
      <c r="F5" s="14" t="s">
        <v>38</v>
      </c>
      <c r="G5" s="40" t="s">
        <v>39</v>
      </c>
      <c r="H5" s="23" t="str">
        <f t="shared" si="0"/>
        <v>YES</v>
      </c>
      <c r="I5" s="31" t="s">
        <v>23</v>
      </c>
      <c r="J5" s="23" t="s">
        <v>23</v>
      </c>
      <c r="K5" s="20" t="b">
        <v>1</v>
      </c>
      <c r="L5" s="20" t="b">
        <v>1</v>
      </c>
      <c r="M5" s="21" t="b">
        <v>0</v>
      </c>
      <c r="N5" s="21" t="b">
        <v>0</v>
      </c>
      <c r="O5" s="21" t="b">
        <v>0</v>
      </c>
      <c r="P5" s="21" t="b">
        <v>0</v>
      </c>
      <c r="Q5" s="21" t="b">
        <v>0</v>
      </c>
      <c r="R5" s="21" t="b">
        <v>0</v>
      </c>
      <c r="S5" s="23" t="s">
        <v>23</v>
      </c>
      <c r="T5" s="20" t="b">
        <v>0</v>
      </c>
      <c r="U5" s="20" t="b">
        <v>0</v>
      </c>
      <c r="V5" s="21" t="b">
        <v>0</v>
      </c>
      <c r="W5" s="21" t="b">
        <v>0</v>
      </c>
      <c r="X5" s="21" t="b">
        <v>0</v>
      </c>
      <c r="Y5" s="21" t="b">
        <v>0</v>
      </c>
      <c r="Z5" s="21" t="b">
        <v>0</v>
      </c>
      <c r="AA5" s="21" t="b">
        <v>0</v>
      </c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</row>
    <row r="6" spans="1:89" ht="12.75">
      <c r="A6" s="11" t="s">
        <v>40</v>
      </c>
      <c r="B6" s="38" t="s">
        <v>31</v>
      </c>
      <c r="C6" s="18"/>
      <c r="D6" s="22" t="s">
        <v>41</v>
      </c>
      <c r="E6" s="18"/>
      <c r="F6" s="42" t="s">
        <v>42</v>
      </c>
      <c r="G6" s="40" t="str">
        <f t="shared" ref="G6:G9" si="1">IF(LEFT(F6,16)="https://doi.org/",MID(F6,17,200),IF(LEFT(F6,34)="https://link.springer.com/chapter/",MID(F6,35,200),IF(LEFT(F6,27)="https://dl.acm.org/doi/abs/",MID(F6,28,200),IF(LEFT(F6,23)="https://dl.acm.org/doi/",MID(F6,24,200),IF(LEFT(F6,34)="https://link.springer.com/article/",MID(F6,35,200),IF(LEFT(F6,37)="https://journals.sagepub.com/doi/abs/",MID(F6,38,200),IF(LEFT(F6,43)="https://www.inderscienceonline.com/doi/abs/",MID(F6,44,200),"")))))))</f>
        <v>10.1007/s10270-003-0039-5</v>
      </c>
      <c r="H6" s="23" t="str">
        <f t="shared" si="0"/>
        <v>YES</v>
      </c>
      <c r="I6" s="31" t="s">
        <v>23</v>
      </c>
      <c r="J6" s="41" t="s">
        <v>43</v>
      </c>
      <c r="K6" s="20" t="b">
        <v>1</v>
      </c>
      <c r="L6" s="20" t="b">
        <v>1</v>
      </c>
      <c r="M6" s="21" t="b">
        <v>0</v>
      </c>
      <c r="N6" s="21" t="b">
        <v>0</v>
      </c>
      <c r="O6" s="21" t="b">
        <v>0</v>
      </c>
      <c r="P6" s="21" t="b">
        <v>0</v>
      </c>
      <c r="Q6" s="21" t="b">
        <v>0</v>
      </c>
      <c r="R6" s="21" t="b">
        <v>0</v>
      </c>
      <c r="S6" s="23" t="s">
        <v>23</v>
      </c>
      <c r="T6" s="20" t="b">
        <v>1</v>
      </c>
      <c r="U6" s="20" t="b">
        <v>1</v>
      </c>
      <c r="V6" s="21" t="b">
        <v>0</v>
      </c>
      <c r="W6" s="21" t="b">
        <v>0</v>
      </c>
      <c r="X6" s="21" t="b">
        <v>0</v>
      </c>
      <c r="Y6" s="21" t="b">
        <v>0</v>
      </c>
      <c r="Z6" s="21" t="b">
        <v>0</v>
      </c>
      <c r="AA6" s="21" t="b">
        <v>0</v>
      </c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</row>
    <row r="7" spans="1:89" ht="12.75">
      <c r="A7" s="24" t="s">
        <v>44</v>
      </c>
      <c r="B7" s="38" t="s">
        <v>31</v>
      </c>
      <c r="C7" s="18"/>
      <c r="D7" s="22" t="s">
        <v>45</v>
      </c>
      <c r="E7" s="18"/>
      <c r="F7" s="14" t="s">
        <v>46</v>
      </c>
      <c r="G7" s="40" t="str">
        <f t="shared" si="1"/>
        <v>10.1007/3-540-45832-8_19</v>
      </c>
      <c r="H7" s="41" t="str">
        <f t="shared" si="0"/>
        <v>MAYBE</v>
      </c>
      <c r="I7" s="31" t="s">
        <v>23</v>
      </c>
      <c r="J7" s="23" t="s">
        <v>23</v>
      </c>
      <c r="K7" s="20" t="b">
        <v>1</v>
      </c>
      <c r="L7" s="20" t="b">
        <v>1</v>
      </c>
      <c r="M7" s="21" t="b">
        <v>0</v>
      </c>
      <c r="N7" s="21" t="b">
        <v>0</v>
      </c>
      <c r="O7" s="21" t="b">
        <v>0</v>
      </c>
      <c r="P7" s="21" t="b">
        <v>0</v>
      </c>
      <c r="Q7" s="21" t="b">
        <v>0</v>
      </c>
      <c r="R7" s="21" t="b">
        <v>0</v>
      </c>
      <c r="S7" s="19" t="s">
        <v>22</v>
      </c>
      <c r="T7" s="20" t="b">
        <v>0</v>
      </c>
      <c r="U7" s="20" t="b">
        <v>0</v>
      </c>
      <c r="V7" s="21" t="b">
        <v>0</v>
      </c>
      <c r="W7" s="21" t="b">
        <v>0</v>
      </c>
      <c r="X7" s="21" t="b">
        <v>0</v>
      </c>
      <c r="Y7" s="21" t="b">
        <v>0</v>
      </c>
      <c r="Z7" s="21" t="b">
        <v>0</v>
      </c>
      <c r="AA7" s="21" t="b">
        <v>0</v>
      </c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</row>
    <row r="8" spans="1:89" ht="12.75">
      <c r="A8" s="11" t="s">
        <v>47</v>
      </c>
      <c r="B8" s="38" t="s">
        <v>31</v>
      </c>
      <c r="C8" s="18"/>
      <c r="D8" s="22" t="s">
        <v>48</v>
      </c>
      <c r="E8" s="18"/>
      <c r="F8" s="14" t="s">
        <v>49</v>
      </c>
      <c r="G8" s="40" t="str">
        <f t="shared" si="1"/>
        <v>10.1007/s10270-009-0122-7</v>
      </c>
      <c r="H8" s="41" t="str">
        <f t="shared" si="0"/>
        <v>MAYBE</v>
      </c>
      <c r="I8" s="31" t="s">
        <v>23</v>
      </c>
      <c r="J8" s="19" t="s">
        <v>22</v>
      </c>
      <c r="K8" s="20" t="b">
        <v>0</v>
      </c>
      <c r="L8" s="20" t="b">
        <v>0</v>
      </c>
      <c r="M8" s="21" t="b">
        <v>0</v>
      </c>
      <c r="N8" s="21" t="b">
        <v>0</v>
      </c>
      <c r="O8" s="21" t="b">
        <v>0</v>
      </c>
      <c r="P8" s="21" t="b">
        <v>0</v>
      </c>
      <c r="Q8" s="21" t="b">
        <v>0</v>
      </c>
      <c r="R8" s="21" t="b">
        <v>0</v>
      </c>
      <c r="S8" s="23" t="s">
        <v>23</v>
      </c>
      <c r="T8" s="20" t="b">
        <v>1</v>
      </c>
      <c r="U8" s="20" t="b">
        <v>1</v>
      </c>
      <c r="V8" s="21" t="b">
        <v>0</v>
      </c>
      <c r="W8" s="21" t="b">
        <v>0</v>
      </c>
      <c r="X8" s="21" t="b">
        <v>0</v>
      </c>
      <c r="Y8" s="21" t="b">
        <v>0</v>
      </c>
      <c r="Z8" s="21" t="b">
        <v>0</v>
      </c>
      <c r="AA8" s="21" t="b">
        <v>0</v>
      </c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</row>
    <row r="9" spans="1:89" ht="12.75">
      <c r="A9" s="24" t="s">
        <v>50</v>
      </c>
      <c r="B9" s="38" t="s">
        <v>31</v>
      </c>
      <c r="C9" s="18"/>
      <c r="D9" s="22" t="s">
        <v>51</v>
      </c>
      <c r="E9" s="18"/>
      <c r="F9" s="14" t="s">
        <v>52</v>
      </c>
      <c r="G9" s="40" t="str">
        <f t="shared" si="1"/>
        <v>10.1007/978-3-540-89020-1_7</v>
      </c>
      <c r="H9" s="23" t="str">
        <f t="shared" si="0"/>
        <v>YES</v>
      </c>
      <c r="I9" s="31" t="s">
        <v>23</v>
      </c>
      <c r="J9" s="23" t="s">
        <v>23</v>
      </c>
      <c r="K9" s="20" t="b">
        <v>1</v>
      </c>
      <c r="L9" s="20" t="b">
        <v>1</v>
      </c>
      <c r="M9" s="21" t="b">
        <v>0</v>
      </c>
      <c r="N9" s="21" t="b">
        <v>0</v>
      </c>
      <c r="O9" s="21" t="b">
        <v>0</v>
      </c>
      <c r="P9" s="21" t="b">
        <v>0</v>
      </c>
      <c r="Q9" s="21" t="b">
        <v>0</v>
      </c>
      <c r="R9" s="21" t="b">
        <v>0</v>
      </c>
      <c r="S9" s="41" t="s">
        <v>43</v>
      </c>
      <c r="T9" s="20" t="b">
        <v>1</v>
      </c>
      <c r="U9" s="20" t="b">
        <v>1</v>
      </c>
      <c r="V9" s="21" t="b">
        <v>0</v>
      </c>
      <c r="W9" s="21" t="b">
        <v>0</v>
      </c>
      <c r="X9" s="21" t="b">
        <v>0</v>
      </c>
      <c r="Y9" s="21" t="b">
        <v>0</v>
      </c>
      <c r="Z9" s="21" t="b">
        <v>0</v>
      </c>
      <c r="AA9" s="21" t="b">
        <v>0</v>
      </c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</row>
    <row r="10" spans="1:89" ht="12.75">
      <c r="A10" s="11" t="s">
        <v>53</v>
      </c>
      <c r="B10" s="38" t="s">
        <v>31</v>
      </c>
      <c r="C10" s="18"/>
      <c r="D10" s="43" t="s">
        <v>54</v>
      </c>
      <c r="E10" s="18"/>
      <c r="F10" s="42" t="s">
        <v>55</v>
      </c>
      <c r="G10" s="40" t="s">
        <v>39</v>
      </c>
      <c r="H10" s="41" t="str">
        <f t="shared" si="0"/>
        <v>MAYBE</v>
      </c>
      <c r="I10" s="31" t="s">
        <v>23</v>
      </c>
      <c r="J10" s="23" t="s">
        <v>23</v>
      </c>
      <c r="K10" s="20" t="b">
        <v>0</v>
      </c>
      <c r="L10" s="20" t="b">
        <v>0</v>
      </c>
      <c r="M10" s="21" t="b">
        <v>0</v>
      </c>
      <c r="N10" s="21" t="b">
        <v>0</v>
      </c>
      <c r="O10" s="21" t="b">
        <v>0</v>
      </c>
      <c r="P10" s="21" t="b">
        <v>0</v>
      </c>
      <c r="Q10" s="21" t="b">
        <v>0</v>
      </c>
      <c r="R10" s="21" t="b">
        <v>0</v>
      </c>
      <c r="S10" s="19" t="s">
        <v>22</v>
      </c>
      <c r="T10" s="20" t="b">
        <v>0</v>
      </c>
      <c r="U10" s="20" t="b">
        <v>0</v>
      </c>
      <c r="V10" s="21" t="b">
        <v>0</v>
      </c>
      <c r="W10" s="21" t="b">
        <v>0</v>
      </c>
      <c r="X10" s="21" t="b">
        <v>0</v>
      </c>
      <c r="Y10" s="21" t="b">
        <v>0</v>
      </c>
      <c r="Z10" s="21" t="b">
        <v>0</v>
      </c>
      <c r="AA10" s="21" t="b">
        <v>0</v>
      </c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</row>
    <row r="11" spans="1:89" ht="12.75">
      <c r="A11" s="24" t="s">
        <v>56</v>
      </c>
      <c r="B11" s="38" t="s">
        <v>31</v>
      </c>
      <c r="C11" s="18"/>
      <c r="D11" s="22" t="s">
        <v>57</v>
      </c>
      <c r="E11" s="18"/>
      <c r="F11" s="44" t="s">
        <v>58</v>
      </c>
      <c r="G11" s="40" t="str">
        <f t="shared" ref="G11:G13" si="2">IF(LEFT(F11,16)="https://doi.org/",MID(F11,17,200),IF(LEFT(F11,34)="https://link.springer.com/chapter/",MID(F11,35,200),IF(LEFT(F11,27)="https://dl.acm.org/doi/abs/",MID(F11,28,200),IF(LEFT(F11,23)="https://dl.acm.org/doi/",MID(F11,24,200),IF(LEFT(F11,34)="https://link.springer.com/article/",MID(F11,35,200),IF(LEFT(F11,37)="https://journals.sagepub.com/doi/abs/",MID(F11,38,200),IF(LEFT(F11,43)="https://www.inderscienceonline.com/doi/abs/",MID(F11,44,200),"")))))))</f>
        <v>10.1109/WSC.2017.8247845</v>
      </c>
      <c r="H11" s="23" t="str">
        <f t="shared" si="0"/>
        <v>YES</v>
      </c>
      <c r="I11" s="31" t="s">
        <v>23</v>
      </c>
      <c r="J11" s="23" t="s">
        <v>23</v>
      </c>
      <c r="K11" s="20" t="b">
        <v>1</v>
      </c>
      <c r="L11" s="20" t="b">
        <v>1</v>
      </c>
      <c r="M11" s="21" t="b">
        <v>0</v>
      </c>
      <c r="N11" s="21" t="b">
        <v>0</v>
      </c>
      <c r="O11" s="21" t="b">
        <v>0</v>
      </c>
      <c r="P11" s="21" t="b">
        <v>0</v>
      </c>
      <c r="Q11" s="21" t="b">
        <v>0</v>
      </c>
      <c r="R11" s="21" t="b">
        <v>0</v>
      </c>
      <c r="S11" s="41" t="s">
        <v>43</v>
      </c>
      <c r="T11" s="20" t="b">
        <v>1</v>
      </c>
      <c r="U11" s="20" t="b">
        <v>1</v>
      </c>
      <c r="V11" s="21" t="b">
        <v>0</v>
      </c>
      <c r="W11" s="21" t="b">
        <v>0</v>
      </c>
      <c r="X11" s="21" t="b">
        <v>0</v>
      </c>
      <c r="Y11" s="21" t="b">
        <v>0</v>
      </c>
      <c r="Z11" s="21" t="b">
        <v>0</v>
      </c>
      <c r="AA11" s="21" t="b">
        <v>0</v>
      </c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</row>
    <row r="12" spans="1:89" ht="12.75">
      <c r="A12" s="11" t="s">
        <v>59</v>
      </c>
      <c r="B12" s="38" t="s">
        <v>31</v>
      </c>
      <c r="C12" s="18"/>
      <c r="D12" s="22" t="s">
        <v>60</v>
      </c>
      <c r="E12" s="18"/>
      <c r="F12" s="44" t="s">
        <v>61</v>
      </c>
      <c r="G12" s="40" t="str">
        <f t="shared" si="2"/>
        <v>10.1145/2489820.2489823</v>
      </c>
      <c r="H12" s="23" t="str">
        <f t="shared" si="0"/>
        <v>YES</v>
      </c>
      <c r="I12" s="31" t="s">
        <v>23</v>
      </c>
      <c r="J12" s="41" t="s">
        <v>43</v>
      </c>
      <c r="K12" s="20" t="b">
        <v>0</v>
      </c>
      <c r="L12" s="20" t="b">
        <v>0</v>
      </c>
      <c r="M12" s="21" t="b">
        <v>0</v>
      </c>
      <c r="N12" s="21" t="b">
        <v>0</v>
      </c>
      <c r="O12" s="21" t="b">
        <v>0</v>
      </c>
      <c r="P12" s="21" t="b">
        <v>0</v>
      </c>
      <c r="Q12" s="21" t="b">
        <v>0</v>
      </c>
      <c r="R12" s="21" t="b">
        <v>0</v>
      </c>
      <c r="S12" s="23" t="s">
        <v>23</v>
      </c>
      <c r="T12" s="20" t="b">
        <v>1</v>
      </c>
      <c r="U12" s="20" t="b">
        <v>1</v>
      </c>
      <c r="V12" s="21" t="b">
        <v>0</v>
      </c>
      <c r="W12" s="21" t="b">
        <v>0</v>
      </c>
      <c r="X12" s="21" t="b">
        <v>0</v>
      </c>
      <c r="Y12" s="21" t="b">
        <v>0</v>
      </c>
      <c r="Z12" s="21" t="b">
        <v>0</v>
      </c>
      <c r="AA12" s="21" t="b">
        <v>0</v>
      </c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</row>
    <row r="13" spans="1:89" ht="12.75">
      <c r="A13" s="24" t="s">
        <v>62</v>
      </c>
      <c r="B13" s="38" t="s">
        <v>31</v>
      </c>
      <c r="C13" s="22" t="s">
        <v>63</v>
      </c>
      <c r="D13" s="22" t="s">
        <v>64</v>
      </c>
      <c r="E13" s="18"/>
      <c r="F13" s="44" t="s">
        <v>65</v>
      </c>
      <c r="G13" s="40" t="str">
        <f t="shared" si="2"/>
        <v>10.1145/3136014.3136017</v>
      </c>
      <c r="H13" s="41" t="str">
        <f t="shared" si="0"/>
        <v>MAYBE</v>
      </c>
      <c r="I13" s="31" t="s">
        <v>23</v>
      </c>
      <c r="J13" s="19" t="s">
        <v>22</v>
      </c>
      <c r="K13" s="20" t="b">
        <v>0</v>
      </c>
      <c r="L13" s="20" t="b">
        <v>0</v>
      </c>
      <c r="M13" s="21" t="b">
        <v>0</v>
      </c>
      <c r="N13" s="21" t="b">
        <v>0</v>
      </c>
      <c r="O13" s="21" t="b">
        <v>0</v>
      </c>
      <c r="P13" s="21" t="b">
        <v>0</v>
      </c>
      <c r="Q13" s="21" t="b">
        <v>0</v>
      </c>
      <c r="R13" s="21" t="b">
        <v>0</v>
      </c>
      <c r="S13" s="23" t="s">
        <v>23</v>
      </c>
      <c r="T13" s="20" t="b">
        <v>0</v>
      </c>
      <c r="U13" s="20" t="b">
        <v>0</v>
      </c>
      <c r="V13" s="21" t="b">
        <v>0</v>
      </c>
      <c r="W13" s="21" t="b">
        <v>0</v>
      </c>
      <c r="X13" s="21" t="b">
        <v>0</v>
      </c>
      <c r="Y13" s="21" t="b">
        <v>0</v>
      </c>
      <c r="Z13" s="21" t="b">
        <v>0</v>
      </c>
      <c r="AA13" s="21" t="b">
        <v>0</v>
      </c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</row>
    <row r="14" spans="1:89" ht="12.75">
      <c r="A14" s="11" t="s">
        <v>66</v>
      </c>
      <c r="B14" s="38" t="s">
        <v>31</v>
      </c>
      <c r="C14" s="22" t="s">
        <v>67</v>
      </c>
      <c r="D14" s="22" t="s">
        <v>68</v>
      </c>
      <c r="E14" s="18"/>
      <c r="F14" s="14" t="s">
        <v>69</v>
      </c>
      <c r="G14" s="40" t="s">
        <v>39</v>
      </c>
      <c r="H14" s="41" t="str">
        <f t="shared" si="0"/>
        <v>MAYBE</v>
      </c>
      <c r="I14" s="31" t="s">
        <v>23</v>
      </c>
      <c r="J14" s="19" t="s">
        <v>22</v>
      </c>
      <c r="K14" s="20" t="b">
        <v>0</v>
      </c>
      <c r="L14" s="20" t="b">
        <v>0</v>
      </c>
      <c r="M14" s="21" t="b">
        <v>0</v>
      </c>
      <c r="N14" s="21" t="b">
        <v>0</v>
      </c>
      <c r="O14" s="21" t="b">
        <v>0</v>
      </c>
      <c r="P14" s="21" t="b">
        <v>0</v>
      </c>
      <c r="Q14" s="21" t="b">
        <v>0</v>
      </c>
      <c r="R14" s="21" t="b">
        <v>0</v>
      </c>
      <c r="S14" s="23" t="s">
        <v>23</v>
      </c>
      <c r="T14" s="20" t="b">
        <v>1</v>
      </c>
      <c r="U14" s="20" t="b">
        <v>1</v>
      </c>
      <c r="V14" s="21" t="b">
        <v>0</v>
      </c>
      <c r="W14" s="21" t="b">
        <v>0</v>
      </c>
      <c r="X14" s="21" t="b">
        <v>0</v>
      </c>
      <c r="Y14" s="21" t="b">
        <v>0</v>
      </c>
      <c r="Z14" s="21" t="b">
        <v>0</v>
      </c>
      <c r="AA14" s="21" t="b">
        <v>0</v>
      </c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</row>
    <row r="15" spans="1:89" ht="15">
      <c r="A15" s="24" t="s">
        <v>70</v>
      </c>
      <c r="B15" s="40" t="s">
        <v>71</v>
      </c>
      <c r="C15" s="45" t="s">
        <v>72</v>
      </c>
      <c r="D15" s="45" t="s">
        <v>73</v>
      </c>
      <c r="E15" s="46">
        <v>2002</v>
      </c>
      <c r="F15" s="14" t="str">
        <f>HYPERLINK("https://doi.org/10.1109/hicss.2002.993989")</f>
        <v>https://doi.org/10.1109/hicss.2002.993989</v>
      </c>
      <c r="G15" s="22" t="s">
        <v>74</v>
      </c>
      <c r="H15" s="47" t="s">
        <v>23</v>
      </c>
      <c r="I15" s="31" t="s">
        <v>23</v>
      </c>
      <c r="J15" s="41" t="s">
        <v>43</v>
      </c>
      <c r="K15" s="20" t="b">
        <v>0</v>
      </c>
      <c r="L15" s="20" t="b">
        <v>0</v>
      </c>
      <c r="M15" s="21" t="b">
        <v>0</v>
      </c>
      <c r="N15" s="21" t="b">
        <v>0</v>
      </c>
      <c r="O15" s="21" t="b">
        <v>0</v>
      </c>
      <c r="P15" s="21" t="b">
        <v>0</v>
      </c>
      <c r="Q15" s="21" t="b">
        <v>0</v>
      </c>
      <c r="R15" s="21" t="b">
        <v>0</v>
      </c>
      <c r="S15" s="23" t="s">
        <v>23</v>
      </c>
      <c r="T15" s="20" t="b">
        <v>1</v>
      </c>
      <c r="U15" s="20" t="b">
        <v>1</v>
      </c>
      <c r="V15" s="21" t="b">
        <v>0</v>
      </c>
      <c r="W15" s="21" t="b">
        <v>0</v>
      </c>
      <c r="X15" s="21" t="b">
        <v>0</v>
      </c>
      <c r="Y15" s="21" t="b">
        <v>0</v>
      </c>
      <c r="Z15" s="21" t="b">
        <v>0</v>
      </c>
      <c r="AA15" s="21" t="b">
        <v>0</v>
      </c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</row>
    <row r="16" spans="1:89" ht="15">
      <c r="A16" s="24" t="s">
        <v>75</v>
      </c>
      <c r="B16" s="40" t="s">
        <v>76</v>
      </c>
      <c r="C16" s="48" t="s">
        <v>77</v>
      </c>
      <c r="D16" s="48" t="s">
        <v>78</v>
      </c>
      <c r="E16" s="13">
        <v>2014</v>
      </c>
      <c r="F16" s="14" t="str">
        <f>HYPERLINK("https://doi.org/10.1007/978-3-319-11245-9_3")</f>
        <v>https://doi.org/10.1007/978-3-319-11245-9_3</v>
      </c>
      <c r="G16" s="22" t="s">
        <v>79</v>
      </c>
      <c r="H16" s="49" t="str">
        <f>IF(J16=S16,J16,IF(AND(J16="YES",S16="MAYBE"),"YES",IF(AND(J16="MAYBE",S16="YES"),"YES",IF(OR(AND(J16="NO",S16="YES"),AND(J16="YES",S16="NO")),"MAYBE","NO"))))</f>
        <v>MAYBE</v>
      </c>
      <c r="I16" s="31" t="s">
        <v>23</v>
      </c>
      <c r="J16" s="23" t="s">
        <v>23</v>
      </c>
      <c r="K16" s="20" t="b">
        <v>1</v>
      </c>
      <c r="L16" s="20" t="b">
        <v>1</v>
      </c>
      <c r="M16" s="21" t="b">
        <v>0</v>
      </c>
      <c r="N16" s="21" t="b">
        <v>0</v>
      </c>
      <c r="O16" s="21" t="b">
        <v>0</v>
      </c>
      <c r="P16" s="21" t="b">
        <v>0</v>
      </c>
      <c r="Q16" s="21" t="b">
        <v>0</v>
      </c>
      <c r="R16" s="21" t="b">
        <v>0</v>
      </c>
      <c r="S16" s="19" t="s">
        <v>22</v>
      </c>
      <c r="T16" s="20" t="b">
        <v>0</v>
      </c>
      <c r="U16" s="50" t="b">
        <v>1</v>
      </c>
      <c r="V16" s="21" t="b">
        <v>0</v>
      </c>
      <c r="W16" s="21" t="b">
        <v>0</v>
      </c>
      <c r="X16" s="21" t="b">
        <v>0</v>
      </c>
      <c r="Y16" s="21" t="b">
        <v>0</v>
      </c>
      <c r="Z16" s="21" t="b">
        <v>0</v>
      </c>
      <c r="AA16" s="21" t="b">
        <v>0</v>
      </c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</row>
    <row r="17" spans="1:89" ht="15">
      <c r="A17" s="24" t="s">
        <v>80</v>
      </c>
      <c r="B17" s="40" t="s">
        <v>81</v>
      </c>
      <c r="C17" s="48" t="s">
        <v>82</v>
      </c>
      <c r="D17" s="48" t="s">
        <v>83</v>
      </c>
      <c r="E17" s="13">
        <v>2003</v>
      </c>
      <c r="F17" s="14" t="s">
        <v>84</v>
      </c>
      <c r="G17" s="51" t="str">
        <f>IF(LEFT(F17,16)="https://doi.org/",MID(F17,17,200),IF(LEFT(F17,34)="https://link.springer.com/chapter/",MID(F17,35,200),IF(LEFT(F17,27)="https://dl.acm.org/doi/abs/",MID(F17,28,200),IF(LEFT(F17,23)="https://dl.acm.org/doi/",MID(F17,24,200),IF(LEFT(F17,34)="https://link.springer.com/article/",MID(F17,35,200),IF(LEFT(F17,37)="https://journals.sagepub.com/doi/abs/",MID(F17,38,200),IF(LEFT(F17,43)="https://www.inderscienceonline.com/doi/abs/",MID(F17,44,200),"")))))))</f>
        <v>10.1145/949344.949365</v>
      </c>
      <c r="H17" s="49" t="str">
        <f>IF(J17=S17,J17,IF(AND(J17="YES",S17="MAYBE"),"YES",IF(AND(J17="MAYBE",S17="YES"),"YES",IF(OR(AND(J17="NO",S17="YES"),AND(J17="YES",S17="NO")),"MAYBE","NO"))))</f>
        <v>MAYBE</v>
      </c>
      <c r="I17" s="17" t="s">
        <v>22</v>
      </c>
      <c r="J17" s="23" t="s">
        <v>23</v>
      </c>
      <c r="K17" s="20" t="b">
        <v>1</v>
      </c>
      <c r="L17" s="20" t="b">
        <v>1</v>
      </c>
      <c r="M17" s="21" t="b">
        <v>0</v>
      </c>
      <c r="N17" s="21" t="b">
        <v>0</v>
      </c>
      <c r="O17" s="21" t="b">
        <v>0</v>
      </c>
      <c r="P17" s="21" t="b">
        <v>0</v>
      </c>
      <c r="Q17" s="21" t="b">
        <v>0</v>
      </c>
      <c r="R17" s="21" t="b">
        <v>0</v>
      </c>
      <c r="S17" s="19" t="s">
        <v>22</v>
      </c>
      <c r="T17" s="20" t="b">
        <v>0</v>
      </c>
      <c r="U17" s="20" t="b">
        <v>0</v>
      </c>
      <c r="V17" s="21" t="b">
        <v>0</v>
      </c>
      <c r="W17" s="21" t="b">
        <v>0</v>
      </c>
      <c r="X17" s="21" t="b">
        <v>0</v>
      </c>
      <c r="Y17" s="21" t="b">
        <v>0</v>
      </c>
      <c r="Z17" s="21" t="b">
        <v>0</v>
      </c>
      <c r="AA17" s="21" t="b">
        <v>1</v>
      </c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</row>
    <row r="18" spans="1:89" ht="15">
      <c r="A18" s="11" t="s">
        <v>85</v>
      </c>
      <c r="B18" s="11" t="s">
        <v>86</v>
      </c>
      <c r="C18" s="12" t="s">
        <v>87</v>
      </c>
      <c r="D18" s="52" t="s">
        <v>88</v>
      </c>
      <c r="E18" s="12"/>
      <c r="F18" s="53" t="s">
        <v>89</v>
      </c>
      <c r="G18" s="54" t="s">
        <v>90</v>
      </c>
      <c r="H18" s="49" t="str">
        <f>IF(J18=S18,J18,IF(AND(J18="YES",S18="MAYBE"),"YES",IF(AND(J18="MAYBE",S18="YES"),"YES",IF(OR(AND(J18="NO",S18="YES"),AND(J18="YES",S18="NO")),"MAYBE","NO"))))</f>
        <v>MAYBE</v>
      </c>
      <c r="I18" s="31" t="s">
        <v>23</v>
      </c>
      <c r="J18" s="19" t="s">
        <v>22</v>
      </c>
      <c r="K18" s="20" t="b">
        <v>0</v>
      </c>
      <c r="L18" s="20" t="b">
        <v>0</v>
      </c>
      <c r="M18" s="21" t="b">
        <v>0</v>
      </c>
      <c r="N18" s="21" t="b">
        <v>0</v>
      </c>
      <c r="O18" s="21" t="b">
        <v>0</v>
      </c>
      <c r="P18" s="21" t="b">
        <v>0</v>
      </c>
      <c r="Q18" s="21" t="b">
        <v>0</v>
      </c>
      <c r="R18" s="21" t="b">
        <v>0</v>
      </c>
      <c r="S18" s="23" t="s">
        <v>23</v>
      </c>
      <c r="T18" s="20" t="b">
        <v>1</v>
      </c>
      <c r="U18" s="20" t="b">
        <v>1</v>
      </c>
      <c r="V18" s="21" t="b">
        <v>0</v>
      </c>
      <c r="W18" s="21" t="b">
        <v>0</v>
      </c>
      <c r="X18" s="21" t="b">
        <v>0</v>
      </c>
      <c r="Y18" s="21" t="b">
        <v>0</v>
      </c>
      <c r="Z18" s="21" t="b">
        <v>0</v>
      </c>
      <c r="AA18" s="21" t="b">
        <v>0</v>
      </c>
      <c r="AB18" s="18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</row>
    <row r="19" spans="1:89" ht="15">
      <c r="A19" s="24" t="s">
        <v>91</v>
      </c>
      <c r="B19" s="24" t="s">
        <v>92</v>
      </c>
      <c r="C19" s="55" t="s">
        <v>93</v>
      </c>
      <c r="D19" s="55" t="s">
        <v>94</v>
      </c>
      <c r="E19" s="46">
        <v>2017</v>
      </c>
      <c r="F19" s="14" t="str">
        <f>HYPERLINK("https://doi.org/10.1109/access.2016.2641218")</f>
        <v>https://doi.org/10.1109/access.2016.2641218</v>
      </c>
      <c r="G19" s="22" t="s">
        <v>95</v>
      </c>
      <c r="H19" s="49" t="str">
        <f>IF(J19=S19,J19,IF(AND(J19="YES",S19="MAYBE"),"YES",IF(AND(J19="MAYBE",S19="YES"),"YES",IF(OR(AND(J19="NO",S19="YES"),AND(J19="YES",S19="NO")),"MAYBE","NO"))))</f>
        <v>MAYBE</v>
      </c>
      <c r="I19" s="17" t="s">
        <v>22</v>
      </c>
      <c r="J19" s="23" t="s">
        <v>23</v>
      </c>
      <c r="K19" s="20"/>
      <c r="L19" s="20"/>
      <c r="M19" s="21"/>
      <c r="N19" s="21"/>
      <c r="O19" s="21"/>
      <c r="P19" s="21"/>
      <c r="Q19" s="21"/>
      <c r="R19" s="21"/>
      <c r="S19" s="19" t="s">
        <v>22</v>
      </c>
      <c r="T19" s="20"/>
      <c r="U19" s="20"/>
      <c r="V19" s="21"/>
      <c r="W19" s="21"/>
      <c r="X19" s="21"/>
      <c r="Y19" s="21"/>
      <c r="Z19" s="21"/>
      <c r="AA19" s="21"/>
      <c r="AB19" s="18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</row>
    <row r="20" spans="1:89" ht="15">
      <c r="A20" s="11" t="s">
        <v>96</v>
      </c>
      <c r="B20" s="55"/>
      <c r="C20" s="55" t="s">
        <v>97</v>
      </c>
      <c r="D20" s="55" t="s">
        <v>98</v>
      </c>
      <c r="E20" s="46">
        <v>2012</v>
      </c>
      <c r="F20" s="14" t="str">
        <f>HYPERLINK("https://doi.org/10.1145/2351676.2351748")</f>
        <v>https://doi.org/10.1145/2351676.2351748</v>
      </c>
      <c r="G20" s="22" t="s">
        <v>99</v>
      </c>
      <c r="H20" s="56" t="str">
        <f>IF(J20=S20,J20,IF(AND(J20="YES",S20="MAYBE"),"YES",IF(AND(J20="MAYBE",S20="YES"),"YES",IF(OR(AND(J20="NO",S20="YES"),AND(J20="YES",S20="NO")),"MAYBE","NO"))))</f>
        <v>YES</v>
      </c>
      <c r="I20" s="31" t="s">
        <v>23</v>
      </c>
      <c r="J20" s="23" t="s">
        <v>23</v>
      </c>
      <c r="K20" s="20"/>
      <c r="L20" s="20"/>
      <c r="M20" s="21"/>
      <c r="N20" s="21"/>
      <c r="O20" s="21"/>
      <c r="P20" s="21"/>
      <c r="Q20" s="21"/>
      <c r="R20" s="21"/>
      <c r="S20" s="23" t="s">
        <v>23</v>
      </c>
      <c r="T20" s="20" t="b">
        <v>1</v>
      </c>
      <c r="U20" s="20" t="b">
        <v>1</v>
      </c>
      <c r="V20" s="21"/>
      <c r="W20" s="21"/>
      <c r="X20" s="21"/>
      <c r="Y20" s="21"/>
      <c r="Z20" s="21"/>
      <c r="AA20" s="21"/>
      <c r="AB20" s="18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</row>
    <row r="21" spans="1:89" ht="12.75">
      <c r="A21" s="11"/>
      <c r="B21" s="10"/>
      <c r="C21" s="10"/>
      <c r="D21" s="10"/>
      <c r="E21" s="10"/>
      <c r="F21" s="10"/>
      <c r="G21" s="10"/>
      <c r="H21" s="10"/>
      <c r="I21" s="10"/>
      <c r="J21" s="10"/>
      <c r="K21" s="57"/>
      <c r="L21" s="57"/>
      <c r="M21" s="57"/>
      <c r="N21" s="57"/>
      <c r="O21" s="57"/>
      <c r="P21" s="57"/>
      <c r="Q21" s="57"/>
      <c r="R21" s="57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</row>
    <row r="22" spans="1:89" ht="12.7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57"/>
      <c r="L22" s="57"/>
      <c r="M22" s="57"/>
      <c r="N22" s="57"/>
      <c r="O22" s="57"/>
      <c r="P22" s="57"/>
      <c r="Q22" s="57"/>
      <c r="R22" s="57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</row>
    <row r="23" spans="1:89" ht="12.7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57"/>
      <c r="L23" s="57"/>
      <c r="M23" s="57"/>
      <c r="N23" s="57"/>
      <c r="O23" s="57"/>
      <c r="P23" s="57"/>
      <c r="Q23" s="57"/>
      <c r="R23" s="57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</row>
    <row r="24" spans="1:89" ht="12.7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57"/>
      <c r="L24" s="57"/>
      <c r="M24" s="57"/>
      <c r="N24" s="57"/>
      <c r="O24" s="57"/>
      <c r="P24" s="57"/>
      <c r="Q24" s="57"/>
      <c r="R24" s="57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</row>
    <row r="25" spans="1:89" ht="12.7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57"/>
      <c r="L25" s="57"/>
      <c r="M25" s="57"/>
      <c r="N25" s="57"/>
      <c r="O25" s="57"/>
      <c r="P25" s="57"/>
      <c r="Q25" s="57"/>
      <c r="R25" s="57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</row>
    <row r="26" spans="1:89" ht="12.7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57"/>
      <c r="L26" s="57"/>
      <c r="M26" s="57"/>
      <c r="N26" s="57"/>
      <c r="O26" s="57"/>
      <c r="P26" s="57"/>
      <c r="Q26" s="57"/>
      <c r="R26" s="57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</row>
    <row r="27" spans="1:89" ht="12.7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57"/>
      <c r="L27" s="57"/>
      <c r="M27" s="57"/>
      <c r="N27" s="57"/>
      <c r="O27" s="57"/>
      <c r="P27" s="57"/>
      <c r="Q27" s="57"/>
      <c r="R27" s="57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</row>
    <row r="28" spans="1:89" ht="12.7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57"/>
      <c r="L28" s="57"/>
      <c r="M28" s="57"/>
      <c r="N28" s="57"/>
      <c r="O28" s="57"/>
      <c r="P28" s="57"/>
      <c r="Q28" s="57"/>
      <c r="R28" s="57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</row>
    <row r="29" spans="1:89" ht="12.7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57"/>
      <c r="L29" s="57"/>
      <c r="M29" s="57"/>
      <c r="N29" s="57"/>
      <c r="O29" s="57"/>
      <c r="P29" s="57"/>
      <c r="Q29" s="57"/>
      <c r="R29" s="57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</row>
    <row r="30" spans="1:89" ht="12.7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57"/>
      <c r="L30" s="57"/>
      <c r="M30" s="57"/>
      <c r="N30" s="57"/>
      <c r="O30" s="57"/>
      <c r="P30" s="57"/>
      <c r="Q30" s="57"/>
      <c r="R30" s="57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</row>
    <row r="31" spans="1:89" ht="12.7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57"/>
      <c r="L31" s="57"/>
      <c r="M31" s="57"/>
      <c r="N31" s="57"/>
      <c r="O31" s="57"/>
      <c r="P31" s="57"/>
      <c r="Q31" s="57"/>
      <c r="R31" s="57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</row>
    <row r="32" spans="1:89" ht="12.7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57"/>
      <c r="L32" s="57"/>
      <c r="M32" s="57"/>
      <c r="N32" s="57"/>
      <c r="O32" s="57"/>
      <c r="P32" s="57"/>
      <c r="Q32" s="57"/>
      <c r="R32" s="57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</row>
    <row r="33" spans="1:89" ht="12.7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57"/>
      <c r="L33" s="57"/>
      <c r="M33" s="57"/>
      <c r="N33" s="57"/>
      <c r="O33" s="57"/>
      <c r="P33" s="57"/>
      <c r="Q33" s="57"/>
      <c r="R33" s="57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</row>
    <row r="34" spans="1:89" ht="12.7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57"/>
      <c r="L34" s="57"/>
      <c r="M34" s="57"/>
      <c r="N34" s="57"/>
      <c r="O34" s="57"/>
      <c r="P34" s="57"/>
      <c r="Q34" s="57"/>
      <c r="R34" s="57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</row>
    <row r="35" spans="1:89" ht="12.7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57"/>
      <c r="L35" s="57"/>
      <c r="M35" s="57"/>
      <c r="N35" s="57"/>
      <c r="O35" s="57"/>
      <c r="P35" s="57"/>
      <c r="Q35" s="57"/>
      <c r="R35" s="57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</row>
    <row r="36" spans="1:89" ht="12.7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57"/>
      <c r="L36" s="57"/>
      <c r="M36" s="57"/>
      <c r="N36" s="57"/>
      <c r="O36" s="57"/>
      <c r="P36" s="57"/>
      <c r="Q36" s="57"/>
      <c r="R36" s="57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</row>
    <row r="37" spans="1:89" ht="12.7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57"/>
      <c r="L37" s="57"/>
      <c r="M37" s="57"/>
      <c r="N37" s="57"/>
      <c r="O37" s="57"/>
      <c r="P37" s="57"/>
      <c r="Q37" s="57"/>
      <c r="R37" s="57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</row>
    <row r="38" spans="1:89" ht="12.7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57"/>
      <c r="L38" s="57"/>
      <c r="M38" s="57"/>
      <c r="N38" s="57"/>
      <c r="O38" s="57"/>
      <c r="P38" s="57"/>
      <c r="Q38" s="57"/>
      <c r="R38" s="57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</row>
    <row r="39" spans="1:89" ht="12.7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57"/>
      <c r="L39" s="57"/>
      <c r="M39" s="57"/>
      <c r="N39" s="57"/>
      <c r="O39" s="57"/>
      <c r="P39" s="57"/>
      <c r="Q39" s="57"/>
      <c r="R39" s="57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</row>
    <row r="40" spans="1:89" ht="12.7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57"/>
      <c r="L40" s="57"/>
      <c r="M40" s="57"/>
      <c r="N40" s="57"/>
      <c r="O40" s="57"/>
      <c r="P40" s="57"/>
      <c r="Q40" s="57"/>
      <c r="R40" s="57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</row>
    <row r="41" spans="1:89" ht="12.7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57"/>
      <c r="L41" s="57"/>
      <c r="M41" s="57"/>
      <c r="N41" s="57"/>
      <c r="O41" s="57"/>
      <c r="P41" s="57"/>
      <c r="Q41" s="57"/>
      <c r="R41" s="57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</row>
    <row r="42" spans="1:89" ht="12.7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57"/>
      <c r="L42" s="57"/>
      <c r="M42" s="57"/>
      <c r="N42" s="57"/>
      <c r="O42" s="57"/>
      <c r="P42" s="57"/>
      <c r="Q42" s="57"/>
      <c r="R42" s="57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</row>
    <row r="43" spans="1:89" ht="12.7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57"/>
      <c r="L43" s="57"/>
      <c r="M43" s="57"/>
      <c r="N43" s="57"/>
      <c r="O43" s="57"/>
      <c r="P43" s="57"/>
      <c r="Q43" s="57"/>
      <c r="R43" s="57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</row>
    <row r="44" spans="1:89" ht="12.7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57"/>
      <c r="L44" s="57"/>
      <c r="M44" s="57"/>
      <c r="N44" s="57"/>
      <c r="O44" s="57"/>
      <c r="P44" s="57"/>
      <c r="Q44" s="57"/>
      <c r="R44" s="57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</row>
    <row r="45" spans="1:89" ht="12.7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57"/>
      <c r="L45" s="57"/>
      <c r="M45" s="57"/>
      <c r="N45" s="57"/>
      <c r="O45" s="57"/>
      <c r="P45" s="57"/>
      <c r="Q45" s="57"/>
      <c r="R45" s="57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</row>
    <row r="46" spans="1:89" ht="12.7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57"/>
      <c r="L46" s="57"/>
      <c r="M46" s="57"/>
      <c r="N46" s="57"/>
      <c r="O46" s="57"/>
      <c r="P46" s="57"/>
      <c r="Q46" s="57"/>
      <c r="R46" s="57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</row>
    <row r="47" spans="1:89" ht="12.7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57"/>
      <c r="L47" s="57"/>
      <c r="M47" s="57"/>
      <c r="N47" s="57"/>
      <c r="O47" s="57"/>
      <c r="P47" s="57"/>
      <c r="Q47" s="57"/>
      <c r="R47" s="57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</row>
    <row r="48" spans="1:89" ht="12.7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57"/>
      <c r="L48" s="57"/>
      <c r="M48" s="57"/>
      <c r="N48" s="57"/>
      <c r="O48" s="57"/>
      <c r="P48" s="57"/>
      <c r="Q48" s="57"/>
      <c r="R48" s="57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</row>
    <row r="49" spans="1:89" ht="12.7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57"/>
      <c r="L49" s="57"/>
      <c r="M49" s="57"/>
      <c r="N49" s="57"/>
      <c r="O49" s="57"/>
      <c r="P49" s="57"/>
      <c r="Q49" s="57"/>
      <c r="R49" s="57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</row>
    <row r="50" spans="1:89" ht="12.7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57"/>
      <c r="L50" s="57"/>
      <c r="M50" s="57"/>
      <c r="N50" s="57"/>
      <c r="O50" s="57"/>
      <c r="P50" s="57"/>
      <c r="Q50" s="57"/>
      <c r="R50" s="57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</row>
    <row r="51" spans="1:89" ht="12.7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57"/>
      <c r="L51" s="57"/>
      <c r="M51" s="57"/>
      <c r="N51" s="57"/>
      <c r="O51" s="57"/>
      <c r="P51" s="57"/>
      <c r="Q51" s="57"/>
      <c r="R51" s="57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</row>
    <row r="52" spans="1:89" ht="12.7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57"/>
      <c r="L52" s="57"/>
      <c r="M52" s="57"/>
      <c r="N52" s="57"/>
      <c r="O52" s="57"/>
      <c r="P52" s="57"/>
      <c r="Q52" s="57"/>
      <c r="R52" s="57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</row>
    <row r="53" spans="1:89" ht="12.7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57"/>
      <c r="L53" s="57"/>
      <c r="M53" s="57"/>
      <c r="N53" s="57"/>
      <c r="O53" s="57"/>
      <c r="P53" s="57"/>
      <c r="Q53" s="57"/>
      <c r="R53" s="57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</row>
    <row r="54" spans="1:89" ht="12.7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57"/>
      <c r="L54" s="57"/>
      <c r="M54" s="57"/>
      <c r="N54" s="57"/>
      <c r="O54" s="57"/>
      <c r="P54" s="57"/>
      <c r="Q54" s="57"/>
      <c r="R54" s="57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</row>
    <row r="55" spans="1:89" ht="12.7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57"/>
      <c r="L55" s="57"/>
      <c r="M55" s="57"/>
      <c r="N55" s="57"/>
      <c r="O55" s="57"/>
      <c r="P55" s="57"/>
      <c r="Q55" s="57"/>
      <c r="R55" s="57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</row>
    <row r="56" spans="1:89" ht="12.7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57"/>
      <c r="L56" s="57"/>
      <c r="M56" s="57"/>
      <c r="N56" s="57"/>
      <c r="O56" s="57"/>
      <c r="P56" s="57"/>
      <c r="Q56" s="57"/>
      <c r="R56" s="57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</row>
    <row r="57" spans="1:89" ht="12.7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57"/>
      <c r="L57" s="57"/>
      <c r="M57" s="57"/>
      <c r="N57" s="57"/>
      <c r="O57" s="57"/>
      <c r="P57" s="57"/>
      <c r="Q57" s="57"/>
      <c r="R57" s="57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</row>
    <row r="58" spans="1:89" ht="12.7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57"/>
      <c r="L58" s="57"/>
      <c r="M58" s="57"/>
      <c r="N58" s="57"/>
      <c r="O58" s="57"/>
      <c r="P58" s="57"/>
      <c r="Q58" s="57"/>
      <c r="R58" s="57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</row>
    <row r="59" spans="1:89" ht="12.7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57"/>
      <c r="L59" s="57"/>
      <c r="M59" s="57"/>
      <c r="N59" s="57"/>
      <c r="O59" s="57"/>
      <c r="P59" s="57"/>
      <c r="Q59" s="57"/>
      <c r="R59" s="57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</row>
    <row r="60" spans="1:89" ht="12.7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57"/>
      <c r="L60" s="57"/>
      <c r="M60" s="57"/>
      <c r="N60" s="57"/>
      <c r="O60" s="57"/>
      <c r="P60" s="57"/>
      <c r="Q60" s="57"/>
      <c r="R60" s="57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</row>
    <row r="61" spans="1:89" ht="12.7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57"/>
      <c r="L61" s="57"/>
      <c r="M61" s="57"/>
      <c r="N61" s="57"/>
      <c r="O61" s="57"/>
      <c r="P61" s="57"/>
      <c r="Q61" s="57"/>
      <c r="R61" s="57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</row>
    <row r="62" spans="1:89" ht="12.7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57"/>
      <c r="L62" s="57"/>
      <c r="M62" s="57"/>
      <c r="N62" s="57"/>
      <c r="O62" s="57"/>
      <c r="P62" s="57"/>
      <c r="Q62" s="57"/>
      <c r="R62" s="57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</row>
    <row r="63" spans="1:89" ht="12.7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57"/>
      <c r="L63" s="57"/>
      <c r="M63" s="57"/>
      <c r="N63" s="57"/>
      <c r="O63" s="57"/>
      <c r="P63" s="57"/>
      <c r="Q63" s="57"/>
      <c r="R63" s="57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</row>
    <row r="64" spans="1:89" ht="12.7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57"/>
      <c r="L64" s="57"/>
      <c r="M64" s="57"/>
      <c r="N64" s="57"/>
      <c r="O64" s="57"/>
      <c r="P64" s="57"/>
      <c r="Q64" s="57"/>
      <c r="R64" s="57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</row>
    <row r="65" spans="1:89" ht="12.7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57"/>
      <c r="L65" s="57"/>
      <c r="M65" s="57"/>
      <c r="N65" s="57"/>
      <c r="O65" s="57"/>
      <c r="P65" s="57"/>
      <c r="Q65" s="57"/>
      <c r="R65" s="57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</row>
    <row r="66" spans="1:89" ht="12.7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57"/>
      <c r="L66" s="57"/>
      <c r="M66" s="57"/>
      <c r="N66" s="57"/>
      <c r="O66" s="57"/>
      <c r="P66" s="57"/>
      <c r="Q66" s="57"/>
      <c r="R66" s="57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</row>
    <row r="67" spans="1:89" ht="12.7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57"/>
      <c r="L67" s="57"/>
      <c r="M67" s="57"/>
      <c r="N67" s="57"/>
      <c r="O67" s="57"/>
      <c r="P67" s="57"/>
      <c r="Q67" s="57"/>
      <c r="R67" s="57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</row>
    <row r="68" spans="1:89" ht="12.7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57"/>
      <c r="L68" s="57"/>
      <c r="M68" s="57"/>
      <c r="N68" s="57"/>
      <c r="O68" s="57"/>
      <c r="P68" s="57"/>
      <c r="Q68" s="57"/>
      <c r="R68" s="57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</row>
    <row r="69" spans="1:89" ht="12.7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57"/>
      <c r="L69" s="57"/>
      <c r="M69" s="57"/>
      <c r="N69" s="57"/>
      <c r="O69" s="57"/>
      <c r="P69" s="57"/>
      <c r="Q69" s="57"/>
      <c r="R69" s="57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</row>
    <row r="70" spans="1:89" ht="12.7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57"/>
      <c r="L70" s="57"/>
      <c r="M70" s="57"/>
      <c r="N70" s="57"/>
      <c r="O70" s="57"/>
      <c r="P70" s="57"/>
      <c r="Q70" s="57"/>
      <c r="R70" s="57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</row>
    <row r="71" spans="1:89" ht="12.7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57"/>
      <c r="L71" s="57"/>
      <c r="M71" s="57"/>
      <c r="N71" s="57"/>
      <c r="O71" s="57"/>
      <c r="P71" s="57"/>
      <c r="Q71" s="57"/>
      <c r="R71" s="57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</row>
    <row r="72" spans="1:89" ht="12.7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57"/>
      <c r="L72" s="57"/>
      <c r="M72" s="57"/>
      <c r="N72" s="57"/>
      <c r="O72" s="57"/>
      <c r="P72" s="57"/>
      <c r="Q72" s="57"/>
      <c r="R72" s="57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</row>
    <row r="73" spans="1:89" ht="12.7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57"/>
      <c r="L73" s="57"/>
      <c r="M73" s="57"/>
      <c r="N73" s="57"/>
      <c r="O73" s="57"/>
      <c r="P73" s="57"/>
      <c r="Q73" s="57"/>
      <c r="R73" s="57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</row>
    <row r="74" spans="1:89" ht="12.7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57"/>
      <c r="L74" s="57"/>
      <c r="M74" s="57"/>
      <c r="N74" s="57"/>
      <c r="O74" s="57"/>
      <c r="P74" s="57"/>
      <c r="Q74" s="57"/>
      <c r="R74" s="57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</row>
    <row r="75" spans="1:89" ht="12.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57"/>
      <c r="L75" s="57"/>
      <c r="M75" s="57"/>
      <c r="N75" s="57"/>
      <c r="O75" s="57"/>
      <c r="P75" s="57"/>
      <c r="Q75" s="57"/>
      <c r="R75" s="57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</row>
    <row r="76" spans="1:89" ht="12.7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57"/>
      <c r="L76" s="57"/>
      <c r="M76" s="57"/>
      <c r="N76" s="57"/>
      <c r="O76" s="57"/>
      <c r="P76" s="57"/>
      <c r="Q76" s="57"/>
      <c r="R76" s="57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</row>
    <row r="77" spans="1:89" ht="12.7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57"/>
      <c r="L77" s="57"/>
      <c r="M77" s="57"/>
      <c r="N77" s="57"/>
      <c r="O77" s="57"/>
      <c r="P77" s="57"/>
      <c r="Q77" s="57"/>
      <c r="R77" s="57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</row>
    <row r="78" spans="1:89" ht="12.7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57"/>
      <c r="L78" s="57"/>
      <c r="M78" s="57"/>
      <c r="N78" s="57"/>
      <c r="O78" s="57"/>
      <c r="P78" s="57"/>
      <c r="Q78" s="57"/>
      <c r="R78" s="57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</row>
    <row r="79" spans="1:89" ht="12.7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57"/>
      <c r="L79" s="57"/>
      <c r="M79" s="57"/>
      <c r="N79" s="57"/>
      <c r="O79" s="57"/>
      <c r="P79" s="57"/>
      <c r="Q79" s="57"/>
      <c r="R79" s="57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</row>
    <row r="80" spans="1:89" ht="12.7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57"/>
      <c r="L80" s="57"/>
      <c r="M80" s="57"/>
      <c r="N80" s="57"/>
      <c r="O80" s="57"/>
      <c r="P80" s="57"/>
      <c r="Q80" s="57"/>
      <c r="R80" s="57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</row>
    <row r="81" spans="1:89" ht="12.7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57"/>
      <c r="L81" s="57"/>
      <c r="M81" s="57"/>
      <c r="N81" s="57"/>
      <c r="O81" s="57"/>
      <c r="P81" s="57"/>
      <c r="Q81" s="57"/>
      <c r="R81" s="57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</row>
    <row r="82" spans="1:89" ht="12.7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57"/>
      <c r="L82" s="57"/>
      <c r="M82" s="57"/>
      <c r="N82" s="57"/>
      <c r="O82" s="57"/>
      <c r="P82" s="57"/>
      <c r="Q82" s="57"/>
      <c r="R82" s="57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</row>
    <row r="83" spans="1:89" ht="12.7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57"/>
      <c r="L83" s="57"/>
      <c r="M83" s="57"/>
      <c r="N83" s="57"/>
      <c r="O83" s="57"/>
      <c r="P83" s="57"/>
      <c r="Q83" s="57"/>
      <c r="R83" s="57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</row>
    <row r="84" spans="1:89" ht="12.7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57"/>
      <c r="L84" s="57"/>
      <c r="M84" s="57"/>
      <c r="N84" s="57"/>
      <c r="O84" s="57"/>
      <c r="P84" s="57"/>
      <c r="Q84" s="57"/>
      <c r="R84" s="57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</row>
    <row r="85" spans="1:89" ht="12.7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57"/>
      <c r="L85" s="57"/>
      <c r="M85" s="57"/>
      <c r="N85" s="57"/>
      <c r="O85" s="57"/>
      <c r="P85" s="57"/>
      <c r="Q85" s="57"/>
      <c r="R85" s="57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</row>
    <row r="86" spans="1:89" ht="12.7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57"/>
      <c r="L86" s="57"/>
      <c r="M86" s="57"/>
      <c r="N86" s="57"/>
      <c r="O86" s="57"/>
      <c r="P86" s="57"/>
      <c r="Q86" s="57"/>
      <c r="R86" s="57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</row>
    <row r="87" spans="1:89" ht="12.7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57"/>
      <c r="L87" s="57"/>
      <c r="M87" s="57"/>
      <c r="N87" s="57"/>
      <c r="O87" s="57"/>
      <c r="P87" s="57"/>
      <c r="Q87" s="57"/>
      <c r="R87" s="57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</row>
    <row r="88" spans="1:89" ht="12.7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57"/>
      <c r="L88" s="57"/>
      <c r="M88" s="57"/>
      <c r="N88" s="57"/>
      <c r="O88" s="57"/>
      <c r="P88" s="57"/>
      <c r="Q88" s="57"/>
      <c r="R88" s="57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</row>
    <row r="89" spans="1:89" ht="12.7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57"/>
      <c r="L89" s="57"/>
      <c r="M89" s="57"/>
      <c r="N89" s="57"/>
      <c r="O89" s="57"/>
      <c r="P89" s="57"/>
      <c r="Q89" s="57"/>
      <c r="R89" s="57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</row>
    <row r="90" spans="1:89" ht="12.7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57"/>
      <c r="L90" s="57"/>
      <c r="M90" s="57"/>
      <c r="N90" s="57"/>
      <c r="O90" s="57"/>
      <c r="P90" s="57"/>
      <c r="Q90" s="57"/>
      <c r="R90" s="57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</row>
    <row r="91" spans="1:89" ht="12.7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57"/>
      <c r="L91" s="57"/>
      <c r="M91" s="57"/>
      <c r="N91" s="57"/>
      <c r="O91" s="57"/>
      <c r="P91" s="57"/>
      <c r="Q91" s="57"/>
      <c r="R91" s="57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</row>
    <row r="92" spans="1:89" ht="12.7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57"/>
      <c r="L92" s="57"/>
      <c r="M92" s="57"/>
      <c r="N92" s="57"/>
      <c r="O92" s="57"/>
      <c r="P92" s="57"/>
      <c r="Q92" s="57"/>
      <c r="R92" s="57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</row>
    <row r="93" spans="1:89" ht="12.7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57"/>
      <c r="L93" s="57"/>
      <c r="M93" s="57"/>
      <c r="N93" s="57"/>
      <c r="O93" s="57"/>
      <c r="P93" s="57"/>
      <c r="Q93" s="57"/>
      <c r="R93" s="57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</row>
    <row r="94" spans="1:89" ht="12.7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57"/>
      <c r="L94" s="57"/>
      <c r="M94" s="57"/>
      <c r="N94" s="57"/>
      <c r="O94" s="57"/>
      <c r="P94" s="57"/>
      <c r="Q94" s="57"/>
      <c r="R94" s="57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</row>
    <row r="95" spans="1:89" ht="12.7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57"/>
      <c r="L95" s="57"/>
      <c r="M95" s="57"/>
      <c r="N95" s="57"/>
      <c r="O95" s="57"/>
      <c r="P95" s="57"/>
      <c r="Q95" s="57"/>
      <c r="R95" s="57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</row>
    <row r="96" spans="1:89" ht="12.7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57"/>
      <c r="L96" s="57"/>
      <c r="M96" s="57"/>
      <c r="N96" s="57"/>
      <c r="O96" s="57"/>
      <c r="P96" s="57"/>
      <c r="Q96" s="57"/>
      <c r="R96" s="57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</row>
    <row r="97" spans="1:89" ht="12.7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57"/>
      <c r="L97" s="57"/>
      <c r="M97" s="57"/>
      <c r="N97" s="57"/>
      <c r="O97" s="57"/>
      <c r="P97" s="57"/>
      <c r="Q97" s="57"/>
      <c r="R97" s="57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</row>
    <row r="98" spans="1:89" ht="12.7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57"/>
      <c r="L98" s="57"/>
      <c r="M98" s="57"/>
      <c r="N98" s="57"/>
      <c r="O98" s="57"/>
      <c r="P98" s="57"/>
      <c r="Q98" s="57"/>
      <c r="R98" s="57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</row>
    <row r="99" spans="1:89" ht="12.7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57"/>
      <c r="L99" s="57"/>
      <c r="M99" s="57"/>
      <c r="N99" s="57"/>
      <c r="O99" s="57"/>
      <c r="P99" s="57"/>
      <c r="Q99" s="57"/>
      <c r="R99" s="57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</row>
    <row r="100" spans="1:89" ht="12.7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57"/>
      <c r="L100" s="57"/>
      <c r="M100" s="57"/>
      <c r="N100" s="57"/>
      <c r="O100" s="57"/>
      <c r="P100" s="57"/>
      <c r="Q100" s="57"/>
      <c r="R100" s="57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</row>
    <row r="101" spans="1:89" ht="12.7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57"/>
      <c r="L101" s="57"/>
      <c r="M101" s="57"/>
      <c r="N101" s="57"/>
      <c r="O101" s="57"/>
      <c r="P101" s="57"/>
      <c r="Q101" s="57"/>
      <c r="R101" s="57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</row>
    <row r="102" spans="1:89" ht="12.7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57"/>
      <c r="L102" s="57"/>
      <c r="M102" s="57"/>
      <c r="N102" s="57"/>
      <c r="O102" s="57"/>
      <c r="P102" s="57"/>
      <c r="Q102" s="57"/>
      <c r="R102" s="57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</row>
    <row r="103" spans="1:89" ht="12.7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57"/>
      <c r="L103" s="57"/>
      <c r="M103" s="57"/>
      <c r="N103" s="57"/>
      <c r="O103" s="57"/>
      <c r="P103" s="57"/>
      <c r="Q103" s="57"/>
      <c r="R103" s="57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</row>
    <row r="104" spans="1:89" ht="12.7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57"/>
      <c r="L104" s="57"/>
      <c r="M104" s="57"/>
      <c r="N104" s="57"/>
      <c r="O104" s="57"/>
      <c r="P104" s="57"/>
      <c r="Q104" s="57"/>
      <c r="R104" s="57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</row>
    <row r="105" spans="1:89" ht="12.7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57"/>
      <c r="L105" s="57"/>
      <c r="M105" s="57"/>
      <c r="N105" s="57"/>
      <c r="O105" s="57"/>
      <c r="P105" s="57"/>
      <c r="Q105" s="57"/>
      <c r="R105" s="57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</row>
    <row r="106" spans="1:89" ht="12.7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57"/>
      <c r="L106" s="57"/>
      <c r="M106" s="57"/>
      <c r="N106" s="57"/>
      <c r="O106" s="57"/>
      <c r="P106" s="57"/>
      <c r="Q106" s="57"/>
      <c r="R106" s="57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</row>
    <row r="107" spans="1:89" ht="12.7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57"/>
      <c r="L107" s="57"/>
      <c r="M107" s="57"/>
      <c r="N107" s="57"/>
      <c r="O107" s="57"/>
      <c r="P107" s="57"/>
      <c r="Q107" s="57"/>
      <c r="R107" s="57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</row>
    <row r="108" spans="1:89" ht="12.7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57"/>
      <c r="L108" s="57"/>
      <c r="M108" s="57"/>
      <c r="N108" s="57"/>
      <c r="O108" s="57"/>
      <c r="P108" s="57"/>
      <c r="Q108" s="57"/>
      <c r="R108" s="57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</row>
    <row r="109" spans="1:89" ht="12.7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57"/>
      <c r="L109" s="57"/>
      <c r="M109" s="57"/>
      <c r="N109" s="57"/>
      <c r="O109" s="57"/>
      <c r="P109" s="57"/>
      <c r="Q109" s="57"/>
      <c r="R109" s="57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</row>
    <row r="110" spans="1:89" ht="12.7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57"/>
      <c r="L110" s="57"/>
      <c r="M110" s="57"/>
      <c r="N110" s="57"/>
      <c r="O110" s="57"/>
      <c r="P110" s="57"/>
      <c r="Q110" s="57"/>
      <c r="R110" s="57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</row>
    <row r="111" spans="1:89" ht="12.7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57"/>
      <c r="L111" s="57"/>
      <c r="M111" s="57"/>
      <c r="N111" s="57"/>
      <c r="O111" s="57"/>
      <c r="P111" s="57"/>
      <c r="Q111" s="57"/>
      <c r="R111" s="57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</row>
    <row r="112" spans="1:89" ht="12.7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57"/>
      <c r="L112" s="57"/>
      <c r="M112" s="57"/>
      <c r="N112" s="57"/>
      <c r="O112" s="57"/>
      <c r="P112" s="57"/>
      <c r="Q112" s="57"/>
      <c r="R112" s="57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</row>
    <row r="113" spans="1:89" ht="12.7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57"/>
      <c r="L113" s="57"/>
      <c r="M113" s="57"/>
      <c r="N113" s="57"/>
      <c r="O113" s="57"/>
      <c r="P113" s="57"/>
      <c r="Q113" s="57"/>
      <c r="R113" s="57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</row>
    <row r="114" spans="1:89" ht="12.7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57"/>
      <c r="L114" s="57"/>
      <c r="M114" s="57"/>
      <c r="N114" s="57"/>
      <c r="O114" s="57"/>
      <c r="P114" s="57"/>
      <c r="Q114" s="57"/>
      <c r="R114" s="57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</row>
    <row r="115" spans="1:89" ht="12.7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57"/>
      <c r="L115" s="57"/>
      <c r="M115" s="57"/>
      <c r="N115" s="57"/>
      <c r="O115" s="57"/>
      <c r="P115" s="57"/>
      <c r="Q115" s="57"/>
      <c r="R115" s="57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</row>
    <row r="116" spans="1:89" ht="12.7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57"/>
      <c r="L116" s="57"/>
      <c r="M116" s="57"/>
      <c r="N116" s="57"/>
      <c r="O116" s="57"/>
      <c r="P116" s="57"/>
      <c r="Q116" s="57"/>
      <c r="R116" s="57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</row>
    <row r="117" spans="1:89" ht="12.7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57"/>
      <c r="L117" s="57"/>
      <c r="M117" s="57"/>
      <c r="N117" s="57"/>
      <c r="O117" s="57"/>
      <c r="P117" s="57"/>
      <c r="Q117" s="57"/>
      <c r="R117" s="57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</row>
    <row r="118" spans="1:89" ht="12.7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57"/>
      <c r="L118" s="57"/>
      <c r="M118" s="57"/>
      <c r="N118" s="57"/>
      <c r="O118" s="57"/>
      <c r="P118" s="57"/>
      <c r="Q118" s="57"/>
      <c r="R118" s="57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</row>
    <row r="119" spans="1:89" ht="12.7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57"/>
      <c r="L119" s="57"/>
      <c r="M119" s="57"/>
      <c r="N119" s="57"/>
      <c r="O119" s="57"/>
      <c r="P119" s="57"/>
      <c r="Q119" s="57"/>
      <c r="R119" s="57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</row>
    <row r="120" spans="1:89" ht="12.7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57"/>
      <c r="L120" s="57"/>
      <c r="M120" s="57"/>
      <c r="N120" s="57"/>
      <c r="O120" s="57"/>
      <c r="P120" s="57"/>
      <c r="Q120" s="57"/>
      <c r="R120" s="57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</row>
    <row r="121" spans="1:89" ht="12.7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57"/>
      <c r="L121" s="57"/>
      <c r="M121" s="57"/>
      <c r="N121" s="57"/>
      <c r="O121" s="57"/>
      <c r="P121" s="57"/>
      <c r="Q121" s="57"/>
      <c r="R121" s="57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</row>
    <row r="122" spans="1:89" ht="12.7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57"/>
      <c r="L122" s="57"/>
      <c r="M122" s="57"/>
      <c r="N122" s="57"/>
      <c r="O122" s="57"/>
      <c r="P122" s="57"/>
      <c r="Q122" s="57"/>
      <c r="R122" s="57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</row>
    <row r="123" spans="1:89" ht="12.7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57"/>
      <c r="L123" s="57"/>
      <c r="M123" s="57"/>
      <c r="N123" s="57"/>
      <c r="O123" s="57"/>
      <c r="P123" s="57"/>
      <c r="Q123" s="57"/>
      <c r="R123" s="57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</row>
    <row r="124" spans="1:89" ht="12.7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57"/>
      <c r="L124" s="57"/>
      <c r="M124" s="57"/>
      <c r="N124" s="57"/>
      <c r="O124" s="57"/>
      <c r="P124" s="57"/>
      <c r="Q124" s="57"/>
      <c r="R124" s="57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</row>
    <row r="125" spans="1:89" ht="12.7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57"/>
      <c r="L125" s="57"/>
      <c r="M125" s="57"/>
      <c r="N125" s="57"/>
      <c r="O125" s="57"/>
      <c r="P125" s="57"/>
      <c r="Q125" s="57"/>
      <c r="R125" s="57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</row>
    <row r="126" spans="1:89" ht="12.7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57"/>
      <c r="L126" s="57"/>
      <c r="M126" s="57"/>
      <c r="N126" s="57"/>
      <c r="O126" s="57"/>
      <c r="P126" s="57"/>
      <c r="Q126" s="57"/>
      <c r="R126" s="57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</row>
    <row r="127" spans="1:89" ht="12.7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57"/>
      <c r="L127" s="57"/>
      <c r="M127" s="57"/>
      <c r="N127" s="57"/>
      <c r="O127" s="57"/>
      <c r="P127" s="57"/>
      <c r="Q127" s="57"/>
      <c r="R127" s="57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</row>
    <row r="128" spans="1:89" ht="12.7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57"/>
      <c r="L128" s="57"/>
      <c r="M128" s="57"/>
      <c r="N128" s="57"/>
      <c r="O128" s="57"/>
      <c r="P128" s="57"/>
      <c r="Q128" s="57"/>
      <c r="R128" s="57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</row>
    <row r="129" spans="1:89" ht="12.7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57"/>
      <c r="L129" s="57"/>
      <c r="M129" s="57"/>
      <c r="N129" s="57"/>
      <c r="O129" s="57"/>
      <c r="P129" s="57"/>
      <c r="Q129" s="57"/>
      <c r="R129" s="57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</row>
    <row r="130" spans="1:89" ht="12.7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57"/>
      <c r="L130" s="57"/>
      <c r="M130" s="57"/>
      <c r="N130" s="57"/>
      <c r="O130" s="57"/>
      <c r="P130" s="57"/>
      <c r="Q130" s="57"/>
      <c r="R130" s="57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</row>
    <row r="131" spans="1:89" ht="12.7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57"/>
      <c r="L131" s="57"/>
      <c r="M131" s="57"/>
      <c r="N131" s="57"/>
      <c r="O131" s="57"/>
      <c r="P131" s="57"/>
      <c r="Q131" s="57"/>
      <c r="R131" s="57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</row>
    <row r="132" spans="1:89" ht="12.7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57"/>
      <c r="L132" s="57"/>
      <c r="M132" s="57"/>
      <c r="N132" s="57"/>
      <c r="O132" s="57"/>
      <c r="P132" s="57"/>
      <c r="Q132" s="57"/>
      <c r="R132" s="57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</row>
    <row r="133" spans="1:89" ht="12.7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57"/>
      <c r="L133" s="57"/>
      <c r="M133" s="57"/>
      <c r="N133" s="57"/>
      <c r="O133" s="57"/>
      <c r="P133" s="57"/>
      <c r="Q133" s="57"/>
      <c r="R133" s="57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</row>
    <row r="134" spans="1:89" ht="12.7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57"/>
      <c r="L134" s="57"/>
      <c r="M134" s="57"/>
      <c r="N134" s="57"/>
      <c r="O134" s="57"/>
      <c r="P134" s="57"/>
      <c r="Q134" s="57"/>
      <c r="R134" s="57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</row>
    <row r="135" spans="1:89" ht="12.7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57"/>
      <c r="L135" s="57"/>
      <c r="M135" s="57"/>
      <c r="N135" s="57"/>
      <c r="O135" s="57"/>
      <c r="P135" s="57"/>
      <c r="Q135" s="57"/>
      <c r="R135" s="57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</row>
    <row r="136" spans="1:89" ht="12.7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57"/>
      <c r="L136" s="57"/>
      <c r="M136" s="57"/>
      <c r="N136" s="57"/>
      <c r="O136" s="57"/>
      <c r="P136" s="57"/>
      <c r="Q136" s="57"/>
      <c r="R136" s="57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</row>
    <row r="137" spans="1:89" ht="12.7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57"/>
      <c r="L137" s="57"/>
      <c r="M137" s="57"/>
      <c r="N137" s="57"/>
      <c r="O137" s="57"/>
      <c r="P137" s="57"/>
      <c r="Q137" s="57"/>
      <c r="R137" s="57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</row>
    <row r="138" spans="1:89" ht="12.7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57"/>
      <c r="L138" s="57"/>
      <c r="M138" s="57"/>
      <c r="N138" s="57"/>
      <c r="O138" s="57"/>
      <c r="P138" s="57"/>
      <c r="Q138" s="57"/>
      <c r="R138" s="57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</row>
    <row r="139" spans="1:89" ht="12.7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57"/>
      <c r="L139" s="57"/>
      <c r="M139" s="57"/>
      <c r="N139" s="57"/>
      <c r="O139" s="57"/>
      <c r="P139" s="57"/>
      <c r="Q139" s="57"/>
      <c r="R139" s="57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</row>
    <row r="140" spans="1:89" ht="12.7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57"/>
      <c r="L140" s="57"/>
      <c r="M140" s="57"/>
      <c r="N140" s="57"/>
      <c r="O140" s="57"/>
      <c r="P140" s="57"/>
      <c r="Q140" s="57"/>
      <c r="R140" s="57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</row>
    <row r="141" spans="1:89" ht="12.7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57"/>
      <c r="L141" s="57"/>
      <c r="M141" s="57"/>
      <c r="N141" s="57"/>
      <c r="O141" s="57"/>
      <c r="P141" s="57"/>
      <c r="Q141" s="57"/>
      <c r="R141" s="57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</row>
    <row r="142" spans="1:89" ht="12.7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57"/>
      <c r="L142" s="57"/>
      <c r="M142" s="57"/>
      <c r="N142" s="57"/>
      <c r="O142" s="57"/>
      <c r="P142" s="57"/>
      <c r="Q142" s="57"/>
      <c r="R142" s="57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</row>
    <row r="143" spans="1:89" ht="12.7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57"/>
      <c r="L143" s="57"/>
      <c r="M143" s="57"/>
      <c r="N143" s="57"/>
      <c r="O143" s="57"/>
      <c r="P143" s="57"/>
      <c r="Q143" s="57"/>
      <c r="R143" s="57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</row>
    <row r="144" spans="1:89" ht="12.7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57"/>
      <c r="L144" s="57"/>
      <c r="M144" s="57"/>
      <c r="N144" s="57"/>
      <c r="O144" s="57"/>
      <c r="P144" s="57"/>
      <c r="Q144" s="57"/>
      <c r="R144" s="57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</row>
    <row r="145" spans="1:89" ht="12.7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57"/>
      <c r="L145" s="57"/>
      <c r="M145" s="57"/>
      <c r="N145" s="57"/>
      <c r="O145" s="57"/>
      <c r="P145" s="57"/>
      <c r="Q145" s="57"/>
      <c r="R145" s="57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</row>
    <row r="146" spans="1:89" ht="12.7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57"/>
      <c r="L146" s="57"/>
      <c r="M146" s="57"/>
      <c r="N146" s="57"/>
      <c r="O146" s="57"/>
      <c r="P146" s="57"/>
      <c r="Q146" s="57"/>
      <c r="R146" s="57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</row>
    <row r="147" spans="1:89" ht="12.7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57"/>
      <c r="L147" s="57"/>
      <c r="M147" s="57"/>
      <c r="N147" s="57"/>
      <c r="O147" s="57"/>
      <c r="P147" s="57"/>
      <c r="Q147" s="57"/>
      <c r="R147" s="57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</row>
    <row r="148" spans="1:89" ht="12.7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57"/>
      <c r="L148" s="57"/>
      <c r="M148" s="57"/>
      <c r="N148" s="57"/>
      <c r="O148" s="57"/>
      <c r="P148" s="57"/>
      <c r="Q148" s="57"/>
      <c r="R148" s="57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</row>
    <row r="149" spans="1:89" ht="12.7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57"/>
      <c r="L149" s="57"/>
      <c r="M149" s="57"/>
      <c r="N149" s="57"/>
      <c r="O149" s="57"/>
      <c r="P149" s="57"/>
      <c r="Q149" s="57"/>
      <c r="R149" s="57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</row>
    <row r="150" spans="1:89" ht="12.7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57"/>
      <c r="L150" s="57"/>
      <c r="M150" s="57"/>
      <c r="N150" s="57"/>
      <c r="O150" s="57"/>
      <c r="P150" s="57"/>
      <c r="Q150" s="57"/>
      <c r="R150" s="57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</row>
    <row r="151" spans="1:89" ht="12.7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57"/>
      <c r="L151" s="57"/>
      <c r="M151" s="57"/>
      <c r="N151" s="57"/>
      <c r="O151" s="57"/>
      <c r="P151" s="57"/>
      <c r="Q151" s="57"/>
      <c r="R151" s="57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</row>
    <row r="152" spans="1:89" ht="12.7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57"/>
      <c r="L152" s="57"/>
      <c r="M152" s="57"/>
      <c r="N152" s="57"/>
      <c r="O152" s="57"/>
      <c r="P152" s="57"/>
      <c r="Q152" s="57"/>
      <c r="R152" s="57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</row>
    <row r="153" spans="1:89" ht="12.7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57"/>
      <c r="L153" s="57"/>
      <c r="M153" s="57"/>
      <c r="N153" s="57"/>
      <c r="O153" s="57"/>
      <c r="P153" s="57"/>
      <c r="Q153" s="57"/>
      <c r="R153" s="57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</row>
    <row r="154" spans="1:89" ht="12.7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57"/>
      <c r="L154" s="57"/>
      <c r="M154" s="57"/>
      <c r="N154" s="57"/>
      <c r="O154" s="57"/>
      <c r="P154" s="57"/>
      <c r="Q154" s="57"/>
      <c r="R154" s="57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</row>
    <row r="155" spans="1:89" ht="12.7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57"/>
      <c r="L155" s="57"/>
      <c r="M155" s="57"/>
      <c r="N155" s="57"/>
      <c r="O155" s="57"/>
      <c r="P155" s="57"/>
      <c r="Q155" s="57"/>
      <c r="R155" s="57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</row>
    <row r="156" spans="1:89" ht="12.7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57"/>
      <c r="L156" s="57"/>
      <c r="M156" s="57"/>
      <c r="N156" s="57"/>
      <c r="O156" s="57"/>
      <c r="P156" s="57"/>
      <c r="Q156" s="57"/>
      <c r="R156" s="57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</row>
    <row r="157" spans="1:89" ht="12.7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57"/>
      <c r="L157" s="57"/>
      <c r="M157" s="57"/>
      <c r="N157" s="57"/>
      <c r="O157" s="57"/>
      <c r="P157" s="57"/>
      <c r="Q157" s="57"/>
      <c r="R157" s="57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</row>
    <row r="158" spans="1:89" ht="12.7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57"/>
      <c r="L158" s="57"/>
      <c r="M158" s="57"/>
      <c r="N158" s="57"/>
      <c r="O158" s="57"/>
      <c r="P158" s="57"/>
      <c r="Q158" s="57"/>
      <c r="R158" s="57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</row>
    <row r="159" spans="1:89" ht="12.7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57"/>
      <c r="L159" s="57"/>
      <c r="M159" s="57"/>
      <c r="N159" s="57"/>
      <c r="O159" s="57"/>
      <c r="P159" s="57"/>
      <c r="Q159" s="57"/>
      <c r="R159" s="57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</row>
    <row r="160" spans="1:89" ht="12.7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57"/>
      <c r="L160" s="57"/>
      <c r="M160" s="57"/>
      <c r="N160" s="57"/>
      <c r="O160" s="57"/>
      <c r="P160" s="57"/>
      <c r="Q160" s="57"/>
      <c r="R160" s="57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</row>
    <row r="161" spans="1:89" ht="12.7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57"/>
      <c r="L161" s="57"/>
      <c r="M161" s="57"/>
      <c r="N161" s="57"/>
      <c r="O161" s="57"/>
      <c r="P161" s="57"/>
      <c r="Q161" s="57"/>
      <c r="R161" s="57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</row>
    <row r="162" spans="1:89" ht="12.7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57"/>
      <c r="L162" s="57"/>
      <c r="M162" s="57"/>
      <c r="N162" s="57"/>
      <c r="O162" s="57"/>
      <c r="P162" s="57"/>
      <c r="Q162" s="57"/>
      <c r="R162" s="57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</row>
    <row r="163" spans="1:89" ht="12.7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57"/>
      <c r="L163" s="57"/>
      <c r="M163" s="57"/>
      <c r="N163" s="57"/>
      <c r="O163" s="57"/>
      <c r="P163" s="57"/>
      <c r="Q163" s="57"/>
      <c r="R163" s="57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</row>
    <row r="164" spans="1:89" ht="12.7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57"/>
      <c r="L164" s="57"/>
      <c r="M164" s="57"/>
      <c r="N164" s="57"/>
      <c r="O164" s="57"/>
      <c r="P164" s="57"/>
      <c r="Q164" s="57"/>
      <c r="R164" s="57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</row>
    <row r="165" spans="1:89" ht="12.7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57"/>
      <c r="L165" s="57"/>
      <c r="M165" s="57"/>
      <c r="N165" s="57"/>
      <c r="O165" s="57"/>
      <c r="P165" s="57"/>
      <c r="Q165" s="57"/>
      <c r="R165" s="57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</row>
    <row r="166" spans="1:89" ht="12.7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57"/>
      <c r="L166" s="57"/>
      <c r="M166" s="57"/>
      <c r="N166" s="57"/>
      <c r="O166" s="57"/>
      <c r="P166" s="57"/>
      <c r="Q166" s="57"/>
      <c r="R166" s="57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</row>
    <row r="167" spans="1:89" ht="12.7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57"/>
      <c r="L167" s="57"/>
      <c r="M167" s="57"/>
      <c r="N167" s="57"/>
      <c r="O167" s="57"/>
      <c r="P167" s="57"/>
      <c r="Q167" s="57"/>
      <c r="R167" s="57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</row>
    <row r="168" spans="1:89" ht="12.7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57"/>
      <c r="L168" s="57"/>
      <c r="M168" s="57"/>
      <c r="N168" s="57"/>
      <c r="O168" s="57"/>
      <c r="P168" s="57"/>
      <c r="Q168" s="57"/>
      <c r="R168" s="57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</row>
    <row r="169" spans="1:89" ht="12.7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57"/>
      <c r="L169" s="57"/>
      <c r="M169" s="57"/>
      <c r="N169" s="57"/>
      <c r="O169" s="57"/>
      <c r="P169" s="57"/>
      <c r="Q169" s="57"/>
      <c r="R169" s="57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</row>
    <row r="170" spans="1:89" ht="12.7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57"/>
      <c r="L170" s="57"/>
      <c r="M170" s="57"/>
      <c r="N170" s="57"/>
      <c r="O170" s="57"/>
      <c r="P170" s="57"/>
      <c r="Q170" s="57"/>
      <c r="R170" s="57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</row>
    <row r="171" spans="1:89" ht="12.7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57"/>
      <c r="L171" s="57"/>
      <c r="M171" s="57"/>
      <c r="N171" s="57"/>
      <c r="O171" s="57"/>
      <c r="P171" s="57"/>
      <c r="Q171" s="57"/>
      <c r="R171" s="57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</row>
    <row r="172" spans="1:89" ht="12.7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57"/>
      <c r="L172" s="57"/>
      <c r="M172" s="57"/>
      <c r="N172" s="57"/>
      <c r="O172" s="57"/>
      <c r="P172" s="57"/>
      <c r="Q172" s="57"/>
      <c r="R172" s="57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</row>
    <row r="173" spans="1:89" ht="12.7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57"/>
      <c r="L173" s="57"/>
      <c r="M173" s="57"/>
      <c r="N173" s="57"/>
      <c r="O173" s="57"/>
      <c r="P173" s="57"/>
      <c r="Q173" s="57"/>
      <c r="R173" s="57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</row>
    <row r="174" spans="1:89" ht="12.7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57"/>
      <c r="L174" s="57"/>
      <c r="M174" s="57"/>
      <c r="N174" s="57"/>
      <c r="O174" s="57"/>
      <c r="P174" s="57"/>
      <c r="Q174" s="57"/>
      <c r="R174" s="57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</row>
    <row r="175" spans="1:89" ht="12.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57"/>
      <c r="L175" s="57"/>
      <c r="M175" s="57"/>
      <c r="N175" s="57"/>
      <c r="O175" s="57"/>
      <c r="P175" s="57"/>
      <c r="Q175" s="57"/>
      <c r="R175" s="57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</row>
    <row r="176" spans="1:89" ht="12.7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57"/>
      <c r="L176" s="57"/>
      <c r="M176" s="57"/>
      <c r="N176" s="57"/>
      <c r="O176" s="57"/>
      <c r="P176" s="57"/>
      <c r="Q176" s="57"/>
      <c r="R176" s="57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</row>
    <row r="177" spans="1:89" ht="12.7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57"/>
      <c r="L177" s="57"/>
      <c r="M177" s="57"/>
      <c r="N177" s="57"/>
      <c r="O177" s="57"/>
      <c r="P177" s="57"/>
      <c r="Q177" s="57"/>
      <c r="R177" s="57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</row>
    <row r="178" spans="1:89" ht="12.7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57"/>
      <c r="L178" s="57"/>
      <c r="M178" s="57"/>
      <c r="N178" s="57"/>
      <c r="O178" s="57"/>
      <c r="P178" s="57"/>
      <c r="Q178" s="57"/>
      <c r="R178" s="57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</row>
    <row r="179" spans="1:89" ht="12.7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57"/>
      <c r="L179" s="57"/>
      <c r="M179" s="57"/>
      <c r="N179" s="57"/>
      <c r="O179" s="57"/>
      <c r="P179" s="57"/>
      <c r="Q179" s="57"/>
      <c r="R179" s="57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</row>
    <row r="180" spans="1:89" ht="12.7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57"/>
      <c r="L180" s="57"/>
      <c r="M180" s="57"/>
      <c r="N180" s="57"/>
      <c r="O180" s="57"/>
      <c r="P180" s="57"/>
      <c r="Q180" s="57"/>
      <c r="R180" s="57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</row>
    <row r="181" spans="1:89" ht="12.7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57"/>
      <c r="L181" s="57"/>
      <c r="M181" s="57"/>
      <c r="N181" s="57"/>
      <c r="O181" s="57"/>
      <c r="P181" s="57"/>
      <c r="Q181" s="57"/>
      <c r="R181" s="57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</row>
    <row r="182" spans="1:89" ht="12.7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57"/>
      <c r="L182" s="57"/>
      <c r="M182" s="57"/>
      <c r="N182" s="57"/>
      <c r="O182" s="57"/>
      <c r="P182" s="57"/>
      <c r="Q182" s="57"/>
      <c r="R182" s="57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</row>
    <row r="183" spans="1:89" ht="12.7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57"/>
      <c r="L183" s="57"/>
      <c r="M183" s="57"/>
      <c r="N183" s="57"/>
      <c r="O183" s="57"/>
      <c r="P183" s="57"/>
      <c r="Q183" s="57"/>
      <c r="R183" s="57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</row>
    <row r="184" spans="1:89" ht="12.7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57"/>
      <c r="L184" s="57"/>
      <c r="M184" s="57"/>
      <c r="N184" s="57"/>
      <c r="O184" s="57"/>
      <c r="P184" s="57"/>
      <c r="Q184" s="57"/>
      <c r="R184" s="57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</row>
    <row r="185" spans="1:89" ht="12.7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57"/>
      <c r="L185" s="57"/>
      <c r="M185" s="57"/>
      <c r="N185" s="57"/>
      <c r="O185" s="57"/>
      <c r="P185" s="57"/>
      <c r="Q185" s="57"/>
      <c r="R185" s="57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</row>
    <row r="186" spans="1:89" ht="12.7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57"/>
      <c r="L186" s="57"/>
      <c r="M186" s="57"/>
      <c r="N186" s="57"/>
      <c r="O186" s="57"/>
      <c r="P186" s="57"/>
      <c r="Q186" s="57"/>
      <c r="R186" s="57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</row>
    <row r="187" spans="1:89" ht="12.7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57"/>
      <c r="L187" s="57"/>
      <c r="M187" s="57"/>
      <c r="N187" s="57"/>
      <c r="O187" s="57"/>
      <c r="P187" s="57"/>
      <c r="Q187" s="57"/>
      <c r="R187" s="57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</row>
    <row r="188" spans="1:89" ht="12.7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57"/>
      <c r="L188" s="57"/>
      <c r="M188" s="57"/>
      <c r="N188" s="57"/>
      <c r="O188" s="57"/>
      <c r="P188" s="57"/>
      <c r="Q188" s="57"/>
      <c r="R188" s="57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</row>
    <row r="189" spans="1:89" ht="12.7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57"/>
      <c r="L189" s="57"/>
      <c r="M189" s="57"/>
      <c r="N189" s="57"/>
      <c r="O189" s="57"/>
      <c r="P189" s="57"/>
      <c r="Q189" s="57"/>
      <c r="R189" s="57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</row>
    <row r="190" spans="1:89" ht="12.7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57"/>
      <c r="L190" s="57"/>
      <c r="M190" s="57"/>
      <c r="N190" s="57"/>
      <c r="O190" s="57"/>
      <c r="P190" s="57"/>
      <c r="Q190" s="57"/>
      <c r="R190" s="57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</row>
    <row r="191" spans="1:89" ht="12.7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57"/>
      <c r="L191" s="57"/>
      <c r="M191" s="57"/>
      <c r="N191" s="57"/>
      <c r="O191" s="57"/>
      <c r="P191" s="57"/>
      <c r="Q191" s="57"/>
      <c r="R191" s="57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</row>
    <row r="192" spans="1:89" ht="12.7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57"/>
      <c r="L192" s="57"/>
      <c r="M192" s="57"/>
      <c r="N192" s="57"/>
      <c r="O192" s="57"/>
      <c r="P192" s="57"/>
      <c r="Q192" s="57"/>
      <c r="R192" s="57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</row>
    <row r="193" spans="1:89" ht="12.7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57"/>
      <c r="L193" s="57"/>
      <c r="M193" s="57"/>
      <c r="N193" s="57"/>
      <c r="O193" s="57"/>
      <c r="P193" s="57"/>
      <c r="Q193" s="57"/>
      <c r="R193" s="57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</row>
    <row r="194" spans="1:89" ht="12.7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57"/>
      <c r="L194" s="57"/>
      <c r="M194" s="57"/>
      <c r="N194" s="57"/>
      <c r="O194" s="57"/>
      <c r="P194" s="57"/>
      <c r="Q194" s="57"/>
      <c r="R194" s="57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</row>
    <row r="195" spans="1:89" ht="12.7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57"/>
      <c r="L195" s="57"/>
      <c r="M195" s="57"/>
      <c r="N195" s="57"/>
      <c r="O195" s="57"/>
      <c r="P195" s="57"/>
      <c r="Q195" s="57"/>
      <c r="R195" s="57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</row>
    <row r="196" spans="1:89" ht="12.7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57"/>
      <c r="L196" s="57"/>
      <c r="M196" s="57"/>
      <c r="N196" s="57"/>
      <c r="O196" s="57"/>
      <c r="P196" s="57"/>
      <c r="Q196" s="57"/>
      <c r="R196" s="57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</row>
    <row r="197" spans="1:89" ht="12.7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57"/>
      <c r="L197" s="57"/>
      <c r="M197" s="57"/>
      <c r="N197" s="57"/>
      <c r="O197" s="57"/>
      <c r="P197" s="57"/>
      <c r="Q197" s="57"/>
      <c r="R197" s="57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</row>
    <row r="198" spans="1:89" ht="12.7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57"/>
      <c r="L198" s="57"/>
      <c r="M198" s="57"/>
      <c r="N198" s="57"/>
      <c r="O198" s="57"/>
      <c r="P198" s="57"/>
      <c r="Q198" s="57"/>
      <c r="R198" s="57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</row>
    <row r="199" spans="1:89" ht="12.7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57"/>
      <c r="L199" s="57"/>
      <c r="M199" s="57"/>
      <c r="N199" s="57"/>
      <c r="O199" s="57"/>
      <c r="P199" s="57"/>
      <c r="Q199" s="57"/>
      <c r="R199" s="57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</row>
    <row r="200" spans="1:89" ht="12.7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57"/>
      <c r="L200" s="57"/>
      <c r="M200" s="57"/>
      <c r="N200" s="57"/>
      <c r="O200" s="57"/>
      <c r="P200" s="57"/>
      <c r="Q200" s="57"/>
      <c r="R200" s="57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</row>
    <row r="201" spans="1:89" ht="12.7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57"/>
      <c r="L201" s="57"/>
      <c r="M201" s="57"/>
      <c r="N201" s="57"/>
      <c r="O201" s="57"/>
      <c r="P201" s="57"/>
      <c r="Q201" s="57"/>
      <c r="R201" s="57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</row>
    <row r="202" spans="1:89" ht="12.7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57"/>
      <c r="L202" s="57"/>
      <c r="M202" s="57"/>
      <c r="N202" s="57"/>
      <c r="O202" s="57"/>
      <c r="P202" s="57"/>
      <c r="Q202" s="57"/>
      <c r="R202" s="57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</row>
    <row r="203" spans="1:89" ht="12.7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57"/>
      <c r="L203" s="57"/>
      <c r="M203" s="57"/>
      <c r="N203" s="57"/>
      <c r="O203" s="57"/>
      <c r="P203" s="57"/>
      <c r="Q203" s="57"/>
      <c r="R203" s="57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</row>
    <row r="204" spans="1:89" ht="12.7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57"/>
      <c r="L204" s="57"/>
      <c r="M204" s="57"/>
      <c r="N204" s="57"/>
      <c r="O204" s="57"/>
      <c r="P204" s="57"/>
      <c r="Q204" s="57"/>
      <c r="R204" s="57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</row>
    <row r="205" spans="1:89" ht="12.7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57"/>
      <c r="L205" s="57"/>
      <c r="M205" s="57"/>
      <c r="N205" s="57"/>
      <c r="O205" s="57"/>
      <c r="P205" s="57"/>
      <c r="Q205" s="57"/>
      <c r="R205" s="57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</row>
    <row r="206" spans="1:89" ht="12.7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57"/>
      <c r="L206" s="57"/>
      <c r="M206" s="57"/>
      <c r="N206" s="57"/>
      <c r="O206" s="57"/>
      <c r="P206" s="57"/>
      <c r="Q206" s="57"/>
      <c r="R206" s="57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</row>
    <row r="207" spans="1:89" ht="12.7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57"/>
      <c r="L207" s="57"/>
      <c r="M207" s="57"/>
      <c r="N207" s="57"/>
      <c r="O207" s="57"/>
      <c r="P207" s="57"/>
      <c r="Q207" s="57"/>
      <c r="R207" s="57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</row>
    <row r="208" spans="1:89" ht="12.7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57"/>
      <c r="L208" s="57"/>
      <c r="M208" s="57"/>
      <c r="N208" s="57"/>
      <c r="O208" s="57"/>
      <c r="P208" s="57"/>
      <c r="Q208" s="57"/>
      <c r="R208" s="57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</row>
    <row r="209" spans="1:89" ht="12.7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57"/>
      <c r="L209" s="57"/>
      <c r="M209" s="57"/>
      <c r="N209" s="57"/>
      <c r="O209" s="57"/>
      <c r="P209" s="57"/>
      <c r="Q209" s="57"/>
      <c r="R209" s="57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</row>
    <row r="210" spans="1:89" ht="12.7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57"/>
      <c r="L210" s="57"/>
      <c r="M210" s="57"/>
      <c r="N210" s="57"/>
      <c r="O210" s="57"/>
      <c r="P210" s="57"/>
      <c r="Q210" s="57"/>
      <c r="R210" s="57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</row>
    <row r="211" spans="1:89" ht="12.7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57"/>
      <c r="L211" s="57"/>
      <c r="M211" s="57"/>
      <c r="N211" s="57"/>
      <c r="O211" s="57"/>
      <c r="P211" s="57"/>
      <c r="Q211" s="57"/>
      <c r="R211" s="57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</row>
    <row r="212" spans="1:89" ht="12.7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57"/>
      <c r="L212" s="57"/>
      <c r="M212" s="57"/>
      <c r="N212" s="57"/>
      <c r="O212" s="57"/>
      <c r="P212" s="57"/>
      <c r="Q212" s="57"/>
      <c r="R212" s="57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</row>
    <row r="213" spans="1:89" ht="12.7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57"/>
      <c r="L213" s="57"/>
      <c r="M213" s="57"/>
      <c r="N213" s="57"/>
      <c r="O213" s="57"/>
      <c r="P213" s="57"/>
      <c r="Q213" s="57"/>
      <c r="R213" s="57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</row>
    <row r="214" spans="1:89" ht="12.7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57"/>
      <c r="L214" s="57"/>
      <c r="M214" s="57"/>
      <c r="N214" s="57"/>
      <c r="O214" s="57"/>
      <c r="P214" s="57"/>
      <c r="Q214" s="57"/>
      <c r="R214" s="57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</row>
    <row r="215" spans="1:89" ht="12.7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57"/>
      <c r="L215" s="57"/>
      <c r="M215" s="57"/>
      <c r="N215" s="57"/>
      <c r="O215" s="57"/>
      <c r="P215" s="57"/>
      <c r="Q215" s="57"/>
      <c r="R215" s="57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</row>
    <row r="216" spans="1:89" ht="12.7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57"/>
      <c r="L216" s="57"/>
      <c r="M216" s="57"/>
      <c r="N216" s="57"/>
      <c r="O216" s="57"/>
      <c r="P216" s="57"/>
      <c r="Q216" s="57"/>
      <c r="R216" s="57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</row>
    <row r="217" spans="1:89" ht="12.7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57"/>
      <c r="L217" s="57"/>
      <c r="M217" s="57"/>
      <c r="N217" s="57"/>
      <c r="O217" s="57"/>
      <c r="P217" s="57"/>
      <c r="Q217" s="57"/>
      <c r="R217" s="57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</row>
    <row r="218" spans="1:89" ht="12.7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57"/>
      <c r="L218" s="57"/>
      <c r="M218" s="57"/>
      <c r="N218" s="57"/>
      <c r="O218" s="57"/>
      <c r="P218" s="57"/>
      <c r="Q218" s="57"/>
      <c r="R218" s="57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</row>
    <row r="219" spans="1:89" ht="12.7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57"/>
      <c r="L219" s="57"/>
      <c r="M219" s="57"/>
      <c r="N219" s="57"/>
      <c r="O219" s="57"/>
      <c r="P219" s="57"/>
      <c r="Q219" s="57"/>
      <c r="R219" s="57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</row>
    <row r="220" spans="1:89" ht="12.7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57"/>
      <c r="L220" s="57"/>
      <c r="M220" s="57"/>
      <c r="N220" s="57"/>
      <c r="O220" s="57"/>
      <c r="P220" s="57"/>
      <c r="Q220" s="57"/>
      <c r="R220" s="57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</row>
    <row r="221" spans="1:89" ht="12.7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57"/>
      <c r="L221" s="57"/>
      <c r="M221" s="57"/>
      <c r="N221" s="57"/>
      <c r="O221" s="57"/>
      <c r="P221" s="57"/>
      <c r="Q221" s="57"/>
      <c r="R221" s="57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</row>
    <row r="222" spans="1:89" ht="12.7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57"/>
      <c r="L222" s="57"/>
      <c r="M222" s="57"/>
      <c r="N222" s="57"/>
      <c r="O222" s="57"/>
      <c r="P222" s="57"/>
      <c r="Q222" s="57"/>
      <c r="R222" s="57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</row>
    <row r="223" spans="1:89" ht="12.7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57"/>
      <c r="L223" s="57"/>
      <c r="M223" s="57"/>
      <c r="N223" s="57"/>
      <c r="O223" s="57"/>
      <c r="P223" s="57"/>
      <c r="Q223" s="57"/>
      <c r="R223" s="57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</row>
    <row r="224" spans="1:89" ht="12.7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57"/>
      <c r="L224" s="57"/>
      <c r="M224" s="57"/>
      <c r="N224" s="57"/>
      <c r="O224" s="57"/>
      <c r="P224" s="57"/>
      <c r="Q224" s="57"/>
      <c r="R224" s="57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</row>
    <row r="225" spans="1:89" ht="12.7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57"/>
      <c r="L225" s="57"/>
      <c r="M225" s="57"/>
      <c r="N225" s="57"/>
      <c r="O225" s="57"/>
      <c r="P225" s="57"/>
      <c r="Q225" s="57"/>
      <c r="R225" s="57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</row>
    <row r="226" spans="1:89" ht="12.7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57"/>
      <c r="L226" s="57"/>
      <c r="M226" s="57"/>
      <c r="N226" s="57"/>
      <c r="O226" s="57"/>
      <c r="P226" s="57"/>
      <c r="Q226" s="57"/>
      <c r="R226" s="57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</row>
    <row r="227" spans="1:89" ht="12.7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57"/>
      <c r="L227" s="57"/>
      <c r="M227" s="57"/>
      <c r="N227" s="57"/>
      <c r="O227" s="57"/>
      <c r="P227" s="57"/>
      <c r="Q227" s="57"/>
      <c r="R227" s="57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</row>
    <row r="228" spans="1:89" ht="12.7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57"/>
      <c r="L228" s="57"/>
      <c r="M228" s="57"/>
      <c r="N228" s="57"/>
      <c r="O228" s="57"/>
      <c r="P228" s="57"/>
      <c r="Q228" s="57"/>
      <c r="R228" s="57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</row>
    <row r="229" spans="1:89" ht="12.7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57"/>
      <c r="L229" s="57"/>
      <c r="M229" s="57"/>
      <c r="N229" s="57"/>
      <c r="O229" s="57"/>
      <c r="P229" s="57"/>
      <c r="Q229" s="57"/>
      <c r="R229" s="57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</row>
    <row r="230" spans="1:89" ht="12.7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57"/>
      <c r="L230" s="57"/>
      <c r="M230" s="57"/>
      <c r="N230" s="57"/>
      <c r="O230" s="57"/>
      <c r="P230" s="57"/>
      <c r="Q230" s="57"/>
      <c r="R230" s="57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</row>
    <row r="231" spans="1:89" ht="12.7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57"/>
      <c r="L231" s="57"/>
      <c r="M231" s="57"/>
      <c r="N231" s="57"/>
      <c r="O231" s="57"/>
      <c r="P231" s="57"/>
      <c r="Q231" s="57"/>
      <c r="R231" s="57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</row>
    <row r="232" spans="1:89" ht="12.7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57"/>
      <c r="L232" s="57"/>
      <c r="M232" s="57"/>
      <c r="N232" s="57"/>
      <c r="O232" s="57"/>
      <c r="P232" s="57"/>
      <c r="Q232" s="57"/>
      <c r="R232" s="57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</row>
    <row r="233" spans="1:89" ht="12.7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57"/>
      <c r="L233" s="57"/>
      <c r="M233" s="57"/>
      <c r="N233" s="57"/>
      <c r="O233" s="57"/>
      <c r="P233" s="57"/>
      <c r="Q233" s="57"/>
      <c r="R233" s="57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</row>
    <row r="234" spans="1:89" ht="12.7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57"/>
      <c r="L234" s="57"/>
      <c r="M234" s="57"/>
      <c r="N234" s="57"/>
      <c r="O234" s="57"/>
      <c r="P234" s="57"/>
      <c r="Q234" s="57"/>
      <c r="R234" s="57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</row>
    <row r="235" spans="1:89" ht="12.7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57"/>
      <c r="L235" s="57"/>
      <c r="M235" s="57"/>
      <c r="N235" s="57"/>
      <c r="O235" s="57"/>
      <c r="P235" s="57"/>
      <c r="Q235" s="57"/>
      <c r="R235" s="57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</row>
    <row r="236" spans="1:89" ht="12.7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57"/>
      <c r="L236" s="57"/>
      <c r="M236" s="57"/>
      <c r="N236" s="57"/>
      <c r="O236" s="57"/>
      <c r="P236" s="57"/>
      <c r="Q236" s="57"/>
      <c r="R236" s="57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</row>
    <row r="237" spans="1:89" ht="12.7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57"/>
      <c r="L237" s="57"/>
      <c r="M237" s="57"/>
      <c r="N237" s="57"/>
      <c r="O237" s="57"/>
      <c r="P237" s="57"/>
      <c r="Q237" s="57"/>
      <c r="R237" s="57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</row>
    <row r="238" spans="1:89" ht="12.7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57"/>
      <c r="L238" s="57"/>
      <c r="M238" s="57"/>
      <c r="N238" s="57"/>
      <c r="O238" s="57"/>
      <c r="P238" s="57"/>
      <c r="Q238" s="57"/>
      <c r="R238" s="57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</row>
    <row r="239" spans="1:89" ht="12.7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57"/>
      <c r="L239" s="57"/>
      <c r="M239" s="57"/>
      <c r="N239" s="57"/>
      <c r="O239" s="57"/>
      <c r="P239" s="57"/>
      <c r="Q239" s="57"/>
      <c r="R239" s="57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</row>
    <row r="240" spans="1:89" ht="12.7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57"/>
      <c r="L240" s="57"/>
      <c r="M240" s="57"/>
      <c r="N240" s="57"/>
      <c r="O240" s="57"/>
      <c r="P240" s="57"/>
      <c r="Q240" s="57"/>
      <c r="R240" s="57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</row>
    <row r="241" spans="1:89" ht="12.7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57"/>
      <c r="L241" s="57"/>
      <c r="M241" s="57"/>
      <c r="N241" s="57"/>
      <c r="O241" s="57"/>
      <c r="P241" s="57"/>
      <c r="Q241" s="57"/>
      <c r="R241" s="57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</row>
    <row r="242" spans="1:89" ht="12.7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57"/>
      <c r="L242" s="57"/>
      <c r="M242" s="57"/>
      <c r="N242" s="57"/>
      <c r="O242" s="57"/>
      <c r="P242" s="57"/>
      <c r="Q242" s="57"/>
      <c r="R242" s="57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</row>
    <row r="243" spans="1:89" ht="12.7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57"/>
      <c r="L243" s="57"/>
      <c r="M243" s="57"/>
      <c r="N243" s="57"/>
      <c r="O243" s="57"/>
      <c r="P243" s="57"/>
      <c r="Q243" s="57"/>
      <c r="R243" s="57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</row>
    <row r="244" spans="1:89" ht="12.7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57"/>
      <c r="L244" s="57"/>
      <c r="M244" s="57"/>
      <c r="N244" s="57"/>
      <c r="O244" s="57"/>
      <c r="P244" s="57"/>
      <c r="Q244" s="57"/>
      <c r="R244" s="57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</row>
    <row r="245" spans="1:89" ht="12.7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57"/>
      <c r="L245" s="57"/>
      <c r="M245" s="57"/>
      <c r="N245" s="57"/>
      <c r="O245" s="57"/>
      <c r="P245" s="57"/>
      <c r="Q245" s="57"/>
      <c r="R245" s="57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</row>
    <row r="246" spans="1:89" ht="12.7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57"/>
      <c r="L246" s="57"/>
      <c r="M246" s="57"/>
      <c r="N246" s="57"/>
      <c r="O246" s="57"/>
      <c r="P246" s="57"/>
      <c r="Q246" s="57"/>
      <c r="R246" s="57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</row>
    <row r="247" spans="1:89" ht="12.7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57"/>
      <c r="L247" s="57"/>
      <c r="M247" s="57"/>
      <c r="N247" s="57"/>
      <c r="O247" s="57"/>
      <c r="P247" s="57"/>
      <c r="Q247" s="57"/>
      <c r="R247" s="57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</row>
    <row r="248" spans="1:89" ht="12.7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57"/>
      <c r="L248" s="57"/>
      <c r="M248" s="57"/>
      <c r="N248" s="57"/>
      <c r="O248" s="57"/>
      <c r="P248" s="57"/>
      <c r="Q248" s="57"/>
      <c r="R248" s="57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</row>
    <row r="249" spans="1:89" ht="12.7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57"/>
      <c r="L249" s="57"/>
      <c r="M249" s="57"/>
      <c r="N249" s="57"/>
      <c r="O249" s="57"/>
      <c r="P249" s="57"/>
      <c r="Q249" s="57"/>
      <c r="R249" s="57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</row>
    <row r="250" spans="1:89" ht="12.7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57"/>
      <c r="L250" s="57"/>
      <c r="M250" s="57"/>
      <c r="N250" s="57"/>
      <c r="O250" s="57"/>
      <c r="P250" s="57"/>
      <c r="Q250" s="57"/>
      <c r="R250" s="57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</row>
    <row r="251" spans="1:89" ht="12.7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57"/>
      <c r="L251" s="57"/>
      <c r="M251" s="57"/>
      <c r="N251" s="57"/>
      <c r="O251" s="57"/>
      <c r="P251" s="57"/>
      <c r="Q251" s="57"/>
      <c r="R251" s="57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</row>
    <row r="252" spans="1:89" ht="12.7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57"/>
      <c r="L252" s="57"/>
      <c r="M252" s="57"/>
      <c r="N252" s="57"/>
      <c r="O252" s="57"/>
      <c r="P252" s="57"/>
      <c r="Q252" s="57"/>
      <c r="R252" s="57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</row>
    <row r="253" spans="1:89" ht="12.7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57"/>
      <c r="L253" s="57"/>
      <c r="M253" s="57"/>
      <c r="N253" s="57"/>
      <c r="O253" s="57"/>
      <c r="P253" s="57"/>
      <c r="Q253" s="57"/>
      <c r="R253" s="57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</row>
    <row r="254" spans="1:89" ht="12.7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57"/>
      <c r="L254" s="57"/>
      <c r="M254" s="57"/>
      <c r="N254" s="57"/>
      <c r="O254" s="57"/>
      <c r="P254" s="57"/>
      <c r="Q254" s="57"/>
      <c r="R254" s="57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</row>
    <row r="255" spans="1:89" ht="12.7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57"/>
      <c r="L255" s="57"/>
      <c r="M255" s="57"/>
      <c r="N255" s="57"/>
      <c r="O255" s="57"/>
      <c r="P255" s="57"/>
      <c r="Q255" s="57"/>
      <c r="R255" s="57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</row>
    <row r="256" spans="1:89" ht="12.7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57"/>
      <c r="L256" s="57"/>
      <c r="M256" s="57"/>
      <c r="N256" s="57"/>
      <c r="O256" s="57"/>
      <c r="P256" s="57"/>
      <c r="Q256" s="57"/>
      <c r="R256" s="57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</row>
    <row r="257" spans="1:89" ht="12.7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57"/>
      <c r="L257" s="57"/>
      <c r="M257" s="57"/>
      <c r="N257" s="57"/>
      <c r="O257" s="57"/>
      <c r="P257" s="57"/>
      <c r="Q257" s="57"/>
      <c r="R257" s="57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</row>
    <row r="258" spans="1:89" ht="12.7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57"/>
      <c r="L258" s="57"/>
      <c r="M258" s="57"/>
      <c r="N258" s="57"/>
      <c r="O258" s="57"/>
      <c r="P258" s="57"/>
      <c r="Q258" s="57"/>
      <c r="R258" s="57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</row>
    <row r="259" spans="1:89" ht="12.7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57"/>
      <c r="L259" s="57"/>
      <c r="M259" s="57"/>
      <c r="N259" s="57"/>
      <c r="O259" s="57"/>
      <c r="P259" s="57"/>
      <c r="Q259" s="57"/>
      <c r="R259" s="57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</row>
    <row r="260" spans="1:89" ht="12.7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57"/>
      <c r="L260" s="57"/>
      <c r="M260" s="57"/>
      <c r="N260" s="57"/>
      <c r="O260" s="57"/>
      <c r="P260" s="57"/>
      <c r="Q260" s="57"/>
      <c r="R260" s="57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</row>
    <row r="261" spans="1:89" ht="12.7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57"/>
      <c r="L261" s="57"/>
      <c r="M261" s="57"/>
      <c r="N261" s="57"/>
      <c r="O261" s="57"/>
      <c r="P261" s="57"/>
      <c r="Q261" s="57"/>
      <c r="R261" s="57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</row>
    <row r="262" spans="1:89" ht="12.7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57"/>
      <c r="L262" s="57"/>
      <c r="M262" s="57"/>
      <c r="N262" s="57"/>
      <c r="O262" s="57"/>
      <c r="P262" s="57"/>
      <c r="Q262" s="57"/>
      <c r="R262" s="57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</row>
    <row r="263" spans="1:89" ht="12.7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57"/>
      <c r="L263" s="57"/>
      <c r="M263" s="57"/>
      <c r="N263" s="57"/>
      <c r="O263" s="57"/>
      <c r="P263" s="57"/>
      <c r="Q263" s="57"/>
      <c r="R263" s="57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</row>
    <row r="264" spans="1:89" ht="12.7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57"/>
      <c r="L264" s="57"/>
      <c r="M264" s="57"/>
      <c r="N264" s="57"/>
      <c r="O264" s="57"/>
      <c r="P264" s="57"/>
      <c r="Q264" s="57"/>
      <c r="R264" s="57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</row>
    <row r="265" spans="1:89" ht="12.7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57"/>
      <c r="L265" s="57"/>
      <c r="M265" s="57"/>
      <c r="N265" s="57"/>
      <c r="O265" s="57"/>
      <c r="P265" s="57"/>
      <c r="Q265" s="57"/>
      <c r="R265" s="57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</row>
    <row r="266" spans="1:89" ht="12.7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57"/>
      <c r="L266" s="57"/>
      <c r="M266" s="57"/>
      <c r="N266" s="57"/>
      <c r="O266" s="57"/>
      <c r="P266" s="57"/>
      <c r="Q266" s="57"/>
      <c r="R266" s="57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</row>
    <row r="267" spans="1:89" ht="12.7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57"/>
      <c r="L267" s="57"/>
      <c r="M267" s="57"/>
      <c r="N267" s="57"/>
      <c r="O267" s="57"/>
      <c r="P267" s="57"/>
      <c r="Q267" s="57"/>
      <c r="R267" s="57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</row>
    <row r="268" spans="1:89" ht="12.7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57"/>
      <c r="L268" s="57"/>
      <c r="M268" s="57"/>
      <c r="N268" s="57"/>
      <c r="O268" s="57"/>
      <c r="P268" s="57"/>
      <c r="Q268" s="57"/>
      <c r="R268" s="57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</row>
    <row r="269" spans="1:89" ht="12.7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57"/>
      <c r="L269" s="57"/>
      <c r="M269" s="57"/>
      <c r="N269" s="57"/>
      <c r="O269" s="57"/>
      <c r="P269" s="57"/>
      <c r="Q269" s="57"/>
      <c r="R269" s="57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</row>
    <row r="270" spans="1:89" ht="12.7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57"/>
      <c r="L270" s="57"/>
      <c r="M270" s="57"/>
      <c r="N270" s="57"/>
      <c r="O270" s="57"/>
      <c r="P270" s="57"/>
      <c r="Q270" s="57"/>
      <c r="R270" s="57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</row>
    <row r="271" spans="1:89" ht="12.7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57"/>
      <c r="L271" s="57"/>
      <c r="M271" s="57"/>
      <c r="N271" s="57"/>
      <c r="O271" s="57"/>
      <c r="P271" s="57"/>
      <c r="Q271" s="57"/>
      <c r="R271" s="57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</row>
    <row r="272" spans="1:89" ht="12.7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57"/>
      <c r="L272" s="57"/>
      <c r="M272" s="57"/>
      <c r="N272" s="57"/>
      <c r="O272" s="57"/>
      <c r="P272" s="57"/>
      <c r="Q272" s="57"/>
      <c r="R272" s="57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</row>
    <row r="273" spans="1:89" ht="12.7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57"/>
      <c r="L273" s="57"/>
      <c r="M273" s="57"/>
      <c r="N273" s="57"/>
      <c r="O273" s="57"/>
      <c r="P273" s="57"/>
      <c r="Q273" s="57"/>
      <c r="R273" s="57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</row>
    <row r="274" spans="1:89" ht="12.7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57"/>
      <c r="L274" s="57"/>
      <c r="M274" s="57"/>
      <c r="N274" s="57"/>
      <c r="O274" s="57"/>
      <c r="P274" s="57"/>
      <c r="Q274" s="57"/>
      <c r="R274" s="57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</row>
    <row r="275" spans="1:89" ht="12.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57"/>
      <c r="L275" s="57"/>
      <c r="M275" s="57"/>
      <c r="N275" s="57"/>
      <c r="O275" s="57"/>
      <c r="P275" s="57"/>
      <c r="Q275" s="57"/>
      <c r="R275" s="57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</row>
    <row r="276" spans="1:89" ht="12.7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57"/>
      <c r="L276" s="57"/>
      <c r="M276" s="57"/>
      <c r="N276" s="57"/>
      <c r="O276" s="57"/>
      <c r="P276" s="57"/>
      <c r="Q276" s="57"/>
      <c r="R276" s="57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</row>
    <row r="277" spans="1:89" ht="12.7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57"/>
      <c r="L277" s="57"/>
      <c r="M277" s="57"/>
      <c r="N277" s="57"/>
      <c r="O277" s="57"/>
      <c r="P277" s="57"/>
      <c r="Q277" s="57"/>
      <c r="R277" s="57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</row>
    <row r="278" spans="1:89" ht="12.7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57"/>
      <c r="L278" s="57"/>
      <c r="M278" s="57"/>
      <c r="N278" s="57"/>
      <c r="O278" s="57"/>
      <c r="P278" s="57"/>
      <c r="Q278" s="57"/>
      <c r="R278" s="57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</row>
    <row r="279" spans="1:89" ht="12.7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57"/>
      <c r="L279" s="57"/>
      <c r="M279" s="57"/>
      <c r="N279" s="57"/>
      <c r="O279" s="57"/>
      <c r="P279" s="57"/>
      <c r="Q279" s="57"/>
      <c r="R279" s="57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</row>
    <row r="280" spans="1:89" ht="12.7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57"/>
      <c r="L280" s="57"/>
      <c r="M280" s="57"/>
      <c r="N280" s="57"/>
      <c r="O280" s="57"/>
      <c r="P280" s="57"/>
      <c r="Q280" s="57"/>
      <c r="R280" s="57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</row>
    <row r="281" spans="1:89" ht="12.7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57"/>
      <c r="L281" s="57"/>
      <c r="M281" s="57"/>
      <c r="N281" s="57"/>
      <c r="O281" s="57"/>
      <c r="P281" s="57"/>
      <c r="Q281" s="57"/>
      <c r="R281" s="57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</row>
    <row r="282" spans="1:89" ht="12.7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57"/>
      <c r="L282" s="57"/>
      <c r="M282" s="57"/>
      <c r="N282" s="57"/>
      <c r="O282" s="57"/>
      <c r="P282" s="57"/>
      <c r="Q282" s="57"/>
      <c r="R282" s="57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</row>
    <row r="283" spans="1:89" ht="12.7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57"/>
      <c r="L283" s="57"/>
      <c r="M283" s="57"/>
      <c r="N283" s="57"/>
      <c r="O283" s="57"/>
      <c r="P283" s="57"/>
      <c r="Q283" s="57"/>
      <c r="R283" s="57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</row>
    <row r="284" spans="1:89" ht="12.7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57"/>
      <c r="L284" s="57"/>
      <c r="M284" s="57"/>
      <c r="N284" s="57"/>
      <c r="O284" s="57"/>
      <c r="P284" s="57"/>
      <c r="Q284" s="57"/>
      <c r="R284" s="57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</row>
    <row r="285" spans="1:89" ht="12.7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57"/>
      <c r="L285" s="57"/>
      <c r="M285" s="57"/>
      <c r="N285" s="57"/>
      <c r="O285" s="57"/>
      <c r="P285" s="57"/>
      <c r="Q285" s="57"/>
      <c r="R285" s="57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</row>
    <row r="286" spans="1:89" ht="12.7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57"/>
      <c r="L286" s="57"/>
      <c r="M286" s="57"/>
      <c r="N286" s="57"/>
      <c r="O286" s="57"/>
      <c r="P286" s="57"/>
      <c r="Q286" s="57"/>
      <c r="R286" s="57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</row>
    <row r="287" spans="1:89" ht="12.7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57"/>
      <c r="L287" s="57"/>
      <c r="M287" s="57"/>
      <c r="N287" s="57"/>
      <c r="O287" s="57"/>
      <c r="P287" s="57"/>
      <c r="Q287" s="57"/>
      <c r="R287" s="57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</row>
    <row r="288" spans="1:89" ht="12.7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57"/>
      <c r="L288" s="57"/>
      <c r="M288" s="57"/>
      <c r="N288" s="57"/>
      <c r="O288" s="57"/>
      <c r="P288" s="57"/>
      <c r="Q288" s="57"/>
      <c r="R288" s="57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</row>
    <row r="289" spans="1:89" ht="12.7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57"/>
      <c r="L289" s="57"/>
      <c r="M289" s="57"/>
      <c r="N289" s="57"/>
      <c r="O289" s="57"/>
      <c r="P289" s="57"/>
      <c r="Q289" s="57"/>
      <c r="R289" s="57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</row>
    <row r="290" spans="1:89" ht="12.7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57"/>
      <c r="L290" s="57"/>
      <c r="M290" s="57"/>
      <c r="N290" s="57"/>
      <c r="O290" s="57"/>
      <c r="P290" s="57"/>
      <c r="Q290" s="57"/>
      <c r="R290" s="57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</row>
    <row r="291" spans="1:89" ht="12.7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57"/>
      <c r="L291" s="57"/>
      <c r="M291" s="57"/>
      <c r="N291" s="57"/>
      <c r="O291" s="57"/>
      <c r="P291" s="57"/>
      <c r="Q291" s="57"/>
      <c r="R291" s="57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</row>
    <row r="292" spans="1:89" ht="12.7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57"/>
      <c r="L292" s="57"/>
      <c r="M292" s="57"/>
      <c r="N292" s="57"/>
      <c r="O292" s="57"/>
      <c r="P292" s="57"/>
      <c r="Q292" s="57"/>
      <c r="R292" s="57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</row>
    <row r="293" spans="1:89" ht="12.7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57"/>
      <c r="L293" s="57"/>
      <c r="M293" s="57"/>
      <c r="N293" s="57"/>
      <c r="O293" s="57"/>
      <c r="P293" s="57"/>
      <c r="Q293" s="57"/>
      <c r="R293" s="57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</row>
    <row r="294" spans="1:89" ht="12.7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57"/>
      <c r="L294" s="57"/>
      <c r="M294" s="57"/>
      <c r="N294" s="57"/>
      <c r="O294" s="57"/>
      <c r="P294" s="57"/>
      <c r="Q294" s="57"/>
      <c r="R294" s="57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</row>
    <row r="295" spans="1:89" ht="12.7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57"/>
      <c r="L295" s="57"/>
      <c r="M295" s="57"/>
      <c r="N295" s="57"/>
      <c r="O295" s="57"/>
      <c r="P295" s="57"/>
      <c r="Q295" s="57"/>
      <c r="R295" s="57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</row>
    <row r="296" spans="1:89" ht="12.7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57"/>
      <c r="L296" s="57"/>
      <c r="M296" s="57"/>
      <c r="N296" s="57"/>
      <c r="O296" s="57"/>
      <c r="P296" s="57"/>
      <c r="Q296" s="57"/>
      <c r="R296" s="57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</row>
    <row r="297" spans="1:89" ht="12.7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57"/>
      <c r="L297" s="57"/>
      <c r="M297" s="57"/>
      <c r="N297" s="57"/>
      <c r="O297" s="57"/>
      <c r="P297" s="57"/>
      <c r="Q297" s="57"/>
      <c r="R297" s="57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</row>
    <row r="298" spans="1:89" ht="12.7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57"/>
      <c r="L298" s="57"/>
      <c r="M298" s="57"/>
      <c r="N298" s="57"/>
      <c r="O298" s="57"/>
      <c r="P298" s="57"/>
      <c r="Q298" s="57"/>
      <c r="R298" s="57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</row>
    <row r="299" spans="1:89" ht="12.7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57"/>
      <c r="L299" s="57"/>
      <c r="M299" s="57"/>
      <c r="N299" s="57"/>
      <c r="O299" s="57"/>
      <c r="P299" s="57"/>
      <c r="Q299" s="57"/>
      <c r="R299" s="57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</row>
    <row r="300" spans="1:89" ht="12.7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57"/>
      <c r="L300" s="57"/>
      <c r="M300" s="57"/>
      <c r="N300" s="57"/>
      <c r="O300" s="57"/>
      <c r="P300" s="57"/>
      <c r="Q300" s="57"/>
      <c r="R300" s="57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</row>
    <row r="301" spans="1:89" ht="12.7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57"/>
      <c r="L301" s="57"/>
      <c r="M301" s="57"/>
      <c r="N301" s="57"/>
      <c r="O301" s="57"/>
      <c r="P301" s="57"/>
      <c r="Q301" s="57"/>
      <c r="R301" s="57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</row>
    <row r="302" spans="1:89" ht="12.7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57"/>
      <c r="L302" s="57"/>
      <c r="M302" s="57"/>
      <c r="N302" s="57"/>
      <c r="O302" s="57"/>
      <c r="P302" s="57"/>
      <c r="Q302" s="57"/>
      <c r="R302" s="57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</row>
    <row r="303" spans="1:89" ht="12.7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57"/>
      <c r="L303" s="57"/>
      <c r="M303" s="57"/>
      <c r="N303" s="57"/>
      <c r="O303" s="57"/>
      <c r="P303" s="57"/>
      <c r="Q303" s="57"/>
      <c r="R303" s="57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</row>
    <row r="304" spans="1:89" ht="12.7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57"/>
      <c r="L304" s="57"/>
      <c r="M304" s="57"/>
      <c r="N304" s="57"/>
      <c r="O304" s="57"/>
      <c r="P304" s="57"/>
      <c r="Q304" s="57"/>
      <c r="R304" s="57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</row>
    <row r="305" spans="1:89" ht="12.7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57"/>
      <c r="L305" s="57"/>
      <c r="M305" s="57"/>
      <c r="N305" s="57"/>
      <c r="O305" s="57"/>
      <c r="P305" s="57"/>
      <c r="Q305" s="57"/>
      <c r="R305" s="57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</row>
    <row r="306" spans="1:89" ht="12.7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57"/>
      <c r="L306" s="57"/>
      <c r="M306" s="57"/>
      <c r="N306" s="57"/>
      <c r="O306" s="57"/>
      <c r="P306" s="57"/>
      <c r="Q306" s="57"/>
      <c r="R306" s="57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</row>
    <row r="307" spans="1:89" ht="12.7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57"/>
      <c r="L307" s="57"/>
      <c r="M307" s="57"/>
      <c r="N307" s="57"/>
      <c r="O307" s="57"/>
      <c r="P307" s="57"/>
      <c r="Q307" s="57"/>
      <c r="R307" s="57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</row>
    <row r="308" spans="1:89" ht="12.7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57"/>
      <c r="L308" s="57"/>
      <c r="M308" s="57"/>
      <c r="N308" s="57"/>
      <c r="O308" s="57"/>
      <c r="P308" s="57"/>
      <c r="Q308" s="57"/>
      <c r="R308" s="57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</row>
    <row r="309" spans="1:89" ht="12.7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57"/>
      <c r="L309" s="57"/>
      <c r="M309" s="57"/>
      <c r="N309" s="57"/>
      <c r="O309" s="57"/>
      <c r="P309" s="57"/>
      <c r="Q309" s="57"/>
      <c r="R309" s="57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</row>
    <row r="310" spans="1:89" ht="12.7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57"/>
      <c r="L310" s="57"/>
      <c r="M310" s="57"/>
      <c r="N310" s="57"/>
      <c r="O310" s="57"/>
      <c r="P310" s="57"/>
      <c r="Q310" s="57"/>
      <c r="R310" s="57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</row>
    <row r="311" spans="1:89" ht="12.7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57"/>
      <c r="L311" s="57"/>
      <c r="M311" s="57"/>
      <c r="N311" s="57"/>
      <c r="O311" s="57"/>
      <c r="P311" s="57"/>
      <c r="Q311" s="57"/>
      <c r="R311" s="57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</row>
    <row r="312" spans="1:89" ht="12.7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57"/>
      <c r="L312" s="57"/>
      <c r="M312" s="57"/>
      <c r="N312" s="57"/>
      <c r="O312" s="57"/>
      <c r="P312" s="57"/>
      <c r="Q312" s="57"/>
      <c r="R312" s="57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</row>
    <row r="313" spans="1:89" ht="12.7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57"/>
      <c r="L313" s="57"/>
      <c r="M313" s="57"/>
      <c r="N313" s="57"/>
      <c r="O313" s="57"/>
      <c r="P313" s="57"/>
      <c r="Q313" s="57"/>
      <c r="R313" s="57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</row>
    <row r="314" spans="1:89" ht="12.7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57"/>
      <c r="L314" s="57"/>
      <c r="M314" s="57"/>
      <c r="N314" s="57"/>
      <c r="O314" s="57"/>
      <c r="P314" s="57"/>
      <c r="Q314" s="57"/>
      <c r="R314" s="57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</row>
    <row r="315" spans="1:89" ht="12.7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57"/>
      <c r="L315" s="57"/>
      <c r="M315" s="57"/>
      <c r="N315" s="57"/>
      <c r="O315" s="57"/>
      <c r="P315" s="57"/>
      <c r="Q315" s="57"/>
      <c r="R315" s="57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</row>
    <row r="316" spans="1:89" ht="12.7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57"/>
      <c r="L316" s="57"/>
      <c r="M316" s="57"/>
      <c r="N316" s="57"/>
      <c r="O316" s="57"/>
      <c r="P316" s="57"/>
      <c r="Q316" s="57"/>
      <c r="R316" s="57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</row>
    <row r="317" spans="1:89" ht="12.7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57"/>
      <c r="L317" s="57"/>
      <c r="M317" s="57"/>
      <c r="N317" s="57"/>
      <c r="O317" s="57"/>
      <c r="P317" s="57"/>
      <c r="Q317" s="57"/>
      <c r="R317" s="57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</row>
    <row r="318" spans="1:89" ht="12.7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57"/>
      <c r="L318" s="57"/>
      <c r="M318" s="57"/>
      <c r="N318" s="57"/>
      <c r="O318" s="57"/>
      <c r="P318" s="57"/>
      <c r="Q318" s="57"/>
      <c r="R318" s="57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</row>
  </sheetData>
  <autoFilter ref="I1:I318"/>
  <conditionalFormatting sqref="H3 J3 S3">
    <cfRule type="cellIs" dxfId="2" priority="1" operator="equal">
      <formula>"YES"</formula>
    </cfRule>
  </conditionalFormatting>
  <conditionalFormatting sqref="H3 J3 S3">
    <cfRule type="cellIs" dxfId="1" priority="2" operator="equal">
      <formula>"MAYBE"</formula>
    </cfRule>
  </conditionalFormatting>
  <conditionalFormatting sqref="H3 J3 S3">
    <cfRule type="cellIs" dxfId="0" priority="3" operator="equal">
      <formula>"NO"</formula>
    </cfRule>
  </conditionalFormatting>
  <dataValidations count="1">
    <dataValidation type="list" allowBlank="1" sqref="H3 J3 S3">
      <formula1>#REF!</formula1>
    </dataValidation>
  </dataValidation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7" r:id="rId13"/>
    <hyperlink ref="F18" r:id="rId14"/>
  </hyperlinks>
  <pageMargins left="0.7" right="0.7" top="0.78740157499999996" bottom="0.78740157499999996" header="0.3" footer="0.3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2021-08-15T12:43:29Z</dcterms:modified>
</cp:coreProperties>
</file>