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F26" i="1"/>
  <c r="H25" i="1"/>
  <c r="H18" i="1"/>
  <c r="H14" i="1"/>
  <c r="H13" i="1"/>
  <c r="H12" i="1"/>
  <c r="F12" i="1"/>
  <c r="H11" i="1"/>
  <c r="F11" i="1"/>
  <c r="H10" i="1"/>
  <c r="H9" i="1"/>
  <c r="F9" i="1"/>
  <c r="C2" i="1"/>
</calcChain>
</file>

<file path=xl/sharedStrings.xml><?xml version="1.0" encoding="utf-8"?>
<sst xmlns="http://schemas.openxmlformats.org/spreadsheetml/2006/main" count="79" uniqueCount="55">
  <si>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</si>
  <si>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</si>
  <si>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</si>
  <si>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</si>
  <si>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</si>
  <si>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</si>
  <si>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</si>
  <si>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</si>
  <si>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</si>
  <si>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</si>
  <si>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</si>
  <si>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</si>
  <si>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</si>
  <si>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</si>
  <si>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</si>
  <si>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</si>
  <si>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Structured multi-view modeling by tabular notation</t>
  </si>
  <si>
    <t>References TOTAL 7</t>
  </si>
  <si>
    <t>References NEW 6</t>
  </si>
  <si>
    <t>Xiuna Zhu</t>
  </si>
  <si>
    <t>A Formal Model for Service-Based Behavior Specification Using Stream-Based I/O Tables</t>
  </si>
  <si>
    <t>10.1007/978-3-319-07602-7_22</t>
  </si>
  <si>
    <t>NO</t>
  </si>
  <si>
    <t>Fortiss. (2013, Sep.) Homepage of the autofocus 3. [Online]. Available: http://af3.fortiss.org</t>
  </si>
  <si>
    <t>Homepage of the Autofocus 3</t>
  </si>
  <si>
    <t>M. K. Zimmerman, K. Lundqvist, N. Leveson</t>
  </si>
  <si>
    <t>Investigating the readability of state-based formal requirements specification languages</t>
  </si>
  <si>
    <t>10.1145/581339.581347</t>
  </si>
  <si>
    <t>Imene Bourguiba, R. Janicki</t>
  </si>
  <si>
    <t>Table-based specification techniques</t>
  </si>
  <si>
    <t>10.1109/iccie.2009.5223955</t>
  </si>
  <si>
    <t>R. Janicki, Alan Wassyng</t>
  </si>
  <si>
    <t>Tabular Expressions and Their Relational Semantics</t>
  </si>
  <si>
    <t>M. Herrmannsdörfer, S. Konrad, and B. Berenbach</t>
  </si>
  <si>
    <t>Tabular notations for state machine-based specifications</t>
  </si>
  <si>
    <t>http://citeseerx.ist.psu.edu/viewdoc/download?doi=10.1.1.979.8453&amp;rep=rep1&amp;type=pdf</t>
  </si>
  <si>
    <t>References already KNOWN 1</t>
  </si>
  <si>
    <t>M Broy</t>
  </si>
  <si>
    <t>Software and system modeling: structured multi-view modeling, specification, design and implementation</t>
  </si>
  <si>
    <t>Springer</t>
  </si>
  <si>
    <t>https://link.springer.com/chapter/10.1007/978-1-4471-2297-5_14</t>
  </si>
  <si>
    <t>10.1007/978-1-4471-2297-5_14</t>
  </si>
  <si>
    <t>MAYBE</t>
  </si>
  <si>
    <t>Cited by TOTAL 2.</t>
  </si>
  <si>
    <t>Cited by NEW 2:</t>
  </si>
  <si>
    <t>D Bork</t>
  </si>
  <si>
    <t>A development method for the conceptual design of multi-view modeling tools with an emphasis on consistency requirements</t>
  </si>
  <si>
    <t>phd</t>
  </si>
  <si>
    <t>https://d-nb.info/1079840273/34</t>
  </si>
  <si>
    <t>Jingyao Li, L. Liu, Peng Zhang</t>
  </si>
  <si>
    <t>Tabular‐expression‐based method for constructing metamorphic relations</t>
  </si>
  <si>
    <t>10.1002/spe.2818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</si>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</sst>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8" borderId="0" xfId="0" applyFont="1" applyFill="1" applyAlignment="1"/>
    <xf numFmtId="0" fontId="11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5" fillId="6" borderId="0" xfId="0" applyFont="1" applyFill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28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-nb.info/1079840273/34" TargetMode="External"/><Relationship Id="rId2" Type="http://schemas.openxmlformats.org/officeDocument/2006/relationships/hyperlink" Target="https://link.springer.com/chapter/10.1007/978-1-4471-2297-5_14" TargetMode="External"/><Relationship Id="rId1" Type="http://schemas.openxmlformats.org/officeDocument/2006/relationships/hyperlink" Target="http://citeseerx.ist.psu.edu/viewdoc/download?doi=10.1.1.979.8453&amp;rep=rep1&amp;type=pdf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8"/>
  <sheetViews>
    <sheetView tabSelected="1" workbookViewId="0">
      <pane xSplit="6" ySplit="1" topLeftCell="G3" activePane="bottomRight" state="frozen"/>
      <selection pane="topRight" activeCell="G1" sqref="G1"/>
      <selection pane="bottomLeft" activeCell="A2" sqref="A2"/>
      <selection pane="bottomRight" activeCell="B40" sqref="B40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74.140625" customWidth="1"/>
    <col min="4" max="4" width="5.42578125" customWidth="1"/>
    <col min="5" max="5" width="26.710937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53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28" t="s">
        <v>54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20" t="str">
        <f>HYPERLINK("https://doi.org/10.1109/re.2014.6912280")</f>
        <v>https://doi.org/10.1109/re.2014.6912280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 x14ac:dyDescent="0.2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10"/>
      <c r="G4" s="10"/>
      <c r="H4" s="19"/>
      <c r="I4" s="11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 x14ac:dyDescent="0.2">
      <c r="A5" s="8"/>
      <c r="B5" s="8"/>
      <c r="C5" s="8"/>
      <c r="D5" s="8"/>
      <c r="E5" s="8"/>
      <c r="F5" s="10"/>
      <c r="G5" s="10"/>
      <c r="H5" s="19"/>
      <c r="I5" s="11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 x14ac:dyDescent="0.2">
      <c r="A6" s="8"/>
      <c r="B6" s="8"/>
      <c r="C6" s="8"/>
      <c r="D6" s="8"/>
      <c r="E6" s="8"/>
      <c r="F6" s="10"/>
      <c r="G6" s="10"/>
      <c r="H6" s="19"/>
      <c r="I6" s="11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10"/>
      <c r="G7" s="10"/>
      <c r="H7" s="19"/>
      <c r="I7" s="11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 x14ac:dyDescent="0.2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>
        <v>2013</v>
      </c>
      <c r="E9" s="8"/>
      <c r="F9" s="22" t="str">
        <f>HYPERLINK("https://doi.org/10.1007/978-3-319-07602-7_22")</f>
        <v>https://doi.org/10.1007/978-3-319-07602-7_22</v>
      </c>
      <c r="G9" s="10" t="s">
        <v>21</v>
      </c>
      <c r="H9" s="19" t="str">
        <f t="shared" ref="H9:H14" si="0">IF(I9=R9,I9,IF(AND(I9="YES",R9="MAYBE"),"YES",IF(AND(I9="MAYBE",R9="YES"),"YES",IF(OR(AND(I9="NO",R9="YES"),AND(I9="YES",R9="NO")),"MAYBE","NO"))))</f>
        <v>NO</v>
      </c>
      <c r="I9" s="23" t="s">
        <v>22</v>
      </c>
      <c r="J9" s="12"/>
      <c r="K9" s="12"/>
      <c r="L9" s="13"/>
      <c r="M9" s="13"/>
      <c r="N9" s="13"/>
      <c r="O9" s="13"/>
      <c r="P9" s="14"/>
      <c r="Q9" s="14"/>
      <c r="R9" s="23" t="s">
        <v>22</v>
      </c>
      <c r="S9" s="15"/>
      <c r="T9" s="15"/>
      <c r="U9" s="24"/>
      <c r="V9" s="16"/>
      <c r="W9" s="16"/>
      <c r="X9" s="16"/>
      <c r="Y9" s="16"/>
      <c r="Z9" s="16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/>
      <c r="E10" s="8"/>
      <c r="F10" s="10"/>
      <c r="G10" s="10"/>
      <c r="H10" s="19" t="str">
        <f t="shared" si="0"/>
        <v>NO</v>
      </c>
      <c r="I10" s="23" t="s">
        <v>22</v>
      </c>
      <c r="J10" s="12"/>
      <c r="K10" s="12"/>
      <c r="L10" s="13"/>
      <c r="M10" s="13"/>
      <c r="N10" s="13"/>
      <c r="O10" s="13"/>
      <c r="P10" s="14"/>
      <c r="Q10" s="14"/>
      <c r="R10" s="23" t="s">
        <v>22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 x14ac:dyDescent="0.2">
      <c r="A11" s="8"/>
      <c r="B11" s="8" t="s">
        <v>25</v>
      </c>
      <c r="C11" s="8" t="s">
        <v>26</v>
      </c>
      <c r="D11" s="8">
        <v>2002</v>
      </c>
      <c r="E11" s="8"/>
      <c r="F11" s="22" t="str">
        <f>HYPERLINK("https://doi.org/10.1145/581339.581347")</f>
        <v>https://doi.org/10.1145/581339.581347</v>
      </c>
      <c r="G11" s="10" t="s">
        <v>27</v>
      </c>
      <c r="H11" s="19" t="str">
        <f t="shared" si="0"/>
        <v>NO</v>
      </c>
      <c r="I11" s="23" t="s">
        <v>22</v>
      </c>
      <c r="J11" s="12"/>
      <c r="K11" s="12"/>
      <c r="L11" s="13"/>
      <c r="M11" s="13"/>
      <c r="N11" s="13"/>
      <c r="O11" s="13"/>
      <c r="P11" s="14"/>
      <c r="Q11" s="14"/>
      <c r="R11" s="23" t="s">
        <v>22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 x14ac:dyDescent="0.2">
      <c r="A12" s="8"/>
      <c r="B12" s="8" t="s">
        <v>28</v>
      </c>
      <c r="C12" s="8" t="s">
        <v>29</v>
      </c>
      <c r="D12" s="8">
        <v>2009</v>
      </c>
      <c r="E12" s="8"/>
      <c r="F12" s="9" t="str">
        <f>HYPERLINK("https://doi.org/10.1109/iccie.2009.5223955")</f>
        <v>https://doi.org/10.1109/iccie.2009.5223955</v>
      </c>
      <c r="G12" s="10" t="s">
        <v>30</v>
      </c>
      <c r="H12" s="19" t="str">
        <f t="shared" si="0"/>
        <v>NO</v>
      </c>
      <c r="I12" s="23" t="s">
        <v>22</v>
      </c>
      <c r="J12" s="12"/>
      <c r="K12" s="12"/>
      <c r="L12" s="13"/>
      <c r="M12" s="13"/>
      <c r="N12" s="13"/>
      <c r="O12" s="13"/>
      <c r="P12" s="14"/>
      <c r="Q12" s="14"/>
      <c r="R12" s="23" t="s">
        <v>22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 x14ac:dyDescent="0.2">
      <c r="A13" s="8"/>
      <c r="B13" s="8" t="s">
        <v>31</v>
      </c>
      <c r="C13" s="8" t="s">
        <v>32</v>
      </c>
      <c r="D13" s="8">
        <v>2005</v>
      </c>
      <c r="E13" s="8"/>
      <c r="F13" s="10"/>
      <c r="G13" s="10"/>
      <c r="H13" s="19" t="str">
        <f t="shared" si="0"/>
        <v>NO</v>
      </c>
      <c r="I13" s="23" t="s">
        <v>22</v>
      </c>
      <c r="J13" s="12"/>
      <c r="K13" s="12"/>
      <c r="L13" s="13"/>
      <c r="M13" s="13"/>
      <c r="N13" s="13"/>
      <c r="O13" s="13"/>
      <c r="P13" s="14"/>
      <c r="Q13" s="14"/>
      <c r="R13" s="23" t="s">
        <v>22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 x14ac:dyDescent="0.2">
      <c r="A14" s="8"/>
      <c r="B14" s="8" t="s">
        <v>33</v>
      </c>
      <c r="C14" s="8" t="s">
        <v>34</v>
      </c>
      <c r="D14" s="8">
        <v>2008</v>
      </c>
      <c r="E14" s="8"/>
      <c r="F14" s="17" t="s">
        <v>35</v>
      </c>
      <c r="G14" s="10"/>
      <c r="H14" s="19" t="str">
        <f t="shared" si="0"/>
        <v>NO</v>
      </c>
      <c r="I14" s="23" t="s">
        <v>22</v>
      </c>
      <c r="J14" s="12"/>
      <c r="K14" s="12"/>
      <c r="L14" s="13"/>
      <c r="M14" s="13"/>
      <c r="N14" s="13"/>
      <c r="O14" s="13"/>
      <c r="P14" s="14"/>
      <c r="Q14" s="14"/>
      <c r="R14" s="23" t="s">
        <v>22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 x14ac:dyDescent="0.2">
      <c r="A15" s="8"/>
      <c r="B15" s="8"/>
      <c r="C15" s="8"/>
      <c r="D15" s="8"/>
      <c r="E15" s="8"/>
      <c r="F15" s="10"/>
      <c r="G15" s="10"/>
      <c r="H15" s="19"/>
      <c r="I15" s="18"/>
      <c r="J15" s="12"/>
      <c r="K15" s="12"/>
      <c r="L15" s="13"/>
      <c r="M15" s="13"/>
      <c r="N15" s="13"/>
      <c r="O15" s="13"/>
      <c r="P15" s="14"/>
      <c r="Q15" s="14"/>
      <c r="R15" s="18"/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 x14ac:dyDescent="0.2">
      <c r="A16" s="8"/>
      <c r="B16" s="8" t="s">
        <v>36</v>
      </c>
      <c r="C16" s="8"/>
      <c r="D16" s="8"/>
      <c r="E16" s="8"/>
      <c r="F16" s="10"/>
      <c r="G16" s="10"/>
      <c r="H16" s="19"/>
      <c r="I16" s="11"/>
      <c r="J16" s="12"/>
      <c r="K16" s="12"/>
      <c r="L16" s="13"/>
      <c r="M16" s="13"/>
      <c r="N16" s="13"/>
      <c r="O16" s="13"/>
      <c r="P16" s="14"/>
      <c r="Q16" s="14"/>
      <c r="R16" s="11"/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 x14ac:dyDescent="0.2">
      <c r="A17" s="8"/>
      <c r="B17" s="8"/>
      <c r="C17" s="8"/>
      <c r="D17" s="8"/>
      <c r="E17" s="8"/>
      <c r="F17" s="10"/>
      <c r="G17" s="10"/>
      <c r="H17" s="19"/>
      <c r="I17" s="11"/>
      <c r="J17" s="12"/>
      <c r="K17" s="12"/>
      <c r="L17" s="13"/>
      <c r="M17" s="13"/>
      <c r="N17" s="13"/>
      <c r="O17" s="13"/>
      <c r="P17" s="14"/>
      <c r="Q17" s="14"/>
      <c r="R17" s="11"/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 x14ac:dyDescent="0.2">
      <c r="A18" s="8"/>
      <c r="B18" s="8" t="s">
        <v>37</v>
      </c>
      <c r="C18" s="8" t="s">
        <v>38</v>
      </c>
      <c r="D18" s="8">
        <v>2012</v>
      </c>
      <c r="E18" s="8" t="s">
        <v>39</v>
      </c>
      <c r="F18" s="22" t="s">
        <v>40</v>
      </c>
      <c r="G18" s="10" t="s">
        <v>41</v>
      </c>
      <c r="H18" s="19" t="str">
        <f>IF(I18=R18,I18,IF(AND(I18="YES",R18="MAYBE"),"YES",IF(AND(I18="MAYBE",R18="YES"),"YES",IF(OR(AND(I18="NO",R18="YES"),AND(I18="YES",R18="NO")),"MAYBE","NO"))))</f>
        <v>NO</v>
      </c>
      <c r="I18" s="23" t="s">
        <v>42</v>
      </c>
      <c r="J18" s="25" t="b">
        <v>1</v>
      </c>
      <c r="K18" s="25" t="b">
        <v>1</v>
      </c>
      <c r="L18" s="26" t="b">
        <v>0</v>
      </c>
      <c r="M18" s="26" t="b">
        <v>0</v>
      </c>
      <c r="N18" s="26" t="b">
        <v>0</v>
      </c>
      <c r="O18" s="26" t="b">
        <v>0</v>
      </c>
      <c r="P18" s="26" t="b">
        <v>0</v>
      </c>
      <c r="Q18" s="26" t="b">
        <v>0</v>
      </c>
      <c r="R18" s="23" t="s">
        <v>22</v>
      </c>
      <c r="S18" s="27" t="b">
        <v>1</v>
      </c>
      <c r="T18" s="27" t="b">
        <v>0</v>
      </c>
      <c r="U18" s="24" t="b">
        <v>0</v>
      </c>
      <c r="V18" s="24" t="b">
        <v>0</v>
      </c>
      <c r="W18" s="24" t="b">
        <v>0</v>
      </c>
      <c r="X18" s="24" t="b">
        <v>0</v>
      </c>
      <c r="Y18" s="24" t="b">
        <v>0</v>
      </c>
      <c r="Z18" s="24" t="b">
        <v>0</v>
      </c>
      <c r="AA18" s="7"/>
    </row>
    <row r="19" spans="1:27" ht="15.75" customHeight="1" x14ac:dyDescent="0.2">
      <c r="A19" s="8"/>
      <c r="B19" s="8"/>
      <c r="C19" s="8"/>
      <c r="D19" s="8"/>
      <c r="E19" s="8"/>
      <c r="F19" s="10"/>
      <c r="G19" s="10"/>
      <c r="H19" s="19"/>
      <c r="I19" s="11"/>
      <c r="J19" s="12"/>
      <c r="K19" s="12"/>
      <c r="L19" s="13"/>
      <c r="M19" s="13"/>
      <c r="N19" s="13"/>
      <c r="O19" s="13"/>
      <c r="P19" s="14"/>
      <c r="Q19" s="14"/>
      <c r="R19" s="11"/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 x14ac:dyDescent="0.2">
      <c r="A20" s="8"/>
      <c r="B20" s="8" t="s">
        <v>43</v>
      </c>
      <c r="C20" s="8"/>
      <c r="D20" s="8"/>
      <c r="E20" s="8"/>
      <c r="F20" s="10"/>
      <c r="G20" s="10"/>
      <c r="H20" s="19"/>
      <c r="I20" s="11"/>
      <c r="J20" s="12"/>
      <c r="K20" s="12"/>
      <c r="L20" s="13"/>
      <c r="M20" s="13"/>
      <c r="N20" s="13"/>
      <c r="O20" s="13"/>
      <c r="P20" s="14"/>
      <c r="Q20" s="14"/>
      <c r="R20" s="11"/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 x14ac:dyDescent="0.2">
      <c r="A21" s="8"/>
      <c r="B21" s="8"/>
      <c r="C21" s="8"/>
      <c r="D21" s="8"/>
      <c r="E21" s="8"/>
      <c r="F21" s="17"/>
      <c r="G21" s="10"/>
      <c r="H21" s="19"/>
      <c r="I21" s="11"/>
      <c r="J21" s="12"/>
      <c r="K21" s="12"/>
      <c r="L21" s="13"/>
      <c r="M21" s="13"/>
      <c r="N21" s="13"/>
      <c r="O21" s="13"/>
      <c r="P21" s="14"/>
      <c r="Q21" s="14"/>
      <c r="R21" s="11"/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 x14ac:dyDescent="0.2">
      <c r="A22" s="8"/>
      <c r="B22" s="8"/>
      <c r="C22" s="8"/>
      <c r="D22" s="8"/>
      <c r="E22" s="8"/>
      <c r="F22" s="10"/>
      <c r="G22" s="10"/>
      <c r="H22" s="19"/>
      <c r="I22" s="11"/>
      <c r="J22" s="12"/>
      <c r="K22" s="12"/>
      <c r="L22" s="13"/>
      <c r="M22" s="13"/>
      <c r="N22" s="13"/>
      <c r="O22" s="13"/>
      <c r="P22" s="14"/>
      <c r="Q22" s="14"/>
      <c r="R22" s="11"/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 x14ac:dyDescent="0.2">
      <c r="A23" s="8"/>
      <c r="B23" s="8" t="s">
        <v>44</v>
      </c>
      <c r="C23" s="8"/>
      <c r="D23" s="8"/>
      <c r="E23" s="8"/>
      <c r="F23" s="10"/>
      <c r="G23" s="10"/>
      <c r="H23" s="19"/>
      <c r="I23" s="11"/>
      <c r="J23" s="12"/>
      <c r="K23" s="12"/>
      <c r="L23" s="13"/>
      <c r="M23" s="13"/>
      <c r="N23" s="13"/>
      <c r="O23" s="13"/>
      <c r="P23" s="14"/>
      <c r="Q23" s="14"/>
      <c r="R23" s="11"/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 x14ac:dyDescent="0.2">
      <c r="A24" s="8"/>
      <c r="B24" s="8"/>
      <c r="C24" s="8"/>
      <c r="D24" s="8"/>
      <c r="E24" s="8"/>
      <c r="F24" s="10"/>
      <c r="G24" s="10"/>
      <c r="H24" s="19"/>
      <c r="I24" s="21"/>
      <c r="J24" s="12"/>
      <c r="K24" s="12"/>
      <c r="L24" s="13"/>
      <c r="M24" s="13"/>
      <c r="N24" s="13"/>
      <c r="O24" s="13"/>
      <c r="P24" s="14"/>
      <c r="Q24" s="14"/>
      <c r="R24" s="21"/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 x14ac:dyDescent="0.2">
      <c r="A25" s="8"/>
      <c r="B25" s="8" t="s">
        <v>45</v>
      </c>
      <c r="C25" s="8" t="s">
        <v>46</v>
      </c>
      <c r="D25" s="8">
        <v>2015</v>
      </c>
      <c r="E25" s="8" t="s">
        <v>47</v>
      </c>
      <c r="F25" s="22" t="s">
        <v>48</v>
      </c>
      <c r="G25" s="10"/>
      <c r="H25" s="19" t="str">
        <f>IF(I25=R25,I25,IF(AND(I25="YES",R25="MAYBE"),"YES",IF(AND(I25="MAYBE",R25="YES"),"YES",IF(OR(AND(I25="NO",R25="YES"),AND(I25="YES",R25="NO")),"MAYBE","NO"))))</f>
        <v>NO</v>
      </c>
      <c r="I25" s="23" t="s">
        <v>22</v>
      </c>
      <c r="J25" s="12"/>
      <c r="K25" s="12"/>
      <c r="L25" s="13"/>
      <c r="M25" s="13"/>
      <c r="N25" s="13"/>
      <c r="O25" s="13"/>
      <c r="P25" s="14"/>
      <c r="Q25" s="26" t="b">
        <v>1</v>
      </c>
      <c r="R25" s="23" t="s">
        <v>22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 x14ac:dyDescent="0.2">
      <c r="A26" s="8"/>
      <c r="B26" s="8" t="s">
        <v>49</v>
      </c>
      <c r="C26" s="8" t="s">
        <v>50</v>
      </c>
      <c r="D26" s="8">
        <v>2020</v>
      </c>
      <c r="E26" s="8"/>
      <c r="F26" s="22" t="str">
        <f>HYPERLINK("https://doi.org/10.1002/spe.2818")</f>
        <v>https://doi.org/10.1002/spe.2818</v>
      </c>
      <c r="G26" s="10" t="s">
        <v>51</v>
      </c>
      <c r="H26" s="19" t="str">
        <f>IF(I26=R26,I26,IF(AND(I26="YES",R26="MAYBE"),"YES",IF(AND(I26="MAYBE",R26="YES"),"YES",IF(OR(AND(I26="NO",R26="YES"),AND(I26="YES",R26="NO")),"MAYBE","NO"))))</f>
        <v>NO</v>
      </c>
      <c r="I26" s="23" t="s">
        <v>22</v>
      </c>
      <c r="J26" s="12"/>
      <c r="K26" s="12"/>
      <c r="L26" s="13"/>
      <c r="M26" s="13"/>
      <c r="N26" s="13"/>
      <c r="O26" s="13"/>
      <c r="P26" s="14"/>
      <c r="Q26" s="14"/>
      <c r="R26" s="23" t="s">
        <v>22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 x14ac:dyDescent="0.2">
      <c r="A27" s="8"/>
      <c r="B27" s="8"/>
      <c r="C27" s="8"/>
      <c r="D27" s="8"/>
      <c r="E27" s="8"/>
      <c r="F27" s="10"/>
      <c r="G27" s="10"/>
      <c r="H27" s="19"/>
      <c r="I27" s="11"/>
      <c r="J27" s="12"/>
      <c r="K27" s="12"/>
      <c r="L27" s="13"/>
      <c r="M27" s="13"/>
      <c r="N27" s="13"/>
      <c r="O27" s="13"/>
      <c r="P27" s="14"/>
      <c r="Q27" s="14"/>
      <c r="R27" s="11"/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 x14ac:dyDescent="0.2">
      <c r="A28" s="8"/>
      <c r="B28" s="8" t="s">
        <v>52</v>
      </c>
      <c r="C28" s="8"/>
      <c r="D28" s="8"/>
      <c r="E28" s="8"/>
      <c r="F28" s="10"/>
      <c r="G28" s="10"/>
      <c r="H28" s="19"/>
      <c r="I28" s="11"/>
      <c r="J28" s="12"/>
      <c r="K28" s="12"/>
      <c r="L28" s="13"/>
      <c r="M28" s="13"/>
      <c r="N28" s="13"/>
      <c r="O28" s="13"/>
      <c r="P28" s="14"/>
      <c r="Q28" s="14"/>
      <c r="R28" s="11"/>
      <c r="S28" s="15"/>
      <c r="T28" s="15"/>
      <c r="U28" s="16"/>
      <c r="V28" s="16"/>
      <c r="W28" s="16"/>
      <c r="X28" s="16"/>
      <c r="Y28" s="16"/>
      <c r="Z28" s="16"/>
      <c r="AA28" s="7"/>
    </row>
  </sheetData>
  <autoFilter ref="H1:H28"/>
  <conditionalFormatting sqref="H2:I28 R2:R28">
    <cfRule type="cellIs" dxfId="3" priority="1" operator="equal">
      <formula>"YES"</formula>
    </cfRule>
  </conditionalFormatting>
  <conditionalFormatting sqref="H2:I28 R2:R28">
    <cfRule type="cellIs" dxfId="2" priority="2" operator="equal">
      <formula>"MAYBE"</formula>
    </cfRule>
  </conditionalFormatting>
  <conditionalFormatting sqref="H2:I28 R2:R28">
    <cfRule type="cellIs" dxfId="1" priority="3" operator="equal">
      <formula>"NO"</formula>
    </cfRule>
  </conditionalFormatting>
  <conditionalFormatting sqref="I1:I28 R1:R28">
    <cfRule type="containsBlanks" dxfId="0" priority="5">
      <formula>LEN(TRIM(I1))=0</formula>
    </cfRule>
  </conditionalFormatting>
  <hyperlinks>
    <hyperlink ref="F14" r:id="rId1"/>
    <hyperlink ref="F18" r:id="rId2"/>
    <hyperlink ref="F25" r:id="rId3"/>
  </hyperlinks>
  <pageMargins left="0.7" right="0.7" top="0.78740157499999996" bottom="0.78740157499999996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2021-08-15T12:43:40Z</dcterms:modified>
</cp:coreProperties>
</file>