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F44" i="1"/>
  <c r="H43" i="1"/>
  <c r="H42" i="1"/>
  <c r="F42" i="1"/>
  <c r="H27" i="1"/>
  <c r="F27" i="1"/>
  <c r="H26" i="1"/>
  <c r="F26" i="1"/>
  <c r="H25" i="1"/>
  <c r="F25" i="1"/>
  <c r="H24" i="1"/>
  <c r="F24" i="1"/>
  <c r="H23" i="1"/>
  <c r="F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<sst xmlns="http://schemas.openxmlformats.org/spreadsheetml/2006/main" count="191" uniqueCount="113">
  <si>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</si>
  <si>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</si>
  <si>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</si>
  <si>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</si>
  <si>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</si>
  <si>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</si>
  <si>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</si>
  <si>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</si>
  <si>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</si>
  <si>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</si>
  <si>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</si>
  <si>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</si>
  <si>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</si>
  <si>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</si>
  <si>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</si>
  <si>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</si>
  <si>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Towards Seamless Hybrid Graphical–Textual Modelling for UML and Profiles</t>
  </si>
  <si>
    <t>References TOTAL 24.</t>
  </si>
  <si>
    <t>References NEW 19:</t>
  </si>
  <si>
    <t>TextUML.</t>
  </si>
  <si>
    <t>http://abstratt.github.io/textuml/</t>
  </si>
  <si>
    <t>NO</t>
  </si>
  <si>
    <t>Umple.</t>
  </si>
  <si>
    <t>http://cruise.eecs.uottawa.ca/umple/</t>
  </si>
  <si>
    <t>Papyrus.</t>
  </si>
  <si>
    <t>https://eclipse.org/papyrus/</t>
  </si>
  <si>
    <t>MetaUML.</t>
  </si>
  <si>
    <t>https://github.com/ogheorghies/MetaUML</t>
  </si>
  <si>
    <t>FXDiagram.</t>
  </si>
  <si>
    <t>http://jankoehnlein.github.io/FXDiagram/</t>
  </si>
  <si>
    <t>LightUML.</t>
  </si>
  <si>
    <t>http://lightuml.sourceforge.net/</t>
  </si>
  <si>
    <t>mbeddr.</t>
  </si>
  <si>
    <t>http://mbeddr.com/</t>
  </si>
  <si>
    <t>PlantUML.</t>
  </si>
  <si>
    <t>http://plantuml.com/</t>
  </si>
  <si>
    <t>IBM Rational Software Architect.</t>
  </si>
  <si>
    <t>http://www-03.ibm.com/software/products/en/ratsadesigner/</t>
  </si>
  <si>
    <t>Eclipse Modeling Framework.</t>
  </si>
  <si>
    <t>https://www.eclipse.org/modeling/emf/</t>
  </si>
  <si>
    <t>Xtext.</t>
  </si>
  <si>
    <t>http://www.eclipse.org/Xtext/</t>
  </si>
  <si>
    <t>Jetbrains MPS.</t>
  </si>
  <si>
    <t>https://www.jetbrains.com/mps/</t>
  </si>
  <si>
    <t>UML profile for MARTE.</t>
  </si>
  <si>
    <t>http://www.omg.org/spec/MARTE/</t>
  </si>
  <si>
    <t>SparxSystems Enterprise Architect.</t>
  </si>
  <si>
    <t>http://www.sparxsystems.eu/enterprisearchitect/</t>
  </si>
  <si>
    <t>Anis Charfi, Artur Schmidt, Axel Spriestersbach</t>
  </si>
  <si>
    <t>A Hybrid Graphical and Textual Notation and Editor for UML Actions</t>
  </si>
  <si>
    <t>10.1007/978-3-642-02674-4_17</t>
  </si>
  <si>
    <t>YES</t>
  </si>
  <si>
    <t>Manuel Wimmer, Gerhard Kramler</t>
  </si>
  <si>
    <t>Bridging Grammarware and Modelware</t>
  </si>
  <si>
    <t>10.1007/11663430_17</t>
  </si>
  <si>
    <t>John Hutchinson, Jon Whittle, Mark Rouncefield, Steinar Kristoffersen</t>
  </si>
  <si>
    <t>Empirical assessment of MDE in industry</t>
  </si>
  <si>
    <t>10.1145/1985793.1985858</t>
  </si>
  <si>
    <t>B. Selic, Garth Gullekson, P. Ward</t>
  </si>
  <si>
    <t>Real-time object-oriented modeling</t>
  </si>
  <si>
    <t>10.5860/choice.32-2180</t>
  </si>
  <si>
    <t>Ivano Malavolta, Patricia Lago, Henry Muccini, Patrizio Pelliccione, Antony Tang</t>
  </si>
  <si>
    <t>What Industry Needs from Architectural Languages: A Survey</t>
  </si>
  <si>
    <t>10.1109/tse.2012.74</t>
  </si>
  <si>
    <t>References already KNOWN 5:</t>
  </si>
  <si>
    <t>Pérez Andrés, F., De Lara, J., Guerra, E.</t>
  </si>
  <si>
    <t>Domain specific languages with graphical and textual views</t>
  </si>
  <si>
    <t>https://doi.org/10.1007/978-3-540-89020-1_7</t>
  </si>
  <si>
    <t>MAYBE</t>
  </si>
  <si>
    <t>Atkinson, C., Gerbig, R.</t>
  </si>
  <si>
    <t>Harmonizing textual and graphical visualizations of domain specific models</t>
  </si>
  <si>
    <t>https://dl.acm.org/doi/abs/10.1145/2489820.2489823?casa_toke…maLhybX62a3rjLQeLQaIa-jvIcpwlch_BJ186uLPFVFIO2h0fqoxQincF1mA</t>
  </si>
  <si>
    <t>Luc Engelen, M. Brand</t>
  </si>
  <si>
    <t>Integrating Textual and Graphical Modelling Languages</t>
  </si>
  <si>
    <t>https://doi.org/10.1016/j.entcs.2010.08.035</t>
  </si>
  <si>
    <t>10.1016/j.entcs.2010.08.035</t>
  </si>
  <si>
    <t>S Maro, JP Steghöfer, A Anjorin, M Tichy… </t>
  </si>
  <si>
    <t>On integrating graphical and textual editors for a UML profile based domain specific language: an industrial experience</t>
  </si>
  <si>
    <t>https://dl.acm.org/doi/abs/10.1145/2814251.2814253</t>
  </si>
  <si>
    <t>M. Scheidgen</t>
  </si>
  <si>
    <t>Textual Modelling Embedded into Graphical Modelling</t>
  </si>
  <si>
    <t>https://doi.org/10.1007/978-3-540-69100-6_11</t>
  </si>
  <si>
    <t>10.1007/978-3-540-69100-6_11</t>
  </si>
  <si>
    <t>Cited by TOTAL 9.</t>
  </si>
  <si>
    <t>Cited by NEW 7:</t>
  </si>
  <si>
    <t>Justin Cooper, D. Kolovos</t>
  </si>
  <si>
    <t>Engineering Hybrid Graphical-Textual Languages with Sirius and Xtext: Requirements and Challenges</t>
  </si>
  <si>
    <t>10.1109/models-c.2019.00050</t>
  </si>
  <si>
    <t>V. C. Pham</t>
  </si>
  <si>
    <t>Model-Based Software Engineering : Methodologies for Model-Code Synchronization in Reactive System Development</t>
  </si>
  <si>
    <t>pHd</t>
  </si>
  <si>
    <t>R. Eramo, Florent Marchand de Kerchove, Maximilien Colange, Michele Tucci, J. Ouy, H. Brunelière, D. D. Ruscio</t>
  </si>
  <si>
    <t>Model-driven Design-Runtime Interaction in Safety Critical System Development: an Experience Report</t>
  </si>
  <si>
    <t>10.5381/jot.2019.18.2.a1</t>
  </si>
  <si>
    <t xml:space="preserve">A Ivanchikj </t>
  </si>
  <si>
    <t>RESTalk: a visual and textual DSL for modelling RESTful conversations</t>
  </si>
  <si>
    <t>L Addazi, F Ciccozzi</t>
  </si>
  <si>
    <t>Blended graphical and textual modelling for UML profiles: A proof-of-concept implementation and experiment</t>
  </si>
  <si>
    <t xml:space="preserve">J Moura, N Lucca, F Basso, JPS da Silva… - Anais da IV Escola </t>
  </si>
  <si>
    <t>Explorando o Refinamento de uma DSL para Versões Baseadas em EMF, Eclipse Sirius e XText</t>
  </si>
  <si>
    <t>S GÉRARD, A RADERMACHER</t>
  </si>
  <si>
    <t>doctorat</t>
  </si>
  <si>
    <t>Phd</t>
  </si>
  <si>
    <t>Cited by already KNOWN 2:</t>
  </si>
  <si>
    <t>Federico Ciccozzi, M. Tichy, Hans Vangheluwe, Danny Weyns</t>
  </si>
  <si>
    <t>Blended Modelling - What, Why and How</t>
  </si>
  <si>
    <t>https://doi.org/10.1109/models-c.2019.00068</t>
  </si>
  <si>
    <t>10.1109/models-c.2019.00068</t>
  </si>
  <si>
    <t>JS Cuadrado, J de Lara</t>
  </si>
  <si>
    <t>Open meta-modelling frameworks via meta-object protocols</t>
  </si>
  <si>
    <t>https://www.sciencedirect.com/science/article/pii/S0164121218301432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</si>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</sst>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10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12" fillId="0" borderId="0" xfId="0" applyFont="1" applyAlignment="1"/>
    <xf numFmtId="0" fontId="5" fillId="6" borderId="0" xfId="0" applyFont="1" applyFill="1" applyAlignment="1"/>
    <xf numFmtId="0" fontId="13" fillId="0" borderId="0" xfId="0" applyFont="1" applyAlignment="1"/>
    <xf numFmtId="0" fontId="8" fillId="0" borderId="0" xfId="0" applyFont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lantuml.com/" TargetMode="External"/><Relationship Id="rId13" Type="http://schemas.openxmlformats.org/officeDocument/2006/relationships/hyperlink" Target="http://www.omg.org/spec/MARTE/" TargetMode="External"/><Relationship Id="rId18" Type="http://schemas.openxmlformats.org/officeDocument/2006/relationships/hyperlink" Target="https://dl.acm.org/doi/abs/10.1145/2814251.2814253" TargetMode="External"/><Relationship Id="rId3" Type="http://schemas.openxmlformats.org/officeDocument/2006/relationships/hyperlink" Target="https://eclipse.org/papyrus/" TargetMode="External"/><Relationship Id="rId21" Type="http://schemas.openxmlformats.org/officeDocument/2006/relationships/hyperlink" Target="https://www.sciencedirect.com/science/article/pii/S0164121218301432" TargetMode="External"/><Relationship Id="rId7" Type="http://schemas.openxmlformats.org/officeDocument/2006/relationships/hyperlink" Target="http://mbeddr.com/" TargetMode="External"/><Relationship Id="rId12" Type="http://schemas.openxmlformats.org/officeDocument/2006/relationships/hyperlink" Target="https://www.jetbrains.com/mps/" TargetMode="External"/><Relationship Id="rId17" Type="http://schemas.openxmlformats.org/officeDocument/2006/relationships/hyperlink" Target="https://doi.org/10.1016/j.entcs.2010.08.035" TargetMode="External"/><Relationship Id="rId2" Type="http://schemas.openxmlformats.org/officeDocument/2006/relationships/hyperlink" Target="http://cruise.eecs.uottawa.ca/umple/" TargetMode="External"/><Relationship Id="rId16" Type="http://schemas.openxmlformats.org/officeDocument/2006/relationships/hyperlink" Target="https://dl.acm.org/doi/abs/10.1145/2489820.2489823?casa_toke%E2%80%A6maLhybX62a3rjLQeLQaIa-jvIcpwlch_BJ186uLPFVFIO2h0fqoxQincF1mA" TargetMode="External"/><Relationship Id="rId20" Type="http://schemas.openxmlformats.org/officeDocument/2006/relationships/hyperlink" Target="https://doi.org/10.1109/models-c.2019.00068" TargetMode="External"/><Relationship Id="rId1" Type="http://schemas.openxmlformats.org/officeDocument/2006/relationships/hyperlink" Target="http://abstratt.github.io/textuml/" TargetMode="External"/><Relationship Id="rId6" Type="http://schemas.openxmlformats.org/officeDocument/2006/relationships/hyperlink" Target="http://lightuml.sourceforge.net/" TargetMode="External"/><Relationship Id="rId11" Type="http://schemas.openxmlformats.org/officeDocument/2006/relationships/hyperlink" Target="http://www.eclipse.org/Xtext/" TargetMode="External"/><Relationship Id="rId5" Type="http://schemas.openxmlformats.org/officeDocument/2006/relationships/hyperlink" Target="http://jankoehnlein.github.io/FXDiagram/" TargetMode="External"/><Relationship Id="rId15" Type="http://schemas.openxmlformats.org/officeDocument/2006/relationships/hyperlink" Target="https://doi.org/10.1007/978-3-540-89020-1_7" TargetMode="External"/><Relationship Id="rId10" Type="http://schemas.openxmlformats.org/officeDocument/2006/relationships/hyperlink" Target="https://www.eclipse.org/modeling/emf/" TargetMode="External"/><Relationship Id="rId19" Type="http://schemas.openxmlformats.org/officeDocument/2006/relationships/hyperlink" Target="https://doi.org/10.1007/978-3-540-69100-6_11" TargetMode="External"/><Relationship Id="rId4" Type="http://schemas.openxmlformats.org/officeDocument/2006/relationships/hyperlink" Target="https://github.com/ogheorghies/MetaUML" TargetMode="External"/><Relationship Id="rId9" Type="http://schemas.openxmlformats.org/officeDocument/2006/relationships/hyperlink" Target="http://www-03.ibm.com/software/products/en/ratsadesigner/" TargetMode="External"/><Relationship Id="rId14" Type="http://schemas.openxmlformats.org/officeDocument/2006/relationships/hyperlink" Target="http://www.sparxsystems.eu/enterprisearchitect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8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111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4" t="s">
        <v>112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HYPERLINK("https://doi.org/10.1007/978-3-319-61482-3_2")</f>
        <v>https://doi.org/10.1007/978-3-319-61482-3_2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C9" s="8" t="s">
        <v>19</v>
      </c>
      <c r="D9" s="8"/>
      <c r="E9" s="8"/>
      <c r="F9" s="21" t="s">
        <v>20</v>
      </c>
      <c r="G9" s="9"/>
      <c r="H9" s="18" t="str">
        <f t="shared" ref="H9:H27" si="0">IF(I9=R9,I9,IF(AND(I9="YES",R9="MAYBE"),"YES",IF(AND(I9="MAYBE",R9="YES"),"YES",IF(OR(AND(I9="NO",R9="YES"),AND(I9="YES",R9="NO")),"MAYBE","NO"))))</f>
        <v>NO</v>
      </c>
      <c r="I9" s="22" t="s">
        <v>21</v>
      </c>
      <c r="J9" s="11"/>
      <c r="K9" s="11"/>
      <c r="L9" s="12"/>
      <c r="M9" s="12"/>
      <c r="N9" s="12"/>
      <c r="O9" s="12"/>
      <c r="P9" s="13"/>
      <c r="Q9" s="13"/>
      <c r="R9" s="22" t="s">
        <v>21</v>
      </c>
      <c r="S9" s="14"/>
      <c r="T9" s="14"/>
      <c r="U9" s="23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/>
      <c r="C10" s="8" t="s">
        <v>22</v>
      </c>
      <c r="D10" s="8"/>
      <c r="E10" s="8"/>
      <c r="F10" s="24" t="s">
        <v>23</v>
      </c>
      <c r="G10" s="9"/>
      <c r="H10" s="18" t="str">
        <f t="shared" si="0"/>
        <v>NO</v>
      </c>
      <c r="I10" s="22" t="s">
        <v>21</v>
      </c>
      <c r="J10" s="11"/>
      <c r="K10" s="11"/>
      <c r="L10" s="12"/>
      <c r="M10" s="12"/>
      <c r="N10" s="12"/>
      <c r="O10" s="12"/>
      <c r="P10" s="13"/>
      <c r="Q10" s="13"/>
      <c r="R10" s="22" t="s">
        <v>21</v>
      </c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/>
      <c r="C11" s="8" t="s">
        <v>24</v>
      </c>
      <c r="D11" s="8"/>
      <c r="E11" s="8"/>
      <c r="F11" s="21" t="s">
        <v>25</v>
      </c>
      <c r="G11" s="9"/>
      <c r="H11" s="18" t="str">
        <f t="shared" si="0"/>
        <v>NO</v>
      </c>
      <c r="I11" s="22" t="s">
        <v>21</v>
      </c>
      <c r="J11" s="11"/>
      <c r="K11" s="11"/>
      <c r="L11" s="12"/>
      <c r="M11" s="12"/>
      <c r="N11" s="12"/>
      <c r="O11" s="12"/>
      <c r="P11" s="13"/>
      <c r="Q11" s="13"/>
      <c r="R11" s="22" t="s">
        <v>21</v>
      </c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/>
      <c r="C12" s="8" t="s">
        <v>26</v>
      </c>
      <c r="D12" s="8"/>
      <c r="E12" s="8"/>
      <c r="F12" s="21" t="s">
        <v>27</v>
      </c>
      <c r="G12" s="9"/>
      <c r="H12" s="18" t="str">
        <f t="shared" si="0"/>
        <v>NO</v>
      </c>
      <c r="I12" s="22" t="s">
        <v>21</v>
      </c>
      <c r="J12" s="11"/>
      <c r="K12" s="11"/>
      <c r="L12" s="12"/>
      <c r="M12" s="12"/>
      <c r="N12" s="12"/>
      <c r="O12" s="12"/>
      <c r="P12" s="13"/>
      <c r="Q12" s="13"/>
      <c r="R12" s="22" t="s">
        <v>21</v>
      </c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/>
      <c r="C13" s="8" t="s">
        <v>28</v>
      </c>
      <c r="D13" s="8"/>
      <c r="E13" s="8"/>
      <c r="F13" s="21" t="s">
        <v>29</v>
      </c>
      <c r="G13" s="9"/>
      <c r="H13" s="18" t="str">
        <f t="shared" si="0"/>
        <v>NO</v>
      </c>
      <c r="I13" s="22" t="s">
        <v>21</v>
      </c>
      <c r="J13" s="11"/>
      <c r="K13" s="11"/>
      <c r="L13" s="12"/>
      <c r="M13" s="12"/>
      <c r="N13" s="12"/>
      <c r="O13" s="12"/>
      <c r="P13" s="13"/>
      <c r="Q13" s="13"/>
      <c r="R13" s="22" t="s">
        <v>21</v>
      </c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/>
      <c r="C14" s="8" t="s">
        <v>30</v>
      </c>
      <c r="D14" s="8"/>
      <c r="E14" s="8"/>
      <c r="F14" s="21" t="s">
        <v>31</v>
      </c>
      <c r="G14" s="9"/>
      <c r="H14" s="18" t="str">
        <f t="shared" si="0"/>
        <v>NO</v>
      </c>
      <c r="I14" s="22" t="s">
        <v>21</v>
      </c>
      <c r="J14" s="11"/>
      <c r="K14" s="11"/>
      <c r="L14" s="12"/>
      <c r="M14" s="12"/>
      <c r="N14" s="12"/>
      <c r="O14" s="12"/>
      <c r="P14" s="13"/>
      <c r="Q14" s="13"/>
      <c r="R14" s="22" t="s">
        <v>21</v>
      </c>
      <c r="S14" s="14"/>
      <c r="T14" s="14"/>
      <c r="U14" s="15"/>
      <c r="V14" s="15"/>
      <c r="W14" s="15"/>
      <c r="X14" s="15"/>
      <c r="Y14" s="15"/>
      <c r="Z14" s="15"/>
      <c r="AA14" s="7"/>
    </row>
    <row r="15" spans="1:27" ht="15.75" customHeight="1" x14ac:dyDescent="0.2">
      <c r="A15" s="8"/>
      <c r="B15" s="8"/>
      <c r="C15" s="8" t="s">
        <v>32</v>
      </c>
      <c r="D15" s="8"/>
      <c r="E15" s="8"/>
      <c r="F15" s="21" t="s">
        <v>33</v>
      </c>
      <c r="G15" s="9"/>
      <c r="H15" s="18" t="str">
        <f t="shared" si="0"/>
        <v>NO</v>
      </c>
      <c r="I15" s="22" t="s">
        <v>21</v>
      </c>
      <c r="J15" s="11"/>
      <c r="K15" s="11"/>
      <c r="L15" s="12"/>
      <c r="M15" s="12"/>
      <c r="N15" s="12"/>
      <c r="O15" s="12"/>
      <c r="P15" s="13"/>
      <c r="Q15" s="13"/>
      <c r="R15" s="22" t="s">
        <v>21</v>
      </c>
      <c r="S15" s="14"/>
      <c r="T15" s="14"/>
      <c r="U15" s="15"/>
      <c r="V15" s="15"/>
      <c r="W15" s="15"/>
      <c r="X15" s="15"/>
      <c r="Y15" s="15"/>
      <c r="Z15" s="15"/>
      <c r="AA15" s="7"/>
    </row>
    <row r="16" spans="1:27" ht="15.75" customHeight="1" x14ac:dyDescent="0.2">
      <c r="A16" s="8"/>
      <c r="B16" s="8"/>
      <c r="C16" s="8" t="s">
        <v>34</v>
      </c>
      <c r="D16" s="8"/>
      <c r="E16" s="8"/>
      <c r="F16" s="21" t="s">
        <v>35</v>
      </c>
      <c r="G16" s="9"/>
      <c r="H16" s="18" t="str">
        <f t="shared" si="0"/>
        <v>NO</v>
      </c>
      <c r="I16" s="25" t="s">
        <v>21</v>
      </c>
      <c r="J16" s="11"/>
      <c r="K16" s="11"/>
      <c r="L16" s="12"/>
      <c r="M16" s="12"/>
      <c r="N16" s="12"/>
      <c r="O16" s="12"/>
      <c r="P16" s="13"/>
      <c r="Q16" s="13"/>
      <c r="R16" s="22" t="s">
        <v>21</v>
      </c>
      <c r="S16" s="14"/>
      <c r="T16" s="14"/>
      <c r="U16" s="15"/>
      <c r="V16" s="15"/>
      <c r="W16" s="15"/>
      <c r="X16" s="15"/>
      <c r="Y16" s="15"/>
      <c r="Z16" s="15"/>
      <c r="AA16" s="7"/>
    </row>
    <row r="17" spans="1:27" ht="15.75" customHeight="1" x14ac:dyDescent="0.2">
      <c r="A17" s="8"/>
      <c r="B17" s="8"/>
      <c r="C17" s="8" t="s">
        <v>36</v>
      </c>
      <c r="D17" s="8"/>
      <c r="E17" s="8"/>
      <c r="F17" s="21" t="s">
        <v>37</v>
      </c>
      <c r="G17" s="9"/>
      <c r="H17" s="18" t="str">
        <f t="shared" si="0"/>
        <v>NO</v>
      </c>
      <c r="I17" s="22" t="s">
        <v>21</v>
      </c>
      <c r="J17" s="11"/>
      <c r="K17" s="11"/>
      <c r="L17" s="12"/>
      <c r="M17" s="12"/>
      <c r="N17" s="12"/>
      <c r="O17" s="12"/>
      <c r="P17" s="13"/>
      <c r="Q17" s="13"/>
      <c r="R17" s="22" t="s">
        <v>21</v>
      </c>
      <c r="S17" s="14"/>
      <c r="T17" s="14"/>
      <c r="U17" s="15"/>
      <c r="V17" s="15"/>
      <c r="W17" s="15"/>
      <c r="X17" s="15"/>
      <c r="Y17" s="15"/>
      <c r="Z17" s="15"/>
      <c r="AA17" s="7"/>
    </row>
    <row r="18" spans="1:27" ht="15.75" customHeight="1" x14ac:dyDescent="0.2">
      <c r="A18" s="8"/>
      <c r="B18" s="8"/>
      <c r="C18" s="8" t="s">
        <v>38</v>
      </c>
      <c r="D18" s="8"/>
      <c r="E18" s="8"/>
      <c r="F18" s="21" t="s">
        <v>39</v>
      </c>
      <c r="G18" s="9"/>
      <c r="H18" s="18" t="str">
        <f t="shared" si="0"/>
        <v>NO</v>
      </c>
      <c r="I18" s="26" t="s">
        <v>21</v>
      </c>
      <c r="J18" s="11"/>
      <c r="K18" s="11"/>
      <c r="L18" s="12"/>
      <c r="M18" s="12"/>
      <c r="N18" s="12"/>
      <c r="O18" s="12"/>
      <c r="P18" s="13"/>
      <c r="Q18" s="13"/>
      <c r="R18" s="22" t="s">
        <v>21</v>
      </c>
      <c r="S18" s="14"/>
      <c r="T18" s="14"/>
      <c r="U18" s="15"/>
      <c r="V18" s="15"/>
      <c r="W18" s="15"/>
      <c r="X18" s="15"/>
      <c r="Y18" s="15"/>
      <c r="Z18" s="15"/>
      <c r="AA18" s="7"/>
    </row>
    <row r="19" spans="1:27" ht="15.75" customHeight="1" x14ac:dyDescent="0.2">
      <c r="A19" s="8"/>
      <c r="B19" s="8"/>
      <c r="C19" s="8" t="s">
        <v>40</v>
      </c>
      <c r="D19" s="8"/>
      <c r="E19" s="8"/>
      <c r="F19" s="21" t="s">
        <v>41</v>
      </c>
      <c r="G19" s="9"/>
      <c r="H19" s="18" t="str">
        <f t="shared" si="0"/>
        <v>NO</v>
      </c>
      <c r="I19" s="22" t="s">
        <v>21</v>
      </c>
      <c r="J19" s="11"/>
      <c r="K19" s="11"/>
      <c r="L19" s="12"/>
      <c r="M19" s="12"/>
      <c r="N19" s="12"/>
      <c r="O19" s="12"/>
      <c r="P19" s="13"/>
      <c r="Q19" s="13"/>
      <c r="R19" s="22" t="s">
        <v>21</v>
      </c>
      <c r="S19" s="14"/>
      <c r="T19" s="14"/>
      <c r="U19" s="15"/>
      <c r="V19" s="15"/>
      <c r="W19" s="15"/>
      <c r="X19" s="15"/>
      <c r="Y19" s="15"/>
      <c r="Z19" s="15"/>
      <c r="AA19" s="7"/>
    </row>
    <row r="20" spans="1:27" ht="15.75" customHeight="1" x14ac:dyDescent="0.2">
      <c r="A20" s="8"/>
      <c r="B20" s="8"/>
      <c r="C20" s="8" t="s">
        <v>42</v>
      </c>
      <c r="D20" s="8"/>
      <c r="E20" s="8"/>
      <c r="F20" s="21" t="s">
        <v>43</v>
      </c>
      <c r="G20" s="9"/>
      <c r="H20" s="18" t="str">
        <f t="shared" si="0"/>
        <v>NO</v>
      </c>
      <c r="I20" s="22" t="s">
        <v>21</v>
      </c>
      <c r="J20" s="11"/>
      <c r="K20" s="11"/>
      <c r="L20" s="12"/>
      <c r="M20" s="12"/>
      <c r="N20" s="12"/>
      <c r="O20" s="12"/>
      <c r="P20" s="13"/>
      <c r="Q20" s="13"/>
      <c r="R20" s="22" t="s">
        <v>21</v>
      </c>
      <c r="S20" s="14"/>
      <c r="T20" s="14"/>
      <c r="U20" s="15"/>
      <c r="V20" s="15"/>
      <c r="W20" s="15"/>
      <c r="X20" s="15"/>
      <c r="Y20" s="15"/>
      <c r="Z20" s="15"/>
      <c r="AA20" s="7"/>
    </row>
    <row r="21" spans="1:27" ht="15.75" customHeight="1" x14ac:dyDescent="0.2">
      <c r="A21" s="8"/>
      <c r="B21" s="8"/>
      <c r="C21" s="8" t="s">
        <v>44</v>
      </c>
      <c r="D21" s="8"/>
      <c r="E21" s="8"/>
      <c r="F21" s="21" t="s">
        <v>45</v>
      </c>
      <c r="G21" s="9"/>
      <c r="H21" s="18" t="str">
        <f t="shared" si="0"/>
        <v>NO</v>
      </c>
      <c r="I21" s="22" t="s">
        <v>21</v>
      </c>
      <c r="J21" s="11"/>
      <c r="K21" s="11"/>
      <c r="L21" s="12"/>
      <c r="M21" s="12"/>
      <c r="N21" s="12"/>
      <c r="O21" s="12"/>
      <c r="P21" s="13"/>
      <c r="Q21" s="13"/>
      <c r="R21" s="22" t="s">
        <v>21</v>
      </c>
      <c r="S21" s="14"/>
      <c r="T21" s="14"/>
      <c r="U21" s="15"/>
      <c r="V21" s="15"/>
      <c r="W21" s="15"/>
      <c r="X21" s="15"/>
      <c r="Y21" s="15"/>
      <c r="Z21" s="15"/>
      <c r="AA21" s="7"/>
    </row>
    <row r="22" spans="1:27" ht="15.75" customHeight="1" x14ac:dyDescent="0.2">
      <c r="A22" s="8"/>
      <c r="B22" s="8"/>
      <c r="C22" s="8" t="s">
        <v>46</v>
      </c>
      <c r="D22" s="8"/>
      <c r="E22" s="8"/>
      <c r="F22" s="21" t="s">
        <v>47</v>
      </c>
      <c r="G22" s="9"/>
      <c r="H22" s="18" t="str">
        <f t="shared" si="0"/>
        <v>NO</v>
      </c>
      <c r="I22" s="22" t="s">
        <v>21</v>
      </c>
      <c r="J22" s="11"/>
      <c r="K22" s="11"/>
      <c r="L22" s="12"/>
      <c r="M22" s="12"/>
      <c r="N22" s="12"/>
      <c r="O22" s="12"/>
      <c r="P22" s="13"/>
      <c r="Q22" s="13"/>
      <c r="R22" s="22" t="s">
        <v>21</v>
      </c>
      <c r="S22" s="14"/>
      <c r="T22" s="14"/>
      <c r="U22" s="15"/>
      <c r="V22" s="15"/>
      <c r="W22" s="15"/>
      <c r="X22" s="15"/>
      <c r="Y22" s="15"/>
      <c r="Z22" s="15"/>
      <c r="AA22" s="7"/>
    </row>
    <row r="23" spans="1:27" ht="15.75" customHeight="1" x14ac:dyDescent="0.2">
      <c r="A23" s="8"/>
      <c r="B23" s="8" t="s">
        <v>48</v>
      </c>
      <c r="C23" s="8" t="s">
        <v>49</v>
      </c>
      <c r="D23" s="8">
        <v>2009</v>
      </c>
      <c r="E23" s="8"/>
      <c r="F23" s="27" t="str">
        <f>HYPERLINK("https://doi.org/10.1007/978-3-642-02674-4_17")</f>
        <v>https://doi.org/10.1007/978-3-642-02674-4_17</v>
      </c>
      <c r="G23" s="9" t="s">
        <v>50</v>
      </c>
      <c r="H23" s="18" t="str">
        <f t="shared" si="0"/>
        <v>YES</v>
      </c>
      <c r="I23" s="22" t="s">
        <v>51</v>
      </c>
      <c r="J23" s="11"/>
      <c r="K23" s="11"/>
      <c r="L23" s="12"/>
      <c r="M23" s="12"/>
      <c r="N23" s="12"/>
      <c r="O23" s="12"/>
      <c r="P23" s="13"/>
      <c r="Q23" s="13"/>
      <c r="R23" s="22" t="s">
        <v>51</v>
      </c>
      <c r="S23" s="28" t="b">
        <v>1</v>
      </c>
      <c r="T23" s="28" t="b">
        <v>1</v>
      </c>
      <c r="U23" s="15"/>
      <c r="V23" s="15"/>
      <c r="W23" s="15"/>
      <c r="X23" s="15"/>
      <c r="Y23" s="15"/>
      <c r="Z23" s="15"/>
      <c r="AA23" s="7"/>
    </row>
    <row r="24" spans="1:27" ht="15.75" customHeight="1" x14ac:dyDescent="0.2">
      <c r="A24" s="8"/>
      <c r="B24" s="8" t="s">
        <v>52</v>
      </c>
      <c r="C24" s="8" t="s">
        <v>53</v>
      </c>
      <c r="D24" s="8">
        <v>2006</v>
      </c>
      <c r="E24" s="8"/>
      <c r="F24" s="27" t="str">
        <f>HYPERLINK("https://doi.org/10.1007/11663430_17")</f>
        <v>https://doi.org/10.1007/11663430_17</v>
      </c>
      <c r="G24" s="9" t="s">
        <v>54</v>
      </c>
      <c r="H24" s="18" t="str">
        <f t="shared" si="0"/>
        <v>NO</v>
      </c>
      <c r="I24" s="22" t="s">
        <v>21</v>
      </c>
      <c r="J24" s="11"/>
      <c r="K24" s="11"/>
      <c r="L24" s="12"/>
      <c r="M24" s="12"/>
      <c r="N24" s="12"/>
      <c r="O24" s="12"/>
      <c r="P24" s="13"/>
      <c r="Q24" s="13"/>
      <c r="R24" s="22" t="s">
        <v>21</v>
      </c>
      <c r="S24" s="14"/>
      <c r="T24" s="14"/>
      <c r="U24" s="15"/>
      <c r="V24" s="15"/>
      <c r="W24" s="15"/>
      <c r="X24" s="15"/>
      <c r="Y24" s="15"/>
      <c r="Z24" s="15"/>
      <c r="AA24" s="7"/>
    </row>
    <row r="25" spans="1:27" ht="15.75" customHeight="1" x14ac:dyDescent="0.2">
      <c r="A25" s="8"/>
      <c r="B25" s="8" t="s">
        <v>55</v>
      </c>
      <c r="C25" s="8" t="s">
        <v>56</v>
      </c>
      <c r="D25" s="8">
        <v>2011</v>
      </c>
      <c r="E25" s="8"/>
      <c r="F25" s="27" t="str">
        <f>HYPERLINK("https://doi.org/10.1145/1985793.1985858")</f>
        <v>https://doi.org/10.1145/1985793.1985858</v>
      </c>
      <c r="G25" s="9" t="s">
        <v>57</v>
      </c>
      <c r="H25" s="18" t="str">
        <f t="shared" si="0"/>
        <v>NO</v>
      </c>
      <c r="I25" s="22" t="s">
        <v>21</v>
      </c>
      <c r="J25" s="11"/>
      <c r="K25" s="11"/>
      <c r="L25" s="12"/>
      <c r="M25" s="12"/>
      <c r="N25" s="12"/>
      <c r="O25" s="12"/>
      <c r="P25" s="13"/>
      <c r="Q25" s="13"/>
      <c r="R25" s="22" t="s">
        <v>21</v>
      </c>
      <c r="S25" s="14"/>
      <c r="T25" s="14"/>
      <c r="U25" s="15"/>
      <c r="V25" s="15"/>
      <c r="W25" s="15"/>
      <c r="X25" s="15"/>
      <c r="Y25" s="15"/>
      <c r="Z25" s="15"/>
      <c r="AA25" s="7"/>
    </row>
    <row r="26" spans="1:27" ht="15.75" customHeight="1" x14ac:dyDescent="0.2">
      <c r="A26" s="8"/>
      <c r="B26" s="8" t="s">
        <v>58</v>
      </c>
      <c r="C26" s="8" t="s">
        <v>59</v>
      </c>
      <c r="D26" s="8">
        <v>1994</v>
      </c>
      <c r="E26" s="8"/>
      <c r="F26" s="27" t="str">
        <f>HYPERLINK("https://doi.org/10.5860/choice.32-2180")</f>
        <v>https://doi.org/10.5860/choice.32-2180</v>
      </c>
      <c r="G26" s="9" t="s">
        <v>60</v>
      </c>
      <c r="H26" s="18" t="str">
        <f t="shared" si="0"/>
        <v>NO</v>
      </c>
      <c r="I26" s="22" t="s">
        <v>21</v>
      </c>
      <c r="J26" s="11"/>
      <c r="K26" s="11"/>
      <c r="L26" s="12"/>
      <c r="M26" s="12"/>
      <c r="N26" s="12"/>
      <c r="O26" s="12"/>
      <c r="P26" s="13"/>
      <c r="Q26" s="13"/>
      <c r="R26" s="22" t="s">
        <v>21</v>
      </c>
      <c r="S26" s="14"/>
      <c r="T26" s="14"/>
      <c r="U26" s="15"/>
      <c r="V26" s="15"/>
      <c r="W26" s="15"/>
      <c r="X26" s="15"/>
      <c r="Y26" s="15"/>
      <c r="Z26" s="15"/>
      <c r="AA26" s="7"/>
    </row>
    <row r="27" spans="1:27" ht="15.75" customHeight="1" x14ac:dyDescent="0.2">
      <c r="A27" s="8"/>
      <c r="B27" s="8" t="s">
        <v>61</v>
      </c>
      <c r="C27" s="8" t="s">
        <v>62</v>
      </c>
      <c r="D27" s="8">
        <v>2013</v>
      </c>
      <c r="E27" s="8"/>
      <c r="F27" s="27" t="str">
        <f>HYPERLINK("https://doi.org/10.1109/tse.2012.74")</f>
        <v>https://doi.org/10.1109/tse.2012.74</v>
      </c>
      <c r="G27" s="9" t="s">
        <v>63</v>
      </c>
      <c r="H27" s="18" t="str">
        <f t="shared" si="0"/>
        <v>NO</v>
      </c>
      <c r="I27" s="22" t="s">
        <v>21</v>
      </c>
      <c r="J27" s="11"/>
      <c r="K27" s="11"/>
      <c r="L27" s="12"/>
      <c r="M27" s="12"/>
      <c r="N27" s="12"/>
      <c r="O27" s="12"/>
      <c r="P27" s="13"/>
      <c r="Q27" s="13"/>
      <c r="R27" s="22" t="s">
        <v>21</v>
      </c>
      <c r="S27" s="14"/>
      <c r="T27" s="14"/>
      <c r="U27" s="15"/>
      <c r="V27" s="15"/>
      <c r="W27" s="15"/>
      <c r="X27" s="15"/>
      <c r="Y27" s="15"/>
      <c r="Z27" s="15"/>
      <c r="AA27" s="7"/>
    </row>
    <row r="28" spans="1:27" ht="15.75" customHeight="1" x14ac:dyDescent="0.2">
      <c r="A28" s="8"/>
      <c r="B28" s="8"/>
      <c r="C28" s="8"/>
      <c r="D28" s="8"/>
      <c r="E28" s="8"/>
      <c r="F28" s="9"/>
      <c r="G28" s="9"/>
      <c r="H28" s="18"/>
      <c r="I28" s="10"/>
      <c r="J28" s="11"/>
      <c r="K28" s="11"/>
      <c r="L28" s="12"/>
      <c r="M28" s="12"/>
      <c r="N28" s="12"/>
      <c r="O28" s="12"/>
      <c r="P28" s="13"/>
      <c r="Q28" s="13"/>
      <c r="R28" s="10"/>
      <c r="S28" s="14"/>
      <c r="T28" s="14"/>
      <c r="U28" s="15"/>
      <c r="V28" s="15"/>
      <c r="W28" s="15"/>
      <c r="X28" s="15"/>
      <c r="Y28" s="15"/>
      <c r="Z28" s="15"/>
      <c r="AA28" s="7"/>
    </row>
    <row r="29" spans="1:27" ht="15.75" customHeight="1" x14ac:dyDescent="0.2">
      <c r="A29" s="8"/>
      <c r="B29" s="8" t="s">
        <v>64</v>
      </c>
      <c r="C29" s="8"/>
      <c r="D29" s="8"/>
      <c r="E29" s="8"/>
      <c r="F29" s="9"/>
      <c r="G29" s="9"/>
      <c r="H29" s="18"/>
      <c r="I29" s="10"/>
      <c r="J29" s="11"/>
      <c r="K29" s="11"/>
      <c r="L29" s="12"/>
      <c r="M29" s="12"/>
      <c r="N29" s="12"/>
      <c r="O29" s="12"/>
      <c r="P29" s="13"/>
      <c r="Q29" s="13"/>
      <c r="R29" s="10"/>
      <c r="S29" s="14"/>
      <c r="T29" s="14"/>
      <c r="U29" s="15"/>
      <c r="V29" s="15"/>
      <c r="W29" s="15"/>
      <c r="X29" s="15"/>
      <c r="Y29" s="15"/>
      <c r="Z29" s="15"/>
      <c r="AA29" s="7"/>
    </row>
    <row r="30" spans="1:27" ht="15.75" customHeight="1" x14ac:dyDescent="0.2">
      <c r="A30" s="8"/>
      <c r="B30" s="8"/>
      <c r="C30" s="8"/>
      <c r="D30" s="8"/>
      <c r="E30" s="8"/>
      <c r="F30" s="9"/>
      <c r="G30" s="9"/>
      <c r="H30" s="18"/>
      <c r="I30" s="10"/>
      <c r="J30" s="11"/>
      <c r="K30" s="11"/>
      <c r="L30" s="12"/>
      <c r="M30" s="12"/>
      <c r="N30" s="12"/>
      <c r="O30" s="12"/>
      <c r="P30" s="13"/>
      <c r="Q30" s="13"/>
      <c r="R30" s="10"/>
      <c r="S30" s="14"/>
      <c r="T30" s="14"/>
      <c r="U30" s="15"/>
      <c r="V30" s="15"/>
      <c r="W30" s="15"/>
      <c r="X30" s="15"/>
      <c r="Y30" s="15"/>
      <c r="Z30" s="15"/>
      <c r="AA30" s="7"/>
    </row>
    <row r="31" spans="1:27" ht="15.75" customHeight="1" x14ac:dyDescent="0.2">
      <c r="A31" s="8"/>
      <c r="B31" s="29" t="s">
        <v>65</v>
      </c>
      <c r="C31" s="8" t="s">
        <v>66</v>
      </c>
      <c r="D31" s="8"/>
      <c r="E31" s="8"/>
      <c r="F31" s="27" t="s">
        <v>67</v>
      </c>
      <c r="G31" s="9"/>
      <c r="H31" s="30" t="s">
        <v>51</v>
      </c>
      <c r="I31" s="22" t="s">
        <v>51</v>
      </c>
      <c r="J31" s="31" t="b">
        <v>1</v>
      </c>
      <c r="K31" s="31" t="b">
        <v>1</v>
      </c>
      <c r="L31" s="32" t="b">
        <v>0</v>
      </c>
      <c r="M31" s="32" t="b">
        <v>0</v>
      </c>
      <c r="N31" s="32" t="b">
        <v>0</v>
      </c>
      <c r="O31" s="32" t="b">
        <v>0</v>
      </c>
      <c r="P31" s="32" t="b">
        <v>0</v>
      </c>
      <c r="Q31" s="32" t="b">
        <v>0</v>
      </c>
      <c r="R31" s="22" t="s">
        <v>68</v>
      </c>
      <c r="S31" s="28" t="b">
        <v>1</v>
      </c>
      <c r="T31" s="28" t="b">
        <v>1</v>
      </c>
      <c r="U31" s="23" t="b">
        <v>0</v>
      </c>
      <c r="V31" s="23" t="b">
        <v>0</v>
      </c>
      <c r="W31" s="23" t="b">
        <v>0</v>
      </c>
      <c r="X31" s="23" t="b">
        <v>0</v>
      </c>
      <c r="Y31" s="23" t="b">
        <v>0</v>
      </c>
      <c r="Z31" s="23" t="b">
        <v>0</v>
      </c>
      <c r="AA31" s="7"/>
    </row>
    <row r="32" spans="1:27" ht="15.75" customHeight="1" x14ac:dyDescent="0.2">
      <c r="A32" s="8"/>
      <c r="B32" s="29" t="s">
        <v>69</v>
      </c>
      <c r="C32" s="8" t="s">
        <v>70</v>
      </c>
      <c r="D32" s="8"/>
      <c r="E32" s="8"/>
      <c r="F32" s="27" t="s">
        <v>71</v>
      </c>
      <c r="G32" s="9"/>
      <c r="H32" s="30" t="s">
        <v>51</v>
      </c>
      <c r="I32" s="22" t="s">
        <v>68</v>
      </c>
      <c r="J32" s="31" t="b">
        <v>0</v>
      </c>
      <c r="K32" s="31" t="b">
        <v>0</v>
      </c>
      <c r="L32" s="32" t="b">
        <v>0</v>
      </c>
      <c r="M32" s="32" t="b">
        <v>0</v>
      </c>
      <c r="N32" s="32" t="b">
        <v>0</v>
      </c>
      <c r="O32" s="32" t="b">
        <v>0</v>
      </c>
      <c r="P32" s="32" t="b">
        <v>0</v>
      </c>
      <c r="Q32" s="32" t="b">
        <v>0</v>
      </c>
      <c r="R32" s="22" t="s">
        <v>51</v>
      </c>
      <c r="S32" s="28" t="b">
        <v>1</v>
      </c>
      <c r="T32" s="28" t="b">
        <v>1</v>
      </c>
      <c r="U32" s="23" t="b">
        <v>0</v>
      </c>
      <c r="V32" s="23" t="b">
        <v>0</v>
      </c>
      <c r="W32" s="23" t="b">
        <v>0</v>
      </c>
      <c r="X32" s="23" t="b">
        <v>0</v>
      </c>
      <c r="Y32" s="23" t="b">
        <v>0</v>
      </c>
      <c r="Z32" s="23" t="b">
        <v>0</v>
      </c>
      <c r="AA32" s="7"/>
    </row>
    <row r="33" spans="1:27" ht="15.75" customHeight="1" x14ac:dyDescent="0.2">
      <c r="A33" s="8"/>
      <c r="B33" s="8" t="s">
        <v>72</v>
      </c>
      <c r="C33" s="8" t="s">
        <v>73</v>
      </c>
      <c r="D33" s="8">
        <v>2010</v>
      </c>
      <c r="E33" s="8"/>
      <c r="F33" s="27" t="s">
        <v>74</v>
      </c>
      <c r="G33" s="9" t="s">
        <v>75</v>
      </c>
      <c r="H33" s="30" t="s">
        <v>21</v>
      </c>
      <c r="I33" s="22" t="s">
        <v>21</v>
      </c>
      <c r="J33" s="11"/>
      <c r="K33" s="11"/>
      <c r="L33" s="12"/>
      <c r="M33" s="12"/>
      <c r="N33" s="12"/>
      <c r="O33" s="12"/>
      <c r="P33" s="13"/>
      <c r="Q33" s="13"/>
      <c r="R33" s="22" t="s">
        <v>21</v>
      </c>
      <c r="S33" s="14"/>
      <c r="T33" s="14"/>
      <c r="U33" s="15"/>
      <c r="V33" s="15"/>
      <c r="W33" s="15"/>
      <c r="X33" s="15"/>
      <c r="Y33" s="15"/>
      <c r="Z33" s="15"/>
      <c r="AA33" s="7"/>
    </row>
    <row r="34" spans="1:27" ht="15.75" customHeight="1" x14ac:dyDescent="0.2">
      <c r="A34" s="8"/>
      <c r="B34" s="8" t="s">
        <v>76</v>
      </c>
      <c r="C34" s="8" t="s">
        <v>77</v>
      </c>
      <c r="D34" s="8">
        <v>2015</v>
      </c>
      <c r="E34" s="8"/>
      <c r="F34" s="27" t="s">
        <v>78</v>
      </c>
      <c r="G34" s="9"/>
      <c r="H34" s="30" t="s">
        <v>68</v>
      </c>
      <c r="I34" s="25" t="s">
        <v>51</v>
      </c>
      <c r="J34" s="31" t="b">
        <v>1</v>
      </c>
      <c r="K34" s="31" t="b">
        <v>1</v>
      </c>
      <c r="L34" s="12"/>
      <c r="M34" s="12"/>
      <c r="N34" s="12"/>
      <c r="O34" s="12"/>
      <c r="P34" s="13"/>
      <c r="Q34" s="13"/>
      <c r="R34" s="22" t="s">
        <v>21</v>
      </c>
      <c r="S34" s="28" t="b">
        <v>1</v>
      </c>
      <c r="T34" s="28" t="b">
        <v>1</v>
      </c>
      <c r="U34" s="15"/>
      <c r="V34" s="15"/>
      <c r="W34" s="15"/>
      <c r="X34" s="15"/>
      <c r="Y34" s="15"/>
      <c r="Z34" s="15"/>
      <c r="AA34" s="7"/>
    </row>
    <row r="35" spans="1:27" ht="15.75" customHeight="1" x14ac:dyDescent="0.2">
      <c r="A35" s="8"/>
      <c r="B35" s="8" t="s">
        <v>79</v>
      </c>
      <c r="C35" s="8" t="s">
        <v>80</v>
      </c>
      <c r="D35" s="8">
        <v>2008</v>
      </c>
      <c r="E35" s="8"/>
      <c r="F35" s="27" t="s">
        <v>81</v>
      </c>
      <c r="G35" s="9" t="s">
        <v>82</v>
      </c>
      <c r="H35" s="30" t="s">
        <v>51</v>
      </c>
      <c r="I35" s="22" t="s">
        <v>51</v>
      </c>
      <c r="J35" s="31" t="b">
        <v>1</v>
      </c>
      <c r="K35" s="31" t="b">
        <v>1</v>
      </c>
      <c r="L35" s="12"/>
      <c r="M35" s="12"/>
      <c r="N35" s="12"/>
      <c r="O35" s="12"/>
      <c r="P35" s="13"/>
      <c r="Q35" s="13"/>
      <c r="R35" s="22" t="s">
        <v>51</v>
      </c>
      <c r="S35" s="28" t="b">
        <v>1</v>
      </c>
      <c r="T35" s="28" t="b">
        <v>1</v>
      </c>
      <c r="U35" s="15"/>
      <c r="V35" s="15"/>
      <c r="W35" s="15"/>
      <c r="X35" s="15"/>
      <c r="Y35" s="15"/>
      <c r="Z35" s="15"/>
      <c r="AA35" s="7"/>
    </row>
    <row r="36" spans="1:27" ht="15.75" customHeight="1" x14ac:dyDescent="0.2">
      <c r="A36" s="8"/>
      <c r="B36" s="8"/>
      <c r="C36" s="8"/>
      <c r="D36" s="8"/>
      <c r="E36" s="8"/>
      <c r="F36" s="9"/>
      <c r="G36" s="9"/>
      <c r="H36" s="18"/>
      <c r="I36" s="10"/>
      <c r="J36" s="11"/>
      <c r="K36" s="11"/>
      <c r="L36" s="12"/>
      <c r="M36" s="12"/>
      <c r="N36" s="12"/>
      <c r="O36" s="12"/>
      <c r="P36" s="13"/>
      <c r="Q36" s="13"/>
      <c r="R36" s="10"/>
      <c r="S36" s="14"/>
      <c r="T36" s="14"/>
      <c r="U36" s="15"/>
      <c r="V36" s="15"/>
      <c r="W36" s="15"/>
      <c r="X36" s="15"/>
      <c r="Y36" s="15"/>
      <c r="Z36" s="15"/>
      <c r="AA36" s="7"/>
    </row>
    <row r="37" spans="1:27" ht="15.75" customHeight="1" x14ac:dyDescent="0.2">
      <c r="A37" s="8"/>
      <c r="B37" s="8" t="s">
        <v>83</v>
      </c>
      <c r="C37" s="8"/>
      <c r="D37" s="8"/>
      <c r="E37" s="8"/>
      <c r="F37" s="9"/>
      <c r="G37" s="9"/>
      <c r="H37" s="18"/>
      <c r="I37" s="10"/>
      <c r="J37" s="11"/>
      <c r="K37" s="11"/>
      <c r="L37" s="12"/>
      <c r="M37" s="12"/>
      <c r="N37" s="12"/>
      <c r="O37" s="12"/>
      <c r="P37" s="13"/>
      <c r="Q37" s="13"/>
      <c r="R37" s="10"/>
      <c r="S37" s="14"/>
      <c r="T37" s="14"/>
      <c r="U37" s="15"/>
      <c r="V37" s="15"/>
      <c r="W37" s="15"/>
      <c r="X37" s="15"/>
      <c r="Y37" s="15"/>
      <c r="Z37" s="15"/>
      <c r="AA37" s="7"/>
    </row>
    <row r="38" spans="1:27" ht="15.75" customHeight="1" x14ac:dyDescent="0.2">
      <c r="A38" s="8"/>
      <c r="B38" s="8"/>
      <c r="C38" s="8"/>
      <c r="D38" s="8"/>
      <c r="E38" s="8"/>
      <c r="F38" s="16"/>
      <c r="G38" s="9"/>
      <c r="H38" s="18"/>
      <c r="I38" s="20"/>
      <c r="J38" s="11"/>
      <c r="K38" s="11"/>
      <c r="L38" s="12"/>
      <c r="M38" s="12"/>
      <c r="N38" s="12"/>
      <c r="O38" s="12"/>
      <c r="P38" s="13"/>
      <c r="Q38" s="13"/>
      <c r="R38" s="17"/>
      <c r="S38" s="14"/>
      <c r="T38" s="14"/>
      <c r="U38" s="15"/>
      <c r="V38" s="15"/>
      <c r="W38" s="15"/>
      <c r="X38" s="15"/>
      <c r="Y38" s="15"/>
      <c r="Z38" s="15"/>
      <c r="AA38" s="7"/>
    </row>
    <row r="39" spans="1:27" ht="15.75" customHeight="1" x14ac:dyDescent="0.2">
      <c r="A39" s="8"/>
      <c r="B39" s="8"/>
      <c r="C39" s="8"/>
      <c r="D39" s="8"/>
      <c r="E39" s="8"/>
      <c r="F39" s="9"/>
      <c r="G39" s="9"/>
      <c r="H39" s="18"/>
      <c r="I39" s="10"/>
      <c r="J39" s="11"/>
      <c r="K39" s="11"/>
      <c r="L39" s="12"/>
      <c r="M39" s="12"/>
      <c r="N39" s="12"/>
      <c r="O39" s="12"/>
      <c r="P39" s="13"/>
      <c r="Q39" s="13"/>
      <c r="R39" s="10"/>
      <c r="S39" s="14"/>
      <c r="T39" s="14"/>
      <c r="U39" s="15"/>
      <c r="V39" s="15"/>
      <c r="W39" s="15"/>
      <c r="X39" s="15"/>
      <c r="Y39" s="15"/>
      <c r="Z39" s="15"/>
      <c r="AA39" s="7"/>
    </row>
    <row r="40" spans="1:27" ht="15.75" customHeight="1" x14ac:dyDescent="0.2">
      <c r="A40" s="8"/>
      <c r="B40" s="8" t="s">
        <v>84</v>
      </c>
      <c r="C40" s="8"/>
      <c r="D40" s="8"/>
      <c r="E40" s="8"/>
      <c r="F40" s="9"/>
      <c r="G40" s="9"/>
      <c r="H40" s="18"/>
      <c r="I40" s="10"/>
      <c r="J40" s="11"/>
      <c r="K40" s="11"/>
      <c r="L40" s="12"/>
      <c r="M40" s="12"/>
      <c r="N40" s="12"/>
      <c r="O40" s="12"/>
      <c r="P40" s="13"/>
      <c r="Q40" s="13"/>
      <c r="R40" s="10"/>
      <c r="S40" s="14"/>
      <c r="T40" s="14"/>
      <c r="U40" s="15"/>
      <c r="V40" s="15"/>
      <c r="W40" s="15"/>
      <c r="X40" s="15"/>
      <c r="Y40" s="15"/>
      <c r="Z40" s="15"/>
      <c r="AA40" s="7"/>
    </row>
    <row r="41" spans="1:27" ht="15.75" customHeight="1" x14ac:dyDescent="0.2">
      <c r="A41" s="8"/>
      <c r="B41" s="8"/>
      <c r="C41" s="8"/>
      <c r="D41" s="8"/>
      <c r="E41" s="8"/>
      <c r="F41" s="9"/>
      <c r="G41" s="9"/>
      <c r="H41" s="18"/>
      <c r="I41" s="10"/>
      <c r="J41" s="11"/>
      <c r="K41" s="11"/>
      <c r="L41" s="12"/>
      <c r="M41" s="12"/>
      <c r="N41" s="12"/>
      <c r="O41" s="12"/>
      <c r="P41" s="13"/>
      <c r="Q41" s="13"/>
      <c r="R41" s="10"/>
      <c r="S41" s="14"/>
      <c r="T41" s="14"/>
      <c r="U41" s="15"/>
      <c r="V41" s="15"/>
      <c r="W41" s="15"/>
      <c r="X41" s="15"/>
      <c r="Y41" s="15"/>
      <c r="Z41" s="15"/>
      <c r="AA41" s="7"/>
    </row>
    <row r="42" spans="1:27" ht="15.75" customHeight="1" x14ac:dyDescent="0.2">
      <c r="A42" s="8"/>
      <c r="B42" s="8" t="s">
        <v>85</v>
      </c>
      <c r="C42" s="8" t="s">
        <v>86</v>
      </c>
      <c r="D42" s="8">
        <v>2019</v>
      </c>
      <c r="E42" s="8"/>
      <c r="F42" s="27" t="str">
        <f>HYPERLINK("https://doi.org/10.1109/models-c.2019.00050")</f>
        <v>https://doi.org/10.1109/models-c.2019.00050</v>
      </c>
      <c r="G42" s="9" t="s">
        <v>87</v>
      </c>
      <c r="H42" s="18" t="str">
        <f t="shared" ref="H42:H48" si="1">IF(I42=R42,I42,IF(AND(I42="YES",R42="MAYBE"),"YES",IF(AND(I42="MAYBE",R42="YES"),"YES",IF(OR(AND(I42="NO",R42="YES"),AND(I42="YES",R42="NO")),"MAYBE","NO"))))</f>
        <v>MAYBE</v>
      </c>
      <c r="I42" s="25" t="s">
        <v>51</v>
      </c>
      <c r="J42" s="11"/>
      <c r="K42" s="11"/>
      <c r="L42" s="12"/>
      <c r="M42" s="12"/>
      <c r="N42" s="12"/>
      <c r="O42" s="12"/>
      <c r="P42" s="13"/>
      <c r="Q42" s="13"/>
      <c r="R42" s="25" t="s">
        <v>21</v>
      </c>
      <c r="S42" s="14"/>
      <c r="T42" s="14"/>
      <c r="U42" s="15"/>
      <c r="V42" s="15"/>
      <c r="W42" s="15"/>
      <c r="X42" s="15"/>
      <c r="Y42" s="15"/>
      <c r="Z42" s="15"/>
      <c r="AA42" s="7"/>
    </row>
    <row r="43" spans="1:27" ht="15.75" customHeight="1" x14ac:dyDescent="0.2">
      <c r="A43" s="8"/>
      <c r="B43" s="8" t="s">
        <v>88</v>
      </c>
      <c r="C43" s="8" t="s">
        <v>89</v>
      </c>
      <c r="D43" s="8">
        <v>2018</v>
      </c>
      <c r="E43" s="8" t="s">
        <v>90</v>
      </c>
      <c r="F43" s="9"/>
      <c r="G43" s="9"/>
      <c r="H43" s="18" t="str">
        <f t="shared" si="1"/>
        <v>NO</v>
      </c>
      <c r="I43" s="22" t="s">
        <v>21</v>
      </c>
      <c r="J43" s="11"/>
      <c r="K43" s="11"/>
      <c r="L43" s="12"/>
      <c r="M43" s="12"/>
      <c r="N43" s="12"/>
      <c r="O43" s="12"/>
      <c r="P43" s="13"/>
      <c r="Q43" s="13"/>
      <c r="R43" s="25" t="s">
        <v>21</v>
      </c>
      <c r="S43" s="14"/>
      <c r="T43" s="14"/>
      <c r="U43" s="15"/>
      <c r="V43" s="15"/>
      <c r="W43" s="15"/>
      <c r="X43" s="15"/>
      <c r="Y43" s="15"/>
      <c r="Z43" s="15"/>
      <c r="AA43" s="7"/>
    </row>
    <row r="44" spans="1:27" ht="15.75" customHeight="1" x14ac:dyDescent="0.2">
      <c r="A44" s="8"/>
      <c r="B44" s="8" t="s">
        <v>91</v>
      </c>
      <c r="C44" s="8" t="s">
        <v>92</v>
      </c>
      <c r="D44" s="8">
        <v>2019</v>
      </c>
      <c r="E44" s="8"/>
      <c r="F44" s="27" t="str">
        <f>HYPERLINK("https://doi.org/10.5381/jot.2019.18.2.a1")</f>
        <v>https://doi.org/10.5381/jot.2019.18.2.a1</v>
      </c>
      <c r="G44" s="9" t="s">
        <v>93</v>
      </c>
      <c r="H44" s="18" t="str">
        <f t="shared" si="1"/>
        <v>NO</v>
      </c>
      <c r="I44" s="22" t="s">
        <v>21</v>
      </c>
      <c r="J44" s="11"/>
      <c r="K44" s="11"/>
      <c r="L44" s="12"/>
      <c r="M44" s="12"/>
      <c r="N44" s="12"/>
      <c r="O44" s="12"/>
      <c r="P44" s="13"/>
      <c r="Q44" s="13"/>
      <c r="R44" s="25" t="s">
        <v>21</v>
      </c>
      <c r="S44" s="14"/>
      <c r="T44" s="14"/>
      <c r="U44" s="15"/>
      <c r="V44" s="15"/>
      <c r="W44" s="15"/>
      <c r="X44" s="15"/>
      <c r="Y44" s="15"/>
      <c r="Z44" s="15"/>
      <c r="AA44" s="7"/>
    </row>
    <row r="45" spans="1:27" ht="15.75" customHeight="1" x14ac:dyDescent="0.2">
      <c r="A45" s="8"/>
      <c r="B45" s="8" t="s">
        <v>94</v>
      </c>
      <c r="C45" s="8" t="s">
        <v>95</v>
      </c>
      <c r="D45" s="8">
        <v>2021</v>
      </c>
      <c r="E45" s="8"/>
      <c r="F45" s="9"/>
      <c r="G45" s="9"/>
      <c r="H45" s="18" t="str">
        <f t="shared" si="1"/>
        <v>NO</v>
      </c>
      <c r="I45" s="22" t="s">
        <v>21</v>
      </c>
      <c r="J45" s="11" t="b">
        <v>0</v>
      </c>
      <c r="K45" s="11" t="b">
        <v>0</v>
      </c>
      <c r="L45" s="12" t="b">
        <v>0</v>
      </c>
      <c r="M45" s="12" t="b">
        <v>0</v>
      </c>
      <c r="N45" s="12" t="b">
        <v>0</v>
      </c>
      <c r="O45" s="12" t="b">
        <v>0</v>
      </c>
      <c r="P45" s="13" t="b">
        <v>0</v>
      </c>
      <c r="Q45" s="13" t="b">
        <v>0</v>
      </c>
      <c r="R45" s="25" t="s">
        <v>21</v>
      </c>
      <c r="S45" s="14" t="b">
        <v>0</v>
      </c>
      <c r="T45" s="14" t="b">
        <v>0</v>
      </c>
      <c r="U45" s="15" t="b">
        <v>0</v>
      </c>
      <c r="V45" s="15" t="b">
        <v>0</v>
      </c>
      <c r="W45" s="15" t="b">
        <v>0</v>
      </c>
      <c r="X45" s="15" t="b">
        <v>0</v>
      </c>
      <c r="Y45" s="15" t="b">
        <v>0</v>
      </c>
      <c r="Z45" s="15" t="b">
        <v>0</v>
      </c>
      <c r="AA45" s="7"/>
    </row>
    <row r="46" spans="1:27" ht="14.25" x14ac:dyDescent="0.2">
      <c r="A46" s="8"/>
      <c r="B46" s="8" t="s">
        <v>96</v>
      </c>
      <c r="C46" s="8" t="s">
        <v>97</v>
      </c>
      <c r="D46" s="8">
        <v>2021</v>
      </c>
      <c r="E46" s="8"/>
      <c r="F46" s="9"/>
      <c r="G46" s="9"/>
      <c r="H46" s="18" t="str">
        <f t="shared" si="1"/>
        <v>YES</v>
      </c>
      <c r="I46" s="22" t="s">
        <v>51</v>
      </c>
      <c r="J46" s="11" t="b">
        <v>0</v>
      </c>
      <c r="K46" s="11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3" t="b">
        <v>0</v>
      </c>
      <c r="Q46" s="13" t="b">
        <v>0</v>
      </c>
      <c r="R46" s="25" t="s">
        <v>51</v>
      </c>
      <c r="S46" s="28" t="b">
        <v>1</v>
      </c>
      <c r="T46" s="28" t="b">
        <v>1</v>
      </c>
      <c r="U46" s="15" t="b">
        <v>0</v>
      </c>
      <c r="V46" s="15" t="b">
        <v>0</v>
      </c>
      <c r="W46" s="15" t="b">
        <v>0</v>
      </c>
      <c r="X46" s="15" t="b">
        <v>0</v>
      </c>
      <c r="Y46" s="15" t="b">
        <v>0</v>
      </c>
      <c r="Z46" s="15" t="b">
        <v>0</v>
      </c>
      <c r="AA46" s="7"/>
    </row>
    <row r="47" spans="1:27" ht="14.25" x14ac:dyDescent="0.2">
      <c r="A47" s="8"/>
      <c r="B47" s="8" t="s">
        <v>98</v>
      </c>
      <c r="C47" s="8" t="s">
        <v>99</v>
      </c>
      <c r="D47" s="8">
        <v>2020</v>
      </c>
      <c r="E47" s="8"/>
      <c r="F47" s="9"/>
      <c r="G47" s="9"/>
      <c r="H47" s="18" t="str">
        <f t="shared" si="1"/>
        <v>NO</v>
      </c>
      <c r="I47" s="22" t="s">
        <v>21</v>
      </c>
      <c r="J47" s="11" t="b">
        <v>0</v>
      </c>
      <c r="K47" s="11" t="b">
        <v>0</v>
      </c>
      <c r="L47" s="12" t="b">
        <v>0</v>
      </c>
      <c r="M47" s="12" t="b">
        <v>0</v>
      </c>
      <c r="N47" s="12" t="b">
        <v>0</v>
      </c>
      <c r="O47" s="12" t="b">
        <v>0</v>
      </c>
      <c r="P47" s="13" t="b">
        <v>0</v>
      </c>
      <c r="Q47" s="13" t="b">
        <v>0</v>
      </c>
      <c r="R47" s="25" t="s">
        <v>21</v>
      </c>
      <c r="S47" s="14" t="b">
        <v>0</v>
      </c>
      <c r="T47" s="14" t="b">
        <v>0</v>
      </c>
      <c r="U47" s="15" t="b">
        <v>0</v>
      </c>
      <c r="V47" s="15" t="b">
        <v>0</v>
      </c>
      <c r="W47" s="15" t="b">
        <v>0</v>
      </c>
      <c r="X47" s="15" t="b">
        <v>0</v>
      </c>
      <c r="Y47" s="15" t="b">
        <v>0</v>
      </c>
      <c r="Z47" s="15" t="b">
        <v>0</v>
      </c>
      <c r="AA47" s="7"/>
    </row>
    <row r="48" spans="1:27" ht="14.25" x14ac:dyDescent="0.2">
      <c r="A48" s="8"/>
      <c r="B48" s="8" t="s">
        <v>100</v>
      </c>
      <c r="C48" s="8" t="s">
        <v>101</v>
      </c>
      <c r="D48" s="8"/>
      <c r="E48" s="8" t="s">
        <v>102</v>
      </c>
      <c r="F48" s="9"/>
      <c r="G48" s="9"/>
      <c r="H48" s="18" t="str">
        <f t="shared" si="1"/>
        <v>NO</v>
      </c>
      <c r="I48" s="22" t="s">
        <v>21</v>
      </c>
      <c r="J48" s="11" t="b">
        <v>0</v>
      </c>
      <c r="K48" s="11" t="b">
        <v>0</v>
      </c>
      <c r="L48" s="12" t="b">
        <v>0</v>
      </c>
      <c r="M48" s="12" t="b">
        <v>0</v>
      </c>
      <c r="N48" s="12" t="b">
        <v>0</v>
      </c>
      <c r="O48" s="12" t="b">
        <v>0</v>
      </c>
      <c r="P48" s="13" t="b">
        <v>0</v>
      </c>
      <c r="Q48" s="13" t="b">
        <v>0</v>
      </c>
      <c r="R48" s="25" t="s">
        <v>21</v>
      </c>
      <c r="S48" s="14" t="b">
        <v>0</v>
      </c>
      <c r="T48" s="14" t="b">
        <v>0</v>
      </c>
      <c r="U48" s="15" t="b">
        <v>0</v>
      </c>
      <c r="V48" s="15" t="b">
        <v>0</v>
      </c>
      <c r="W48" s="15" t="b">
        <v>0</v>
      </c>
      <c r="X48" s="15" t="b">
        <v>0</v>
      </c>
      <c r="Y48" s="15" t="b">
        <v>0</v>
      </c>
      <c r="Z48" s="15" t="b">
        <v>0</v>
      </c>
      <c r="AA48" s="7"/>
    </row>
    <row r="49" spans="1:27" ht="14.25" x14ac:dyDescent="0.2">
      <c r="A49" s="8"/>
      <c r="B49" s="8"/>
      <c r="C49" s="8"/>
      <c r="D49" s="8"/>
      <c r="E49" s="8"/>
      <c r="F49" s="9"/>
      <c r="G49" s="9"/>
      <c r="H49" s="18"/>
      <c r="I49" s="10"/>
      <c r="J49" s="11"/>
      <c r="K49" s="11"/>
      <c r="L49" s="12"/>
      <c r="M49" s="12"/>
      <c r="N49" s="12"/>
      <c r="O49" s="12"/>
      <c r="P49" s="13"/>
      <c r="Q49" s="13"/>
      <c r="R49" s="10"/>
      <c r="S49" s="14"/>
      <c r="T49" s="14"/>
      <c r="U49" s="15"/>
      <c r="V49" s="15"/>
      <c r="W49" s="15"/>
      <c r="X49" s="15"/>
      <c r="Y49" s="15"/>
      <c r="Z49" s="15"/>
      <c r="AA49" s="7"/>
    </row>
    <row r="50" spans="1:27" ht="14.25" x14ac:dyDescent="0.2">
      <c r="A50" s="8"/>
      <c r="B50" s="8" t="s">
        <v>103</v>
      </c>
      <c r="C50" s="8"/>
      <c r="D50" s="8"/>
      <c r="E50" s="8"/>
      <c r="F50" s="9"/>
      <c r="G50" s="9"/>
      <c r="H50" s="18"/>
      <c r="I50" s="10"/>
      <c r="J50" s="11"/>
      <c r="K50" s="11"/>
      <c r="L50" s="12"/>
      <c r="M50" s="12"/>
      <c r="N50" s="12"/>
      <c r="O50" s="12"/>
      <c r="P50" s="13"/>
      <c r="Q50" s="13"/>
      <c r="R50" s="10"/>
      <c r="S50" s="14"/>
      <c r="T50" s="14"/>
      <c r="U50" s="15"/>
      <c r="V50" s="15"/>
      <c r="W50" s="15"/>
      <c r="X50" s="15"/>
      <c r="Y50" s="15"/>
      <c r="Z50" s="15"/>
      <c r="AA50" s="7"/>
    </row>
    <row r="51" spans="1:27" ht="14.25" x14ac:dyDescent="0.2">
      <c r="A51" s="8"/>
      <c r="B51" s="8"/>
      <c r="C51" s="8"/>
      <c r="D51" s="8"/>
      <c r="E51" s="8"/>
      <c r="F51" s="9"/>
      <c r="G51" s="9"/>
      <c r="H51" s="18"/>
      <c r="I51" s="10"/>
      <c r="J51" s="11"/>
      <c r="K51" s="11"/>
      <c r="L51" s="12"/>
      <c r="M51" s="12"/>
      <c r="N51" s="12"/>
      <c r="O51" s="12"/>
      <c r="P51" s="13"/>
      <c r="Q51" s="13"/>
      <c r="R51" s="10"/>
      <c r="S51" s="14"/>
      <c r="T51" s="14"/>
      <c r="U51" s="15"/>
      <c r="V51" s="15"/>
      <c r="W51" s="15"/>
      <c r="X51" s="15"/>
      <c r="Y51" s="15"/>
      <c r="Z51" s="15"/>
      <c r="AA51" s="7"/>
    </row>
    <row r="52" spans="1:27" ht="14.25" x14ac:dyDescent="0.2">
      <c r="A52" s="8"/>
      <c r="B52" s="8" t="s">
        <v>104</v>
      </c>
      <c r="C52" s="8" t="s">
        <v>105</v>
      </c>
      <c r="D52" s="8">
        <v>2019</v>
      </c>
      <c r="E52" s="8"/>
      <c r="F52" s="27" t="s">
        <v>106</v>
      </c>
      <c r="G52" s="9" t="s">
        <v>107</v>
      </c>
      <c r="H52" s="30" t="s">
        <v>21</v>
      </c>
      <c r="I52" s="22" t="s">
        <v>21</v>
      </c>
      <c r="J52" s="11"/>
      <c r="K52" s="11"/>
      <c r="L52" s="12"/>
      <c r="M52" s="12"/>
      <c r="N52" s="12"/>
      <c r="O52" s="12"/>
      <c r="P52" s="13"/>
      <c r="Q52" s="13"/>
      <c r="R52" s="22" t="s">
        <v>21</v>
      </c>
      <c r="S52" s="14"/>
      <c r="T52" s="14"/>
      <c r="U52" s="15"/>
      <c r="V52" s="15"/>
      <c r="W52" s="15"/>
      <c r="X52" s="15"/>
      <c r="Y52" s="15"/>
      <c r="Z52" s="15"/>
      <c r="AA52" s="7"/>
    </row>
    <row r="53" spans="1:27" ht="14.25" x14ac:dyDescent="0.2">
      <c r="A53" s="8"/>
      <c r="B53" s="8" t="s">
        <v>108</v>
      </c>
      <c r="C53" s="8" t="s">
        <v>109</v>
      </c>
      <c r="D53" s="8">
        <v>2018</v>
      </c>
      <c r="E53" s="8"/>
      <c r="F53" s="27" t="s">
        <v>110</v>
      </c>
      <c r="G53" s="9"/>
      <c r="H53" s="30" t="s">
        <v>21</v>
      </c>
      <c r="I53" s="22" t="s">
        <v>21</v>
      </c>
      <c r="J53" s="31" t="b">
        <v>0</v>
      </c>
      <c r="K53" s="31" t="b">
        <v>0</v>
      </c>
      <c r="L53" s="32" t="b">
        <v>0</v>
      </c>
      <c r="M53" s="32" t="b">
        <v>0</v>
      </c>
      <c r="N53" s="32" t="b">
        <v>0</v>
      </c>
      <c r="O53" s="32" t="b">
        <v>0</v>
      </c>
      <c r="P53" s="32" t="b">
        <v>0</v>
      </c>
      <c r="Q53" s="32" t="b">
        <v>0</v>
      </c>
      <c r="R53" s="22" t="s">
        <v>21</v>
      </c>
      <c r="S53" s="28" t="b">
        <v>0</v>
      </c>
      <c r="T53" s="28" t="b">
        <v>0</v>
      </c>
      <c r="U53" s="23" t="b">
        <v>0</v>
      </c>
      <c r="V53" s="23" t="b">
        <v>0</v>
      </c>
      <c r="W53" s="23" t="b">
        <v>0</v>
      </c>
      <c r="X53" s="23" t="b">
        <v>0</v>
      </c>
      <c r="Y53" s="23" t="b">
        <v>0</v>
      </c>
      <c r="Z53" s="23" t="b">
        <v>0</v>
      </c>
      <c r="AA53" s="7"/>
    </row>
    <row r="54" spans="1:27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33"/>
      <c r="K54" s="33"/>
      <c r="L54" s="33"/>
      <c r="M54" s="33"/>
      <c r="N54" s="33"/>
      <c r="O54" s="33"/>
      <c r="P54" s="33"/>
      <c r="Q54" s="33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33"/>
      <c r="K55" s="33"/>
      <c r="L55" s="33"/>
      <c r="M55" s="33"/>
      <c r="N55" s="33"/>
      <c r="O55" s="33"/>
      <c r="P55" s="33"/>
      <c r="Q55" s="33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33"/>
      <c r="K56" s="33"/>
      <c r="L56" s="33"/>
      <c r="M56" s="33"/>
      <c r="N56" s="33"/>
      <c r="O56" s="33"/>
      <c r="P56" s="33"/>
      <c r="Q56" s="33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33"/>
      <c r="K57" s="33"/>
      <c r="L57" s="33"/>
      <c r="M57" s="33"/>
      <c r="N57" s="33"/>
      <c r="O57" s="33"/>
      <c r="P57" s="33"/>
      <c r="Q57" s="33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33"/>
      <c r="K58" s="33"/>
      <c r="L58" s="33"/>
      <c r="M58" s="33"/>
      <c r="N58" s="33"/>
      <c r="O58" s="33"/>
      <c r="P58" s="33"/>
      <c r="Q58" s="33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7"/>
      <c r="B59" s="7"/>
      <c r="C59" s="7"/>
      <c r="D59" s="7"/>
      <c r="E59" s="9"/>
      <c r="F59" s="7"/>
      <c r="G59" s="7"/>
      <c r="H59" s="7"/>
      <c r="I59" s="7"/>
      <c r="J59" s="33"/>
      <c r="K59" s="33"/>
      <c r="L59" s="33"/>
      <c r="M59" s="33"/>
      <c r="N59" s="33"/>
      <c r="O59" s="33"/>
      <c r="P59" s="33"/>
      <c r="Q59" s="33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7"/>
      <c r="B60" s="7"/>
      <c r="C60" s="7"/>
      <c r="D60" s="7"/>
      <c r="E60" s="9"/>
      <c r="F60" s="7"/>
      <c r="G60" s="7"/>
      <c r="H60" s="7"/>
      <c r="I60" s="7"/>
      <c r="J60" s="33"/>
      <c r="K60" s="33"/>
      <c r="L60" s="33"/>
      <c r="M60" s="33"/>
      <c r="N60" s="33"/>
      <c r="O60" s="33"/>
      <c r="P60" s="33"/>
      <c r="Q60" s="33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33"/>
      <c r="K61" s="33"/>
      <c r="L61" s="33"/>
      <c r="M61" s="33"/>
      <c r="N61" s="33"/>
      <c r="O61" s="33"/>
      <c r="P61" s="33"/>
      <c r="Q61" s="33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33"/>
      <c r="K62" s="33"/>
      <c r="L62" s="33"/>
      <c r="M62" s="33"/>
      <c r="N62" s="33"/>
      <c r="O62" s="33"/>
      <c r="P62" s="33"/>
      <c r="Q62" s="33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33"/>
      <c r="K63" s="33"/>
      <c r="L63" s="33"/>
      <c r="M63" s="33"/>
      <c r="N63" s="33"/>
      <c r="O63" s="33"/>
      <c r="P63" s="33"/>
      <c r="Q63" s="33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33"/>
      <c r="K64" s="33"/>
      <c r="L64" s="33"/>
      <c r="M64" s="33"/>
      <c r="N64" s="33"/>
      <c r="O64" s="33"/>
      <c r="P64" s="33"/>
      <c r="Q64" s="33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33"/>
      <c r="K65" s="33"/>
      <c r="L65" s="33"/>
      <c r="M65" s="33"/>
      <c r="N65" s="33"/>
      <c r="O65" s="33"/>
      <c r="P65" s="33"/>
      <c r="Q65" s="33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33"/>
      <c r="K66" s="33"/>
      <c r="L66" s="33"/>
      <c r="M66" s="33"/>
      <c r="N66" s="33"/>
      <c r="O66" s="33"/>
      <c r="P66" s="33"/>
      <c r="Q66" s="33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33"/>
      <c r="K67" s="33"/>
      <c r="L67" s="33"/>
      <c r="M67" s="33"/>
      <c r="N67" s="33"/>
      <c r="O67" s="33"/>
      <c r="P67" s="33"/>
      <c r="Q67" s="33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33"/>
      <c r="K68" s="33"/>
      <c r="L68" s="33"/>
      <c r="M68" s="33"/>
      <c r="N68" s="33"/>
      <c r="O68" s="33"/>
      <c r="P68" s="33"/>
      <c r="Q68" s="33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33"/>
      <c r="K69" s="33"/>
      <c r="L69" s="33"/>
      <c r="M69" s="33"/>
      <c r="N69" s="33"/>
      <c r="O69" s="33"/>
      <c r="P69" s="33"/>
      <c r="Q69" s="33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33"/>
      <c r="K70" s="33"/>
      <c r="L70" s="33"/>
      <c r="M70" s="33"/>
      <c r="N70" s="33"/>
      <c r="O70" s="33"/>
      <c r="P70" s="33"/>
      <c r="Q70" s="33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33"/>
      <c r="K71" s="33"/>
      <c r="L71" s="33"/>
      <c r="M71" s="33"/>
      <c r="N71" s="33"/>
      <c r="O71" s="33"/>
      <c r="P71" s="33"/>
      <c r="Q71" s="33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33"/>
      <c r="K72" s="33"/>
      <c r="L72" s="33"/>
      <c r="M72" s="33"/>
      <c r="N72" s="33"/>
      <c r="O72" s="33"/>
      <c r="P72" s="33"/>
      <c r="Q72" s="33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33"/>
      <c r="K73" s="33"/>
      <c r="L73" s="33"/>
      <c r="M73" s="33"/>
      <c r="N73" s="33"/>
      <c r="O73" s="33"/>
      <c r="P73" s="33"/>
      <c r="Q73" s="33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33"/>
      <c r="K74" s="33"/>
      <c r="L74" s="33"/>
      <c r="M74" s="33"/>
      <c r="N74" s="33"/>
      <c r="O74" s="33"/>
      <c r="P74" s="33"/>
      <c r="Q74" s="33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33"/>
      <c r="K75" s="33"/>
      <c r="L75" s="33"/>
      <c r="M75" s="33"/>
      <c r="N75" s="33"/>
      <c r="O75" s="33"/>
      <c r="P75" s="33"/>
      <c r="Q75" s="33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33"/>
      <c r="K76" s="33"/>
      <c r="L76" s="33"/>
      <c r="M76" s="33"/>
      <c r="N76" s="33"/>
      <c r="O76" s="33"/>
      <c r="P76" s="33"/>
      <c r="Q76" s="33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33"/>
      <c r="K77" s="33"/>
      <c r="L77" s="33"/>
      <c r="M77" s="33"/>
      <c r="N77" s="33"/>
      <c r="O77" s="33"/>
      <c r="P77" s="33"/>
      <c r="Q77" s="33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33"/>
      <c r="K78" s="33"/>
      <c r="L78" s="33"/>
      <c r="M78" s="33"/>
      <c r="N78" s="33"/>
      <c r="O78" s="33"/>
      <c r="P78" s="33"/>
      <c r="Q78" s="33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33"/>
      <c r="K79" s="33"/>
      <c r="L79" s="33"/>
      <c r="M79" s="33"/>
      <c r="N79" s="33"/>
      <c r="O79" s="33"/>
      <c r="P79" s="33"/>
      <c r="Q79" s="33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33"/>
      <c r="K80" s="33"/>
      <c r="L80" s="33"/>
      <c r="M80" s="33"/>
      <c r="N80" s="33"/>
      <c r="O80" s="33"/>
      <c r="P80" s="33"/>
      <c r="Q80" s="33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33"/>
      <c r="K81" s="33"/>
      <c r="L81" s="33"/>
      <c r="M81" s="33"/>
      <c r="N81" s="33"/>
      <c r="O81" s="33"/>
      <c r="P81" s="33"/>
      <c r="Q81" s="33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33"/>
      <c r="K82" s="33"/>
      <c r="L82" s="33"/>
      <c r="M82" s="33"/>
      <c r="N82" s="33"/>
      <c r="O82" s="33"/>
      <c r="P82" s="33"/>
      <c r="Q82" s="33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33"/>
      <c r="K83" s="33"/>
      <c r="L83" s="33"/>
      <c r="M83" s="33"/>
      <c r="N83" s="33"/>
      <c r="O83" s="33"/>
      <c r="P83" s="33"/>
      <c r="Q83" s="33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33"/>
      <c r="K84" s="33"/>
      <c r="L84" s="33"/>
      <c r="M84" s="33"/>
      <c r="N84" s="33"/>
      <c r="O84" s="33"/>
      <c r="P84" s="33"/>
      <c r="Q84" s="33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33"/>
      <c r="K85" s="33"/>
      <c r="L85" s="33"/>
      <c r="M85" s="33"/>
      <c r="N85" s="33"/>
      <c r="O85" s="33"/>
      <c r="P85" s="33"/>
      <c r="Q85" s="33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33"/>
      <c r="K86" s="33"/>
      <c r="L86" s="33"/>
      <c r="M86" s="33"/>
      <c r="N86" s="33"/>
      <c r="O86" s="33"/>
      <c r="P86" s="33"/>
      <c r="Q86" s="33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33"/>
      <c r="K87" s="33"/>
      <c r="L87" s="33"/>
      <c r="M87" s="33"/>
      <c r="N87" s="33"/>
      <c r="O87" s="33"/>
      <c r="P87" s="33"/>
      <c r="Q87" s="33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33"/>
      <c r="K88" s="33"/>
      <c r="L88" s="33"/>
      <c r="M88" s="33"/>
      <c r="N88" s="33"/>
      <c r="O88" s="33"/>
      <c r="P88" s="33"/>
      <c r="Q88" s="33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33"/>
      <c r="K89" s="33"/>
      <c r="L89" s="33"/>
      <c r="M89" s="33"/>
      <c r="N89" s="33"/>
      <c r="O89" s="33"/>
      <c r="P89" s="33"/>
      <c r="Q89" s="33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33"/>
      <c r="K90" s="33"/>
      <c r="L90" s="33"/>
      <c r="M90" s="33"/>
      <c r="N90" s="33"/>
      <c r="O90" s="33"/>
      <c r="P90" s="33"/>
      <c r="Q90" s="33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33"/>
      <c r="K91" s="33"/>
      <c r="L91" s="33"/>
      <c r="M91" s="33"/>
      <c r="N91" s="33"/>
      <c r="O91" s="33"/>
      <c r="P91" s="33"/>
      <c r="Q91" s="33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33"/>
      <c r="K92" s="33"/>
      <c r="L92" s="33"/>
      <c r="M92" s="33"/>
      <c r="N92" s="33"/>
      <c r="O92" s="33"/>
      <c r="P92" s="33"/>
      <c r="Q92" s="33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33"/>
      <c r="K93" s="33"/>
      <c r="L93" s="33"/>
      <c r="M93" s="33"/>
      <c r="N93" s="33"/>
      <c r="O93" s="33"/>
      <c r="P93" s="33"/>
      <c r="Q93" s="33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33"/>
      <c r="K94" s="33"/>
      <c r="L94" s="33"/>
      <c r="M94" s="33"/>
      <c r="N94" s="33"/>
      <c r="O94" s="33"/>
      <c r="P94" s="33"/>
      <c r="Q94" s="33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33"/>
      <c r="K95" s="33"/>
      <c r="L95" s="33"/>
      <c r="M95" s="33"/>
      <c r="N95" s="33"/>
      <c r="O95" s="33"/>
      <c r="P95" s="33"/>
      <c r="Q95" s="33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33"/>
      <c r="K96" s="33"/>
      <c r="L96" s="33"/>
      <c r="M96" s="33"/>
      <c r="N96" s="33"/>
      <c r="O96" s="33"/>
      <c r="P96" s="33"/>
      <c r="Q96" s="33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33"/>
      <c r="K97" s="33"/>
      <c r="L97" s="33"/>
      <c r="M97" s="33"/>
      <c r="N97" s="33"/>
      <c r="O97" s="33"/>
      <c r="P97" s="33"/>
      <c r="Q97" s="33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33"/>
      <c r="K98" s="33"/>
      <c r="L98" s="33"/>
      <c r="M98" s="33"/>
      <c r="N98" s="33"/>
      <c r="O98" s="33"/>
      <c r="P98" s="33"/>
      <c r="Q98" s="33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33"/>
      <c r="K99" s="33"/>
      <c r="L99" s="33"/>
      <c r="M99" s="33"/>
      <c r="N99" s="33"/>
      <c r="O99" s="33"/>
      <c r="P99" s="33"/>
      <c r="Q99" s="33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33"/>
      <c r="K100" s="33"/>
      <c r="L100" s="33"/>
      <c r="M100" s="33"/>
      <c r="N100" s="33"/>
      <c r="O100" s="33"/>
      <c r="P100" s="33"/>
      <c r="Q100" s="33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33"/>
      <c r="K101" s="33"/>
      <c r="L101" s="33"/>
      <c r="M101" s="33"/>
      <c r="N101" s="33"/>
      <c r="O101" s="33"/>
      <c r="P101" s="33"/>
      <c r="Q101" s="33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33"/>
      <c r="K102" s="33"/>
      <c r="L102" s="33"/>
      <c r="M102" s="33"/>
      <c r="N102" s="33"/>
      <c r="O102" s="33"/>
      <c r="P102" s="33"/>
      <c r="Q102" s="33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33"/>
      <c r="K103" s="33"/>
      <c r="L103" s="33"/>
      <c r="M103" s="33"/>
      <c r="N103" s="33"/>
      <c r="O103" s="33"/>
      <c r="P103" s="33"/>
      <c r="Q103" s="33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33"/>
      <c r="K104" s="33"/>
      <c r="L104" s="33"/>
      <c r="M104" s="33"/>
      <c r="N104" s="33"/>
      <c r="O104" s="33"/>
      <c r="P104" s="33"/>
      <c r="Q104" s="33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33"/>
      <c r="K105" s="33"/>
      <c r="L105" s="33"/>
      <c r="M105" s="33"/>
      <c r="N105" s="33"/>
      <c r="O105" s="33"/>
      <c r="P105" s="33"/>
      <c r="Q105" s="33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33"/>
      <c r="K106" s="33"/>
      <c r="L106" s="33"/>
      <c r="M106" s="33"/>
      <c r="N106" s="33"/>
      <c r="O106" s="33"/>
      <c r="P106" s="33"/>
      <c r="Q106" s="33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33"/>
      <c r="K107" s="33"/>
      <c r="L107" s="33"/>
      <c r="M107" s="33"/>
      <c r="N107" s="33"/>
      <c r="O107" s="33"/>
      <c r="P107" s="33"/>
      <c r="Q107" s="33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33"/>
      <c r="K108" s="33"/>
      <c r="L108" s="33"/>
      <c r="M108" s="33"/>
      <c r="N108" s="33"/>
      <c r="O108" s="33"/>
      <c r="P108" s="33"/>
      <c r="Q108" s="33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33"/>
      <c r="K109" s="33"/>
      <c r="L109" s="33"/>
      <c r="M109" s="33"/>
      <c r="N109" s="33"/>
      <c r="O109" s="33"/>
      <c r="P109" s="33"/>
      <c r="Q109" s="33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33"/>
      <c r="K110" s="33"/>
      <c r="L110" s="33"/>
      <c r="M110" s="33"/>
      <c r="N110" s="33"/>
      <c r="O110" s="33"/>
      <c r="P110" s="33"/>
      <c r="Q110" s="33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33"/>
      <c r="K111" s="33"/>
      <c r="L111" s="33"/>
      <c r="M111" s="33"/>
      <c r="N111" s="33"/>
      <c r="O111" s="33"/>
      <c r="P111" s="33"/>
      <c r="Q111" s="33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33"/>
      <c r="K112" s="33"/>
      <c r="L112" s="33"/>
      <c r="M112" s="33"/>
      <c r="N112" s="33"/>
      <c r="O112" s="33"/>
      <c r="P112" s="33"/>
      <c r="Q112" s="33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33"/>
      <c r="K113" s="33"/>
      <c r="L113" s="33"/>
      <c r="M113" s="33"/>
      <c r="N113" s="33"/>
      <c r="O113" s="33"/>
      <c r="P113" s="33"/>
      <c r="Q113" s="33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33"/>
      <c r="K114" s="33"/>
      <c r="L114" s="33"/>
      <c r="M114" s="33"/>
      <c r="N114" s="33"/>
      <c r="O114" s="33"/>
      <c r="P114" s="33"/>
      <c r="Q114" s="33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33"/>
      <c r="K115" s="33"/>
      <c r="L115" s="33"/>
      <c r="M115" s="33"/>
      <c r="N115" s="33"/>
      <c r="O115" s="33"/>
      <c r="P115" s="33"/>
      <c r="Q115" s="33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33"/>
      <c r="K116" s="33"/>
      <c r="L116" s="33"/>
      <c r="M116" s="33"/>
      <c r="N116" s="33"/>
      <c r="O116" s="33"/>
      <c r="P116" s="33"/>
      <c r="Q116" s="33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33"/>
      <c r="K117" s="33"/>
      <c r="L117" s="33"/>
      <c r="M117" s="33"/>
      <c r="N117" s="33"/>
      <c r="O117" s="33"/>
      <c r="P117" s="33"/>
      <c r="Q117" s="33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33"/>
      <c r="K118" s="33"/>
      <c r="L118" s="33"/>
      <c r="M118" s="33"/>
      <c r="N118" s="33"/>
      <c r="O118" s="33"/>
      <c r="P118" s="33"/>
      <c r="Q118" s="33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33"/>
      <c r="K119" s="33"/>
      <c r="L119" s="33"/>
      <c r="M119" s="33"/>
      <c r="N119" s="33"/>
      <c r="O119" s="33"/>
      <c r="P119" s="33"/>
      <c r="Q119" s="33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33"/>
      <c r="K120" s="33"/>
      <c r="L120" s="33"/>
      <c r="M120" s="33"/>
      <c r="N120" s="33"/>
      <c r="O120" s="33"/>
      <c r="P120" s="33"/>
      <c r="Q120" s="33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33"/>
      <c r="K121" s="33"/>
      <c r="L121" s="33"/>
      <c r="M121" s="33"/>
      <c r="N121" s="33"/>
      <c r="O121" s="33"/>
      <c r="P121" s="33"/>
      <c r="Q121" s="33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33"/>
      <c r="K122" s="33"/>
      <c r="L122" s="33"/>
      <c r="M122" s="33"/>
      <c r="N122" s="33"/>
      <c r="O122" s="33"/>
      <c r="P122" s="33"/>
      <c r="Q122" s="33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33"/>
      <c r="K123" s="33"/>
      <c r="L123" s="33"/>
      <c r="M123" s="33"/>
      <c r="N123" s="33"/>
      <c r="O123" s="33"/>
      <c r="P123" s="33"/>
      <c r="Q123" s="33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33"/>
      <c r="K124" s="33"/>
      <c r="L124" s="33"/>
      <c r="M124" s="33"/>
      <c r="N124" s="33"/>
      <c r="O124" s="33"/>
      <c r="P124" s="33"/>
      <c r="Q124" s="33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33"/>
      <c r="K125" s="33"/>
      <c r="L125" s="33"/>
      <c r="M125" s="33"/>
      <c r="N125" s="33"/>
      <c r="O125" s="33"/>
      <c r="P125" s="33"/>
      <c r="Q125" s="33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33"/>
      <c r="K126" s="33"/>
      <c r="L126" s="33"/>
      <c r="M126" s="33"/>
      <c r="N126" s="33"/>
      <c r="O126" s="33"/>
      <c r="P126" s="33"/>
      <c r="Q126" s="33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33"/>
      <c r="K127" s="33"/>
      <c r="L127" s="33"/>
      <c r="M127" s="33"/>
      <c r="N127" s="33"/>
      <c r="O127" s="33"/>
      <c r="P127" s="33"/>
      <c r="Q127" s="33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33"/>
      <c r="K128" s="33"/>
      <c r="L128" s="33"/>
      <c r="M128" s="33"/>
      <c r="N128" s="33"/>
      <c r="O128" s="33"/>
      <c r="P128" s="33"/>
      <c r="Q128" s="33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33"/>
      <c r="K129" s="33"/>
      <c r="L129" s="33"/>
      <c r="M129" s="33"/>
      <c r="N129" s="33"/>
      <c r="O129" s="33"/>
      <c r="P129" s="33"/>
      <c r="Q129" s="33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33"/>
      <c r="K130" s="33"/>
      <c r="L130" s="33"/>
      <c r="M130" s="33"/>
      <c r="N130" s="33"/>
      <c r="O130" s="33"/>
      <c r="P130" s="33"/>
      <c r="Q130" s="33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33"/>
      <c r="K131" s="33"/>
      <c r="L131" s="33"/>
      <c r="M131" s="33"/>
      <c r="N131" s="33"/>
      <c r="O131" s="33"/>
      <c r="P131" s="33"/>
      <c r="Q131" s="33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33"/>
      <c r="K132" s="33"/>
      <c r="L132" s="33"/>
      <c r="M132" s="33"/>
      <c r="N132" s="33"/>
      <c r="O132" s="33"/>
      <c r="P132" s="33"/>
      <c r="Q132" s="33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33"/>
      <c r="K133" s="33"/>
      <c r="L133" s="33"/>
      <c r="M133" s="33"/>
      <c r="N133" s="33"/>
      <c r="O133" s="33"/>
      <c r="P133" s="33"/>
      <c r="Q133" s="33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33"/>
      <c r="K134" s="33"/>
      <c r="L134" s="33"/>
      <c r="M134" s="33"/>
      <c r="N134" s="33"/>
      <c r="O134" s="33"/>
      <c r="P134" s="33"/>
      <c r="Q134" s="33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33"/>
      <c r="K135" s="33"/>
      <c r="L135" s="33"/>
      <c r="M135" s="33"/>
      <c r="N135" s="33"/>
      <c r="O135" s="33"/>
      <c r="P135" s="33"/>
      <c r="Q135" s="33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33"/>
      <c r="K136" s="33"/>
      <c r="L136" s="33"/>
      <c r="M136" s="33"/>
      <c r="N136" s="33"/>
      <c r="O136" s="33"/>
      <c r="P136" s="33"/>
      <c r="Q136" s="33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33"/>
      <c r="K137" s="33"/>
      <c r="L137" s="33"/>
      <c r="M137" s="33"/>
      <c r="N137" s="33"/>
      <c r="O137" s="33"/>
      <c r="P137" s="33"/>
      <c r="Q137" s="33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33"/>
      <c r="K138" s="33"/>
      <c r="L138" s="33"/>
      <c r="M138" s="33"/>
      <c r="N138" s="33"/>
      <c r="O138" s="33"/>
      <c r="P138" s="33"/>
      <c r="Q138" s="33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33"/>
      <c r="K139" s="33"/>
      <c r="L139" s="33"/>
      <c r="M139" s="33"/>
      <c r="N139" s="33"/>
      <c r="O139" s="33"/>
      <c r="P139" s="33"/>
      <c r="Q139" s="33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33"/>
      <c r="K140" s="33"/>
      <c r="L140" s="33"/>
      <c r="M140" s="33"/>
      <c r="N140" s="33"/>
      <c r="O140" s="33"/>
      <c r="P140" s="33"/>
      <c r="Q140" s="33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33"/>
      <c r="K141" s="33"/>
      <c r="L141" s="33"/>
      <c r="M141" s="33"/>
      <c r="N141" s="33"/>
      <c r="O141" s="33"/>
      <c r="P141" s="33"/>
      <c r="Q141" s="33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33"/>
      <c r="K142" s="33"/>
      <c r="L142" s="33"/>
      <c r="M142" s="33"/>
      <c r="N142" s="33"/>
      <c r="O142" s="33"/>
      <c r="P142" s="33"/>
      <c r="Q142" s="33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33"/>
      <c r="K143" s="33"/>
      <c r="L143" s="33"/>
      <c r="M143" s="33"/>
      <c r="N143" s="33"/>
      <c r="O143" s="33"/>
      <c r="P143" s="33"/>
      <c r="Q143" s="33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33"/>
      <c r="K144" s="33"/>
      <c r="L144" s="33"/>
      <c r="M144" s="33"/>
      <c r="N144" s="33"/>
      <c r="O144" s="33"/>
      <c r="P144" s="33"/>
      <c r="Q144" s="33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33"/>
      <c r="K145" s="33"/>
      <c r="L145" s="33"/>
      <c r="M145" s="33"/>
      <c r="N145" s="33"/>
      <c r="O145" s="33"/>
      <c r="P145" s="33"/>
      <c r="Q145" s="33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33"/>
      <c r="K146" s="33"/>
      <c r="L146" s="33"/>
      <c r="M146" s="33"/>
      <c r="N146" s="33"/>
      <c r="O146" s="33"/>
      <c r="P146" s="33"/>
      <c r="Q146" s="33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33"/>
      <c r="K147" s="33"/>
      <c r="L147" s="33"/>
      <c r="M147" s="33"/>
      <c r="N147" s="33"/>
      <c r="O147" s="33"/>
      <c r="P147" s="33"/>
      <c r="Q147" s="33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33"/>
      <c r="K148" s="33"/>
      <c r="L148" s="33"/>
      <c r="M148" s="33"/>
      <c r="N148" s="33"/>
      <c r="O148" s="33"/>
      <c r="P148" s="33"/>
      <c r="Q148" s="33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33"/>
      <c r="K149" s="33"/>
      <c r="L149" s="33"/>
      <c r="M149" s="33"/>
      <c r="N149" s="33"/>
      <c r="O149" s="33"/>
      <c r="P149" s="33"/>
      <c r="Q149" s="33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33"/>
      <c r="K150" s="33"/>
      <c r="L150" s="33"/>
      <c r="M150" s="33"/>
      <c r="N150" s="33"/>
      <c r="O150" s="33"/>
      <c r="P150" s="33"/>
      <c r="Q150" s="33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33"/>
      <c r="K151" s="33"/>
      <c r="L151" s="33"/>
      <c r="M151" s="33"/>
      <c r="N151" s="33"/>
      <c r="O151" s="33"/>
      <c r="P151" s="33"/>
      <c r="Q151" s="33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33"/>
      <c r="K152" s="33"/>
      <c r="L152" s="33"/>
      <c r="M152" s="33"/>
      <c r="N152" s="33"/>
      <c r="O152" s="33"/>
      <c r="P152" s="33"/>
      <c r="Q152" s="33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33"/>
      <c r="K153" s="33"/>
      <c r="L153" s="33"/>
      <c r="M153" s="33"/>
      <c r="N153" s="33"/>
      <c r="O153" s="33"/>
      <c r="P153" s="33"/>
      <c r="Q153" s="33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33"/>
      <c r="K154" s="33"/>
      <c r="L154" s="33"/>
      <c r="M154" s="33"/>
      <c r="N154" s="33"/>
      <c r="O154" s="33"/>
      <c r="P154" s="33"/>
      <c r="Q154" s="33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33"/>
      <c r="K155" s="33"/>
      <c r="L155" s="33"/>
      <c r="M155" s="33"/>
      <c r="N155" s="33"/>
      <c r="O155" s="33"/>
      <c r="P155" s="33"/>
      <c r="Q155" s="33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33"/>
      <c r="K156" s="33"/>
      <c r="L156" s="33"/>
      <c r="M156" s="33"/>
      <c r="N156" s="33"/>
      <c r="O156" s="33"/>
      <c r="P156" s="33"/>
      <c r="Q156" s="33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33"/>
      <c r="K157" s="33"/>
      <c r="L157" s="33"/>
      <c r="M157" s="33"/>
      <c r="N157" s="33"/>
      <c r="O157" s="33"/>
      <c r="P157" s="33"/>
      <c r="Q157" s="33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33"/>
      <c r="K158" s="33"/>
      <c r="L158" s="33"/>
      <c r="M158" s="33"/>
      <c r="N158" s="33"/>
      <c r="O158" s="33"/>
      <c r="P158" s="33"/>
      <c r="Q158" s="33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33"/>
      <c r="K159" s="33"/>
      <c r="L159" s="33"/>
      <c r="M159" s="33"/>
      <c r="N159" s="33"/>
      <c r="O159" s="33"/>
      <c r="P159" s="33"/>
      <c r="Q159" s="33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33"/>
      <c r="K160" s="33"/>
      <c r="L160" s="33"/>
      <c r="M160" s="33"/>
      <c r="N160" s="33"/>
      <c r="O160" s="33"/>
      <c r="P160" s="33"/>
      <c r="Q160" s="33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33"/>
      <c r="K161" s="33"/>
      <c r="L161" s="33"/>
      <c r="M161" s="33"/>
      <c r="N161" s="33"/>
      <c r="O161" s="33"/>
      <c r="P161" s="33"/>
      <c r="Q161" s="33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33"/>
      <c r="K162" s="33"/>
      <c r="L162" s="33"/>
      <c r="M162" s="33"/>
      <c r="N162" s="33"/>
      <c r="O162" s="33"/>
      <c r="P162" s="33"/>
      <c r="Q162" s="33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33"/>
      <c r="K163" s="33"/>
      <c r="L163" s="33"/>
      <c r="M163" s="33"/>
      <c r="N163" s="33"/>
      <c r="O163" s="33"/>
      <c r="P163" s="33"/>
      <c r="Q163" s="33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33"/>
      <c r="K164" s="33"/>
      <c r="L164" s="33"/>
      <c r="M164" s="33"/>
      <c r="N164" s="33"/>
      <c r="O164" s="33"/>
      <c r="P164" s="33"/>
      <c r="Q164" s="33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33"/>
      <c r="K165" s="33"/>
      <c r="L165" s="33"/>
      <c r="M165" s="33"/>
      <c r="N165" s="33"/>
      <c r="O165" s="33"/>
      <c r="P165" s="33"/>
      <c r="Q165" s="33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33"/>
      <c r="K166" s="33"/>
      <c r="L166" s="33"/>
      <c r="M166" s="33"/>
      <c r="N166" s="33"/>
      <c r="O166" s="33"/>
      <c r="P166" s="33"/>
      <c r="Q166" s="33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33"/>
      <c r="K167" s="33"/>
      <c r="L167" s="33"/>
      <c r="M167" s="33"/>
      <c r="N167" s="33"/>
      <c r="O167" s="33"/>
      <c r="P167" s="33"/>
      <c r="Q167" s="33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33"/>
      <c r="K168" s="33"/>
      <c r="L168" s="33"/>
      <c r="M168" s="33"/>
      <c r="N168" s="33"/>
      <c r="O168" s="33"/>
      <c r="P168" s="33"/>
      <c r="Q168" s="33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33"/>
      <c r="K169" s="33"/>
      <c r="L169" s="33"/>
      <c r="M169" s="33"/>
      <c r="N169" s="33"/>
      <c r="O169" s="33"/>
      <c r="P169" s="33"/>
      <c r="Q169" s="33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33"/>
      <c r="K170" s="33"/>
      <c r="L170" s="33"/>
      <c r="M170" s="33"/>
      <c r="N170" s="33"/>
      <c r="O170" s="33"/>
      <c r="P170" s="33"/>
      <c r="Q170" s="33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33"/>
      <c r="K171" s="33"/>
      <c r="L171" s="33"/>
      <c r="M171" s="33"/>
      <c r="N171" s="33"/>
      <c r="O171" s="33"/>
      <c r="P171" s="33"/>
      <c r="Q171" s="33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33"/>
      <c r="K172" s="33"/>
      <c r="L172" s="33"/>
      <c r="M172" s="33"/>
      <c r="N172" s="33"/>
      <c r="O172" s="33"/>
      <c r="P172" s="33"/>
      <c r="Q172" s="33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33"/>
      <c r="K173" s="33"/>
      <c r="L173" s="33"/>
      <c r="M173" s="33"/>
      <c r="N173" s="33"/>
      <c r="O173" s="33"/>
      <c r="P173" s="33"/>
      <c r="Q173" s="33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33"/>
      <c r="K174" s="33"/>
      <c r="L174" s="33"/>
      <c r="M174" s="33"/>
      <c r="N174" s="33"/>
      <c r="O174" s="33"/>
      <c r="P174" s="33"/>
      <c r="Q174" s="33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33"/>
      <c r="K175" s="33"/>
      <c r="L175" s="33"/>
      <c r="M175" s="33"/>
      <c r="N175" s="33"/>
      <c r="O175" s="33"/>
      <c r="P175" s="33"/>
      <c r="Q175" s="33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33"/>
      <c r="K176" s="33"/>
      <c r="L176" s="33"/>
      <c r="M176" s="33"/>
      <c r="N176" s="33"/>
      <c r="O176" s="33"/>
      <c r="P176" s="33"/>
      <c r="Q176" s="33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33"/>
      <c r="K177" s="33"/>
      <c r="L177" s="33"/>
      <c r="M177" s="33"/>
      <c r="N177" s="33"/>
      <c r="O177" s="33"/>
      <c r="P177" s="33"/>
      <c r="Q177" s="33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33"/>
      <c r="K178" s="33"/>
      <c r="L178" s="33"/>
      <c r="M178" s="33"/>
      <c r="N178" s="33"/>
      <c r="O178" s="33"/>
      <c r="P178" s="33"/>
      <c r="Q178" s="33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33"/>
      <c r="K179" s="33"/>
      <c r="L179" s="33"/>
      <c r="M179" s="33"/>
      <c r="N179" s="33"/>
      <c r="O179" s="33"/>
      <c r="P179" s="33"/>
      <c r="Q179" s="33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33"/>
      <c r="K180" s="33"/>
      <c r="L180" s="33"/>
      <c r="M180" s="33"/>
      <c r="N180" s="33"/>
      <c r="O180" s="33"/>
      <c r="P180" s="33"/>
      <c r="Q180" s="33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33"/>
      <c r="K181" s="33"/>
      <c r="L181" s="33"/>
      <c r="M181" s="33"/>
      <c r="N181" s="33"/>
      <c r="O181" s="33"/>
      <c r="P181" s="33"/>
      <c r="Q181" s="33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33"/>
      <c r="K182" s="33"/>
      <c r="L182" s="33"/>
      <c r="M182" s="33"/>
      <c r="N182" s="33"/>
      <c r="O182" s="33"/>
      <c r="P182" s="33"/>
      <c r="Q182" s="33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33"/>
      <c r="K183" s="33"/>
      <c r="L183" s="33"/>
      <c r="M183" s="33"/>
      <c r="N183" s="33"/>
      <c r="O183" s="33"/>
      <c r="P183" s="33"/>
      <c r="Q183" s="33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33"/>
      <c r="K184" s="33"/>
      <c r="L184" s="33"/>
      <c r="M184" s="33"/>
      <c r="N184" s="33"/>
      <c r="O184" s="33"/>
      <c r="P184" s="33"/>
      <c r="Q184" s="33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33"/>
      <c r="K185" s="33"/>
      <c r="L185" s="33"/>
      <c r="M185" s="33"/>
      <c r="N185" s="33"/>
      <c r="O185" s="33"/>
      <c r="P185" s="33"/>
      <c r="Q185" s="33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33"/>
      <c r="K186" s="33"/>
      <c r="L186" s="33"/>
      <c r="M186" s="33"/>
      <c r="N186" s="33"/>
      <c r="O186" s="33"/>
      <c r="P186" s="33"/>
      <c r="Q186" s="33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33"/>
      <c r="K187" s="33"/>
      <c r="L187" s="33"/>
      <c r="M187" s="33"/>
      <c r="N187" s="33"/>
      <c r="O187" s="33"/>
      <c r="P187" s="33"/>
      <c r="Q187" s="33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33"/>
      <c r="K188" s="33"/>
      <c r="L188" s="33"/>
      <c r="M188" s="33"/>
      <c r="N188" s="33"/>
      <c r="O188" s="33"/>
      <c r="P188" s="33"/>
      <c r="Q188" s="33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33"/>
      <c r="K189" s="33"/>
      <c r="L189" s="33"/>
      <c r="M189" s="33"/>
      <c r="N189" s="33"/>
      <c r="O189" s="33"/>
      <c r="P189" s="33"/>
      <c r="Q189" s="33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33"/>
      <c r="K190" s="33"/>
      <c r="L190" s="33"/>
      <c r="M190" s="33"/>
      <c r="N190" s="33"/>
      <c r="O190" s="33"/>
      <c r="P190" s="33"/>
      <c r="Q190" s="33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33"/>
      <c r="K191" s="33"/>
      <c r="L191" s="33"/>
      <c r="M191" s="33"/>
      <c r="N191" s="33"/>
      <c r="O191" s="33"/>
      <c r="P191" s="33"/>
      <c r="Q191" s="33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33"/>
      <c r="K192" s="33"/>
      <c r="L192" s="33"/>
      <c r="M192" s="33"/>
      <c r="N192" s="33"/>
      <c r="O192" s="33"/>
      <c r="P192" s="33"/>
      <c r="Q192" s="33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33"/>
      <c r="K193" s="33"/>
      <c r="L193" s="33"/>
      <c r="M193" s="33"/>
      <c r="N193" s="33"/>
      <c r="O193" s="33"/>
      <c r="P193" s="33"/>
      <c r="Q193" s="33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33"/>
      <c r="K194" s="33"/>
      <c r="L194" s="33"/>
      <c r="M194" s="33"/>
      <c r="N194" s="33"/>
      <c r="O194" s="33"/>
      <c r="P194" s="33"/>
      <c r="Q194" s="33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33"/>
      <c r="K195" s="33"/>
      <c r="L195" s="33"/>
      <c r="M195" s="33"/>
      <c r="N195" s="33"/>
      <c r="O195" s="33"/>
      <c r="P195" s="33"/>
      <c r="Q195" s="33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33"/>
      <c r="K196" s="33"/>
      <c r="L196" s="33"/>
      <c r="M196" s="33"/>
      <c r="N196" s="33"/>
      <c r="O196" s="33"/>
      <c r="P196" s="33"/>
      <c r="Q196" s="33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33"/>
      <c r="K197" s="33"/>
      <c r="L197" s="33"/>
      <c r="M197" s="33"/>
      <c r="N197" s="33"/>
      <c r="O197" s="33"/>
      <c r="P197" s="33"/>
      <c r="Q197" s="33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33"/>
      <c r="K198" s="33"/>
      <c r="L198" s="33"/>
      <c r="M198" s="33"/>
      <c r="N198" s="33"/>
      <c r="O198" s="33"/>
      <c r="P198" s="33"/>
      <c r="Q198" s="33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33"/>
      <c r="K199" s="33"/>
      <c r="L199" s="33"/>
      <c r="M199" s="33"/>
      <c r="N199" s="33"/>
      <c r="O199" s="33"/>
      <c r="P199" s="33"/>
      <c r="Q199" s="33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33"/>
      <c r="K200" s="33"/>
      <c r="L200" s="33"/>
      <c r="M200" s="33"/>
      <c r="N200" s="33"/>
      <c r="O200" s="33"/>
      <c r="P200" s="33"/>
      <c r="Q200" s="33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33"/>
      <c r="K201" s="33"/>
      <c r="L201" s="33"/>
      <c r="M201" s="33"/>
      <c r="N201" s="33"/>
      <c r="O201" s="33"/>
      <c r="P201" s="33"/>
      <c r="Q201" s="33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33"/>
      <c r="K202" s="33"/>
      <c r="L202" s="33"/>
      <c r="M202" s="33"/>
      <c r="N202" s="33"/>
      <c r="O202" s="33"/>
      <c r="P202" s="33"/>
      <c r="Q202" s="33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33"/>
      <c r="K203" s="33"/>
      <c r="L203" s="33"/>
      <c r="M203" s="33"/>
      <c r="N203" s="33"/>
      <c r="O203" s="33"/>
      <c r="P203" s="33"/>
      <c r="Q203" s="33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33"/>
      <c r="K204" s="33"/>
      <c r="L204" s="33"/>
      <c r="M204" s="33"/>
      <c r="N204" s="33"/>
      <c r="O204" s="33"/>
      <c r="P204" s="33"/>
      <c r="Q204" s="33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33"/>
      <c r="K205" s="33"/>
      <c r="L205" s="33"/>
      <c r="M205" s="33"/>
      <c r="N205" s="33"/>
      <c r="O205" s="33"/>
      <c r="P205" s="33"/>
      <c r="Q205" s="33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33"/>
      <c r="K206" s="33"/>
      <c r="L206" s="33"/>
      <c r="M206" s="33"/>
      <c r="N206" s="33"/>
      <c r="O206" s="33"/>
      <c r="P206" s="33"/>
      <c r="Q206" s="33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33"/>
      <c r="K207" s="33"/>
      <c r="L207" s="33"/>
      <c r="M207" s="33"/>
      <c r="N207" s="33"/>
      <c r="O207" s="33"/>
      <c r="P207" s="33"/>
      <c r="Q207" s="33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33"/>
      <c r="K208" s="33"/>
      <c r="L208" s="33"/>
      <c r="M208" s="33"/>
      <c r="N208" s="33"/>
      <c r="O208" s="33"/>
      <c r="P208" s="33"/>
      <c r="Q208" s="33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33"/>
      <c r="K209" s="33"/>
      <c r="L209" s="33"/>
      <c r="M209" s="33"/>
      <c r="N209" s="33"/>
      <c r="O209" s="33"/>
      <c r="P209" s="33"/>
      <c r="Q209" s="33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33"/>
      <c r="K210" s="33"/>
      <c r="L210" s="33"/>
      <c r="M210" s="33"/>
      <c r="N210" s="33"/>
      <c r="O210" s="33"/>
      <c r="P210" s="33"/>
      <c r="Q210" s="33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33"/>
      <c r="K211" s="33"/>
      <c r="L211" s="33"/>
      <c r="M211" s="33"/>
      <c r="N211" s="33"/>
      <c r="O211" s="33"/>
      <c r="P211" s="33"/>
      <c r="Q211" s="33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33"/>
      <c r="K212" s="33"/>
      <c r="L212" s="33"/>
      <c r="M212" s="33"/>
      <c r="N212" s="33"/>
      <c r="O212" s="33"/>
      <c r="P212" s="33"/>
      <c r="Q212" s="33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33"/>
      <c r="K213" s="33"/>
      <c r="L213" s="33"/>
      <c r="M213" s="33"/>
      <c r="N213" s="33"/>
      <c r="O213" s="33"/>
      <c r="P213" s="33"/>
      <c r="Q213" s="33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33"/>
      <c r="K214" s="33"/>
      <c r="L214" s="33"/>
      <c r="M214" s="33"/>
      <c r="N214" s="33"/>
      <c r="O214" s="33"/>
      <c r="P214" s="33"/>
      <c r="Q214" s="33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33"/>
      <c r="K215" s="33"/>
      <c r="L215" s="33"/>
      <c r="M215" s="33"/>
      <c r="N215" s="33"/>
      <c r="O215" s="33"/>
      <c r="P215" s="33"/>
      <c r="Q215" s="33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33"/>
      <c r="K216" s="33"/>
      <c r="L216" s="33"/>
      <c r="M216" s="33"/>
      <c r="N216" s="33"/>
      <c r="O216" s="33"/>
      <c r="P216" s="33"/>
      <c r="Q216" s="33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33"/>
      <c r="K217" s="33"/>
      <c r="L217" s="33"/>
      <c r="M217" s="33"/>
      <c r="N217" s="33"/>
      <c r="O217" s="33"/>
      <c r="P217" s="33"/>
      <c r="Q217" s="33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33"/>
      <c r="K218" s="33"/>
      <c r="L218" s="33"/>
      <c r="M218" s="33"/>
      <c r="N218" s="33"/>
      <c r="O218" s="33"/>
      <c r="P218" s="33"/>
      <c r="Q218" s="33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33"/>
      <c r="K219" s="33"/>
      <c r="L219" s="33"/>
      <c r="M219" s="33"/>
      <c r="N219" s="33"/>
      <c r="O219" s="33"/>
      <c r="P219" s="33"/>
      <c r="Q219" s="33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33"/>
      <c r="K220" s="33"/>
      <c r="L220" s="33"/>
      <c r="M220" s="33"/>
      <c r="N220" s="33"/>
      <c r="O220" s="33"/>
      <c r="P220" s="33"/>
      <c r="Q220" s="33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33"/>
      <c r="K221" s="33"/>
      <c r="L221" s="33"/>
      <c r="M221" s="33"/>
      <c r="N221" s="33"/>
      <c r="O221" s="33"/>
      <c r="P221" s="33"/>
      <c r="Q221" s="33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33"/>
      <c r="K222" s="33"/>
      <c r="L222" s="33"/>
      <c r="M222" s="33"/>
      <c r="N222" s="33"/>
      <c r="O222" s="33"/>
      <c r="P222" s="33"/>
      <c r="Q222" s="33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33"/>
      <c r="K223" s="33"/>
      <c r="L223" s="33"/>
      <c r="M223" s="33"/>
      <c r="N223" s="33"/>
      <c r="O223" s="33"/>
      <c r="P223" s="33"/>
      <c r="Q223" s="33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33"/>
      <c r="K224" s="33"/>
      <c r="L224" s="33"/>
      <c r="M224" s="33"/>
      <c r="N224" s="33"/>
      <c r="O224" s="33"/>
      <c r="P224" s="33"/>
      <c r="Q224" s="33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33"/>
      <c r="K225" s="33"/>
      <c r="L225" s="33"/>
      <c r="M225" s="33"/>
      <c r="N225" s="33"/>
      <c r="O225" s="33"/>
      <c r="P225" s="33"/>
      <c r="Q225" s="33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33"/>
      <c r="K226" s="33"/>
      <c r="L226" s="33"/>
      <c r="M226" s="33"/>
      <c r="N226" s="33"/>
      <c r="O226" s="33"/>
      <c r="P226" s="33"/>
      <c r="Q226" s="33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33"/>
      <c r="K227" s="33"/>
      <c r="L227" s="33"/>
      <c r="M227" s="33"/>
      <c r="N227" s="33"/>
      <c r="O227" s="33"/>
      <c r="P227" s="33"/>
      <c r="Q227" s="33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33"/>
      <c r="K228" s="33"/>
      <c r="L228" s="33"/>
      <c r="M228" s="33"/>
      <c r="N228" s="33"/>
      <c r="O228" s="33"/>
      <c r="P228" s="33"/>
      <c r="Q228" s="33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33"/>
      <c r="K229" s="33"/>
      <c r="L229" s="33"/>
      <c r="M229" s="33"/>
      <c r="N229" s="33"/>
      <c r="O229" s="33"/>
      <c r="P229" s="33"/>
      <c r="Q229" s="33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33"/>
      <c r="K230" s="33"/>
      <c r="L230" s="33"/>
      <c r="M230" s="33"/>
      <c r="N230" s="33"/>
      <c r="O230" s="33"/>
      <c r="P230" s="33"/>
      <c r="Q230" s="33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33"/>
      <c r="K231" s="33"/>
      <c r="L231" s="33"/>
      <c r="M231" s="33"/>
      <c r="N231" s="33"/>
      <c r="O231" s="33"/>
      <c r="P231" s="33"/>
      <c r="Q231" s="33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33"/>
      <c r="K232" s="33"/>
      <c r="L232" s="33"/>
      <c r="M232" s="33"/>
      <c r="N232" s="33"/>
      <c r="O232" s="33"/>
      <c r="P232" s="33"/>
      <c r="Q232" s="33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33"/>
      <c r="K233" s="33"/>
      <c r="L233" s="33"/>
      <c r="M233" s="33"/>
      <c r="N233" s="33"/>
      <c r="O233" s="33"/>
      <c r="P233" s="33"/>
      <c r="Q233" s="33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33"/>
      <c r="K234" s="33"/>
      <c r="L234" s="33"/>
      <c r="M234" s="33"/>
      <c r="N234" s="33"/>
      <c r="O234" s="33"/>
      <c r="P234" s="33"/>
      <c r="Q234" s="33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33"/>
      <c r="K235" s="33"/>
      <c r="L235" s="33"/>
      <c r="M235" s="33"/>
      <c r="N235" s="33"/>
      <c r="O235" s="33"/>
      <c r="P235" s="33"/>
      <c r="Q235" s="33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33"/>
      <c r="K236" s="33"/>
      <c r="L236" s="33"/>
      <c r="M236" s="33"/>
      <c r="N236" s="33"/>
      <c r="O236" s="33"/>
      <c r="P236" s="33"/>
      <c r="Q236" s="33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33"/>
      <c r="K237" s="33"/>
      <c r="L237" s="33"/>
      <c r="M237" s="33"/>
      <c r="N237" s="33"/>
      <c r="O237" s="33"/>
      <c r="P237" s="33"/>
      <c r="Q237" s="33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33"/>
      <c r="K238" s="33"/>
      <c r="L238" s="33"/>
      <c r="M238" s="33"/>
      <c r="N238" s="33"/>
      <c r="O238" s="33"/>
      <c r="P238" s="33"/>
      <c r="Q238" s="33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33"/>
      <c r="K239" s="33"/>
      <c r="L239" s="33"/>
      <c r="M239" s="33"/>
      <c r="N239" s="33"/>
      <c r="O239" s="33"/>
      <c r="P239" s="33"/>
      <c r="Q239" s="33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33"/>
      <c r="K240" s="33"/>
      <c r="L240" s="33"/>
      <c r="M240" s="33"/>
      <c r="N240" s="33"/>
      <c r="O240" s="33"/>
      <c r="P240" s="33"/>
      <c r="Q240" s="33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33"/>
      <c r="K241" s="33"/>
      <c r="L241" s="33"/>
      <c r="M241" s="33"/>
      <c r="N241" s="33"/>
      <c r="O241" s="33"/>
      <c r="P241" s="33"/>
      <c r="Q241" s="33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33"/>
      <c r="K242" s="33"/>
      <c r="L242" s="33"/>
      <c r="M242" s="33"/>
      <c r="N242" s="33"/>
      <c r="O242" s="33"/>
      <c r="P242" s="33"/>
      <c r="Q242" s="33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33"/>
      <c r="K243" s="33"/>
      <c r="L243" s="33"/>
      <c r="M243" s="33"/>
      <c r="N243" s="33"/>
      <c r="O243" s="33"/>
      <c r="P243" s="33"/>
      <c r="Q243" s="33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33"/>
      <c r="K244" s="33"/>
      <c r="L244" s="33"/>
      <c r="M244" s="33"/>
      <c r="N244" s="33"/>
      <c r="O244" s="33"/>
      <c r="P244" s="33"/>
      <c r="Q244" s="33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33"/>
      <c r="K245" s="33"/>
      <c r="L245" s="33"/>
      <c r="M245" s="33"/>
      <c r="N245" s="33"/>
      <c r="O245" s="33"/>
      <c r="P245" s="33"/>
      <c r="Q245" s="33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33"/>
      <c r="K246" s="33"/>
      <c r="L246" s="33"/>
      <c r="M246" s="33"/>
      <c r="N246" s="33"/>
      <c r="O246" s="33"/>
      <c r="P246" s="33"/>
      <c r="Q246" s="33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33"/>
      <c r="K247" s="33"/>
      <c r="L247" s="33"/>
      <c r="M247" s="33"/>
      <c r="N247" s="33"/>
      <c r="O247" s="33"/>
      <c r="P247" s="33"/>
      <c r="Q247" s="33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33"/>
      <c r="K248" s="33"/>
      <c r="L248" s="33"/>
      <c r="M248" s="33"/>
      <c r="N248" s="33"/>
      <c r="O248" s="33"/>
      <c r="P248" s="33"/>
      <c r="Q248" s="33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33"/>
      <c r="K249" s="33"/>
      <c r="L249" s="33"/>
      <c r="M249" s="33"/>
      <c r="N249" s="33"/>
      <c r="O249" s="33"/>
      <c r="P249" s="33"/>
      <c r="Q249" s="33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33"/>
      <c r="K250" s="33"/>
      <c r="L250" s="33"/>
      <c r="M250" s="33"/>
      <c r="N250" s="33"/>
      <c r="O250" s="33"/>
      <c r="P250" s="33"/>
      <c r="Q250" s="33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33"/>
      <c r="K251" s="33"/>
      <c r="L251" s="33"/>
      <c r="M251" s="33"/>
      <c r="N251" s="33"/>
      <c r="O251" s="33"/>
      <c r="P251" s="33"/>
      <c r="Q251" s="33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33"/>
      <c r="K252" s="33"/>
      <c r="L252" s="33"/>
      <c r="M252" s="33"/>
      <c r="N252" s="33"/>
      <c r="O252" s="33"/>
      <c r="P252" s="33"/>
      <c r="Q252" s="33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33"/>
      <c r="K253" s="33"/>
      <c r="L253" s="33"/>
      <c r="M253" s="33"/>
      <c r="N253" s="33"/>
      <c r="O253" s="33"/>
      <c r="P253" s="33"/>
      <c r="Q253" s="33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33"/>
      <c r="K254" s="33"/>
      <c r="L254" s="33"/>
      <c r="M254" s="33"/>
      <c r="N254" s="33"/>
      <c r="O254" s="33"/>
      <c r="P254" s="33"/>
      <c r="Q254" s="33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33"/>
      <c r="K255" s="33"/>
      <c r="L255" s="33"/>
      <c r="M255" s="33"/>
      <c r="N255" s="33"/>
      <c r="O255" s="33"/>
      <c r="P255" s="33"/>
      <c r="Q255" s="33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33"/>
      <c r="K256" s="33"/>
      <c r="L256" s="33"/>
      <c r="M256" s="33"/>
      <c r="N256" s="33"/>
      <c r="O256" s="33"/>
      <c r="P256" s="33"/>
      <c r="Q256" s="33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33"/>
      <c r="K257" s="33"/>
      <c r="L257" s="33"/>
      <c r="M257" s="33"/>
      <c r="N257" s="33"/>
      <c r="O257" s="33"/>
      <c r="P257" s="33"/>
      <c r="Q257" s="33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33"/>
      <c r="K258" s="33"/>
      <c r="L258" s="33"/>
      <c r="M258" s="33"/>
      <c r="N258" s="33"/>
      <c r="O258" s="33"/>
      <c r="P258" s="33"/>
      <c r="Q258" s="33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33"/>
      <c r="K259" s="33"/>
      <c r="L259" s="33"/>
      <c r="M259" s="33"/>
      <c r="N259" s="33"/>
      <c r="O259" s="33"/>
      <c r="P259" s="33"/>
      <c r="Q259" s="33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33"/>
      <c r="K260" s="33"/>
      <c r="L260" s="33"/>
      <c r="M260" s="33"/>
      <c r="N260" s="33"/>
      <c r="O260" s="33"/>
      <c r="P260" s="33"/>
      <c r="Q260" s="33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33"/>
      <c r="K261" s="33"/>
      <c r="L261" s="33"/>
      <c r="M261" s="33"/>
      <c r="N261" s="33"/>
      <c r="O261" s="33"/>
      <c r="P261" s="33"/>
      <c r="Q261" s="33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33"/>
      <c r="K262" s="33"/>
      <c r="L262" s="33"/>
      <c r="M262" s="33"/>
      <c r="N262" s="33"/>
      <c r="O262" s="33"/>
      <c r="P262" s="33"/>
      <c r="Q262" s="33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33"/>
      <c r="K263" s="33"/>
      <c r="L263" s="33"/>
      <c r="M263" s="33"/>
      <c r="N263" s="33"/>
      <c r="O263" s="33"/>
      <c r="P263" s="33"/>
      <c r="Q263" s="33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33"/>
      <c r="K264" s="33"/>
      <c r="L264" s="33"/>
      <c r="M264" s="33"/>
      <c r="N264" s="33"/>
      <c r="O264" s="33"/>
      <c r="P264" s="33"/>
      <c r="Q264" s="33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33"/>
      <c r="K265" s="33"/>
      <c r="L265" s="33"/>
      <c r="M265" s="33"/>
      <c r="N265" s="33"/>
      <c r="O265" s="33"/>
      <c r="P265" s="33"/>
      <c r="Q265" s="33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33"/>
      <c r="K266" s="33"/>
      <c r="L266" s="33"/>
      <c r="M266" s="33"/>
      <c r="N266" s="33"/>
      <c r="O266" s="33"/>
      <c r="P266" s="33"/>
      <c r="Q266" s="33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33"/>
      <c r="K267" s="33"/>
      <c r="L267" s="33"/>
      <c r="M267" s="33"/>
      <c r="N267" s="33"/>
      <c r="O267" s="33"/>
      <c r="P267" s="33"/>
      <c r="Q267" s="33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33"/>
      <c r="K268" s="33"/>
      <c r="L268" s="33"/>
      <c r="M268" s="33"/>
      <c r="N268" s="33"/>
      <c r="O268" s="33"/>
      <c r="P268" s="33"/>
      <c r="Q268" s="33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33"/>
      <c r="K269" s="33"/>
      <c r="L269" s="33"/>
      <c r="M269" s="33"/>
      <c r="N269" s="33"/>
      <c r="O269" s="33"/>
      <c r="P269" s="33"/>
      <c r="Q269" s="33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33"/>
      <c r="K270" s="33"/>
      <c r="L270" s="33"/>
      <c r="M270" s="33"/>
      <c r="N270" s="33"/>
      <c r="O270" s="33"/>
      <c r="P270" s="33"/>
      <c r="Q270" s="33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33"/>
      <c r="K271" s="33"/>
      <c r="L271" s="33"/>
      <c r="M271" s="33"/>
      <c r="N271" s="33"/>
      <c r="O271" s="33"/>
      <c r="P271" s="33"/>
      <c r="Q271" s="33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33"/>
      <c r="K272" s="33"/>
      <c r="L272" s="33"/>
      <c r="M272" s="33"/>
      <c r="N272" s="33"/>
      <c r="O272" s="33"/>
      <c r="P272" s="33"/>
      <c r="Q272" s="33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33"/>
      <c r="K273" s="33"/>
      <c r="L273" s="33"/>
      <c r="M273" s="33"/>
      <c r="N273" s="33"/>
      <c r="O273" s="33"/>
      <c r="P273" s="33"/>
      <c r="Q273" s="33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33"/>
      <c r="K274" s="33"/>
      <c r="L274" s="33"/>
      <c r="M274" s="33"/>
      <c r="N274" s="33"/>
      <c r="O274" s="33"/>
      <c r="P274" s="33"/>
      <c r="Q274" s="33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33"/>
      <c r="K275" s="33"/>
      <c r="L275" s="33"/>
      <c r="M275" s="33"/>
      <c r="N275" s="33"/>
      <c r="O275" s="33"/>
      <c r="P275" s="33"/>
      <c r="Q275" s="33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33"/>
      <c r="K276" s="33"/>
      <c r="L276" s="33"/>
      <c r="M276" s="33"/>
      <c r="N276" s="33"/>
      <c r="O276" s="33"/>
      <c r="P276" s="33"/>
      <c r="Q276" s="33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33"/>
      <c r="K277" s="33"/>
      <c r="L277" s="33"/>
      <c r="M277" s="33"/>
      <c r="N277" s="33"/>
      <c r="O277" s="33"/>
      <c r="P277" s="33"/>
      <c r="Q277" s="33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33"/>
      <c r="K278" s="33"/>
      <c r="L278" s="33"/>
      <c r="M278" s="33"/>
      <c r="N278" s="33"/>
      <c r="O278" s="33"/>
      <c r="P278" s="33"/>
      <c r="Q278" s="33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33"/>
      <c r="K279" s="33"/>
      <c r="L279" s="33"/>
      <c r="M279" s="33"/>
      <c r="N279" s="33"/>
      <c r="O279" s="33"/>
      <c r="P279" s="33"/>
      <c r="Q279" s="33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33"/>
      <c r="K280" s="33"/>
      <c r="L280" s="33"/>
      <c r="M280" s="33"/>
      <c r="N280" s="33"/>
      <c r="O280" s="33"/>
      <c r="P280" s="33"/>
      <c r="Q280" s="33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33"/>
      <c r="K281" s="33"/>
      <c r="L281" s="33"/>
      <c r="M281" s="33"/>
      <c r="N281" s="33"/>
      <c r="O281" s="33"/>
      <c r="P281" s="33"/>
      <c r="Q281" s="33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33"/>
      <c r="K282" s="33"/>
      <c r="L282" s="33"/>
      <c r="M282" s="33"/>
      <c r="N282" s="33"/>
      <c r="O282" s="33"/>
      <c r="P282" s="33"/>
      <c r="Q282" s="33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33"/>
      <c r="K283" s="33"/>
      <c r="L283" s="33"/>
      <c r="M283" s="33"/>
      <c r="N283" s="33"/>
      <c r="O283" s="33"/>
      <c r="P283" s="33"/>
      <c r="Q283" s="33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33"/>
      <c r="K284" s="33"/>
      <c r="L284" s="33"/>
      <c r="M284" s="33"/>
      <c r="N284" s="33"/>
      <c r="O284" s="33"/>
      <c r="P284" s="33"/>
      <c r="Q284" s="33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33"/>
      <c r="K285" s="33"/>
      <c r="L285" s="33"/>
      <c r="M285" s="33"/>
      <c r="N285" s="33"/>
      <c r="O285" s="33"/>
      <c r="P285" s="33"/>
      <c r="Q285" s="33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33"/>
      <c r="K286" s="33"/>
      <c r="L286" s="33"/>
      <c r="M286" s="33"/>
      <c r="N286" s="33"/>
      <c r="O286" s="33"/>
      <c r="P286" s="33"/>
      <c r="Q286" s="33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33"/>
      <c r="K287" s="33"/>
      <c r="L287" s="33"/>
      <c r="M287" s="33"/>
      <c r="N287" s="33"/>
      <c r="O287" s="33"/>
      <c r="P287" s="33"/>
      <c r="Q287" s="33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33"/>
      <c r="K288" s="33"/>
      <c r="L288" s="33"/>
      <c r="M288" s="33"/>
      <c r="N288" s="33"/>
      <c r="O288" s="33"/>
      <c r="P288" s="33"/>
      <c r="Q288" s="33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33"/>
      <c r="K289" s="33"/>
      <c r="L289" s="33"/>
      <c r="M289" s="33"/>
      <c r="N289" s="33"/>
      <c r="O289" s="33"/>
      <c r="P289" s="33"/>
      <c r="Q289" s="33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33"/>
      <c r="K290" s="33"/>
      <c r="L290" s="33"/>
      <c r="M290" s="33"/>
      <c r="N290" s="33"/>
      <c r="O290" s="33"/>
      <c r="P290" s="33"/>
      <c r="Q290" s="33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33"/>
      <c r="K291" s="33"/>
      <c r="L291" s="33"/>
      <c r="M291" s="33"/>
      <c r="N291" s="33"/>
      <c r="O291" s="33"/>
      <c r="P291" s="33"/>
      <c r="Q291" s="33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33"/>
      <c r="K292" s="33"/>
      <c r="L292" s="33"/>
      <c r="M292" s="33"/>
      <c r="N292" s="33"/>
      <c r="O292" s="33"/>
      <c r="P292" s="33"/>
      <c r="Q292" s="33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33"/>
      <c r="K293" s="33"/>
      <c r="L293" s="33"/>
      <c r="M293" s="33"/>
      <c r="N293" s="33"/>
      <c r="O293" s="33"/>
      <c r="P293" s="33"/>
      <c r="Q293" s="33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33"/>
      <c r="K294" s="33"/>
      <c r="L294" s="33"/>
      <c r="M294" s="33"/>
      <c r="N294" s="33"/>
      <c r="O294" s="33"/>
      <c r="P294" s="33"/>
      <c r="Q294" s="33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33"/>
      <c r="K295" s="33"/>
      <c r="L295" s="33"/>
      <c r="M295" s="33"/>
      <c r="N295" s="33"/>
      <c r="O295" s="33"/>
      <c r="P295" s="33"/>
      <c r="Q295" s="33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33"/>
      <c r="K296" s="33"/>
      <c r="L296" s="33"/>
      <c r="M296" s="33"/>
      <c r="N296" s="33"/>
      <c r="O296" s="33"/>
      <c r="P296" s="33"/>
      <c r="Q296" s="33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33"/>
      <c r="K297" s="33"/>
      <c r="L297" s="33"/>
      <c r="M297" s="33"/>
      <c r="N297" s="33"/>
      <c r="O297" s="33"/>
      <c r="P297" s="33"/>
      <c r="Q297" s="33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33"/>
      <c r="K298" s="33"/>
      <c r="L298" s="33"/>
      <c r="M298" s="33"/>
      <c r="N298" s="33"/>
      <c r="O298" s="33"/>
      <c r="P298" s="33"/>
      <c r="Q298" s="33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33"/>
      <c r="K299" s="33"/>
      <c r="L299" s="33"/>
      <c r="M299" s="33"/>
      <c r="N299" s="33"/>
      <c r="O299" s="33"/>
      <c r="P299" s="33"/>
      <c r="Q299" s="33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33"/>
      <c r="K300" s="33"/>
      <c r="L300" s="33"/>
      <c r="M300" s="33"/>
      <c r="N300" s="33"/>
      <c r="O300" s="33"/>
      <c r="P300" s="33"/>
      <c r="Q300" s="33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33"/>
      <c r="K301" s="33"/>
      <c r="L301" s="33"/>
      <c r="M301" s="33"/>
      <c r="N301" s="33"/>
      <c r="O301" s="33"/>
      <c r="P301" s="33"/>
      <c r="Q301" s="33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33"/>
      <c r="K302" s="33"/>
      <c r="L302" s="33"/>
      <c r="M302" s="33"/>
      <c r="N302" s="33"/>
      <c r="O302" s="33"/>
      <c r="P302" s="33"/>
      <c r="Q302" s="33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33"/>
      <c r="K303" s="33"/>
      <c r="L303" s="33"/>
      <c r="M303" s="33"/>
      <c r="N303" s="33"/>
      <c r="O303" s="33"/>
      <c r="P303" s="33"/>
      <c r="Q303" s="33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33"/>
      <c r="K304" s="33"/>
      <c r="L304" s="33"/>
      <c r="M304" s="33"/>
      <c r="N304" s="33"/>
      <c r="O304" s="33"/>
      <c r="P304" s="33"/>
      <c r="Q304" s="33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33"/>
      <c r="K305" s="33"/>
      <c r="L305" s="33"/>
      <c r="M305" s="33"/>
      <c r="N305" s="33"/>
      <c r="O305" s="33"/>
      <c r="P305" s="33"/>
      <c r="Q305" s="33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33"/>
      <c r="K306" s="33"/>
      <c r="L306" s="33"/>
      <c r="M306" s="33"/>
      <c r="N306" s="33"/>
      <c r="O306" s="33"/>
      <c r="P306" s="33"/>
      <c r="Q306" s="33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33"/>
      <c r="K307" s="33"/>
      <c r="L307" s="33"/>
      <c r="M307" s="33"/>
      <c r="N307" s="33"/>
      <c r="O307" s="33"/>
      <c r="P307" s="33"/>
      <c r="Q307" s="33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33"/>
      <c r="K308" s="33"/>
      <c r="L308" s="33"/>
      <c r="M308" s="33"/>
      <c r="N308" s="33"/>
      <c r="O308" s="33"/>
      <c r="P308" s="33"/>
      <c r="Q308" s="33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33"/>
      <c r="K309" s="33"/>
      <c r="L309" s="33"/>
      <c r="M309" s="33"/>
      <c r="N309" s="33"/>
      <c r="O309" s="33"/>
      <c r="P309" s="33"/>
      <c r="Q309" s="33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33"/>
      <c r="K310" s="33"/>
      <c r="L310" s="33"/>
      <c r="M310" s="33"/>
      <c r="N310" s="33"/>
      <c r="O310" s="33"/>
      <c r="P310" s="33"/>
      <c r="Q310" s="33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33"/>
      <c r="K311" s="33"/>
      <c r="L311" s="33"/>
      <c r="M311" s="33"/>
      <c r="N311" s="33"/>
      <c r="O311" s="33"/>
      <c r="P311" s="33"/>
      <c r="Q311" s="33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33"/>
      <c r="K312" s="33"/>
      <c r="L312" s="33"/>
      <c r="M312" s="33"/>
      <c r="N312" s="33"/>
      <c r="O312" s="33"/>
      <c r="P312" s="33"/>
      <c r="Q312" s="33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33"/>
      <c r="K313" s="33"/>
      <c r="L313" s="33"/>
      <c r="M313" s="33"/>
      <c r="N313" s="33"/>
      <c r="O313" s="33"/>
      <c r="P313" s="33"/>
      <c r="Q313" s="33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33"/>
      <c r="K314" s="33"/>
      <c r="L314" s="33"/>
      <c r="M314" s="33"/>
      <c r="N314" s="33"/>
      <c r="O314" s="33"/>
      <c r="P314" s="33"/>
      <c r="Q314" s="33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33"/>
      <c r="K315" s="33"/>
      <c r="L315" s="33"/>
      <c r="M315" s="33"/>
      <c r="N315" s="33"/>
      <c r="O315" s="33"/>
      <c r="P315" s="33"/>
      <c r="Q315" s="33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33"/>
      <c r="K316" s="33"/>
      <c r="L316" s="33"/>
      <c r="M316" s="33"/>
      <c r="N316" s="33"/>
      <c r="O316" s="33"/>
      <c r="P316" s="33"/>
      <c r="Q316" s="33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33"/>
      <c r="K317" s="33"/>
      <c r="L317" s="33"/>
      <c r="M317" s="33"/>
      <c r="N317" s="33"/>
      <c r="O317" s="33"/>
      <c r="P317" s="33"/>
      <c r="Q317" s="33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33"/>
      <c r="K318" s="33"/>
      <c r="L318" s="33"/>
      <c r="M318" s="33"/>
      <c r="N318" s="33"/>
      <c r="O318" s="33"/>
      <c r="P318" s="33"/>
      <c r="Q318" s="33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33"/>
      <c r="K319" s="33"/>
      <c r="L319" s="33"/>
      <c r="M319" s="33"/>
      <c r="N319" s="33"/>
      <c r="O319" s="33"/>
      <c r="P319" s="33"/>
      <c r="Q319" s="33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33"/>
      <c r="K320" s="33"/>
      <c r="L320" s="33"/>
      <c r="M320" s="33"/>
      <c r="N320" s="33"/>
      <c r="O320" s="33"/>
      <c r="P320" s="33"/>
      <c r="Q320" s="33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33"/>
      <c r="K321" s="33"/>
      <c r="L321" s="33"/>
      <c r="M321" s="33"/>
      <c r="N321" s="33"/>
      <c r="O321" s="33"/>
      <c r="P321" s="33"/>
      <c r="Q321" s="33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33"/>
      <c r="K322" s="33"/>
      <c r="L322" s="33"/>
      <c r="M322" s="33"/>
      <c r="N322" s="33"/>
      <c r="O322" s="33"/>
      <c r="P322" s="33"/>
      <c r="Q322" s="33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33"/>
      <c r="K323" s="33"/>
      <c r="L323" s="33"/>
      <c r="M323" s="33"/>
      <c r="N323" s="33"/>
      <c r="O323" s="33"/>
      <c r="P323" s="33"/>
      <c r="Q323" s="33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33"/>
      <c r="K324" s="33"/>
      <c r="L324" s="33"/>
      <c r="M324" s="33"/>
      <c r="N324" s="33"/>
      <c r="O324" s="33"/>
      <c r="P324" s="33"/>
      <c r="Q324" s="33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33"/>
      <c r="K325" s="33"/>
      <c r="L325" s="33"/>
      <c r="M325" s="33"/>
      <c r="N325" s="33"/>
      <c r="O325" s="33"/>
      <c r="P325" s="33"/>
      <c r="Q325" s="33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33"/>
      <c r="K326" s="33"/>
      <c r="L326" s="33"/>
      <c r="M326" s="33"/>
      <c r="N326" s="33"/>
      <c r="O326" s="33"/>
      <c r="P326" s="33"/>
      <c r="Q326" s="33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33"/>
      <c r="K327" s="33"/>
      <c r="L327" s="33"/>
      <c r="M327" s="33"/>
      <c r="N327" s="33"/>
      <c r="O327" s="33"/>
      <c r="P327" s="33"/>
      <c r="Q327" s="33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33"/>
      <c r="K328" s="33"/>
      <c r="L328" s="33"/>
      <c r="M328" s="33"/>
      <c r="N328" s="33"/>
      <c r="O328" s="33"/>
      <c r="P328" s="33"/>
      <c r="Q328" s="33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33"/>
      <c r="K329" s="33"/>
      <c r="L329" s="33"/>
      <c r="M329" s="33"/>
      <c r="N329" s="33"/>
      <c r="O329" s="33"/>
      <c r="P329" s="33"/>
      <c r="Q329" s="33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33"/>
      <c r="K330" s="33"/>
      <c r="L330" s="33"/>
      <c r="M330" s="33"/>
      <c r="N330" s="33"/>
      <c r="O330" s="33"/>
      <c r="P330" s="33"/>
      <c r="Q330" s="33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33"/>
      <c r="K331" s="33"/>
      <c r="L331" s="33"/>
      <c r="M331" s="33"/>
      <c r="N331" s="33"/>
      <c r="O331" s="33"/>
      <c r="P331" s="33"/>
      <c r="Q331" s="33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33"/>
      <c r="K332" s="33"/>
      <c r="L332" s="33"/>
      <c r="M332" s="33"/>
      <c r="N332" s="33"/>
      <c r="O332" s="33"/>
      <c r="P332" s="33"/>
      <c r="Q332" s="33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33"/>
      <c r="K333" s="33"/>
      <c r="L333" s="33"/>
      <c r="M333" s="33"/>
      <c r="N333" s="33"/>
      <c r="O333" s="33"/>
      <c r="P333" s="33"/>
      <c r="Q333" s="33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33"/>
      <c r="K334" s="33"/>
      <c r="L334" s="33"/>
      <c r="M334" s="33"/>
      <c r="N334" s="33"/>
      <c r="O334" s="33"/>
      <c r="P334" s="33"/>
      <c r="Q334" s="33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33"/>
      <c r="K335" s="33"/>
      <c r="L335" s="33"/>
      <c r="M335" s="33"/>
      <c r="N335" s="33"/>
      <c r="O335" s="33"/>
      <c r="P335" s="33"/>
      <c r="Q335" s="33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33"/>
      <c r="K336" s="33"/>
      <c r="L336" s="33"/>
      <c r="M336" s="33"/>
      <c r="N336" s="33"/>
      <c r="O336" s="33"/>
      <c r="P336" s="33"/>
      <c r="Q336" s="33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33"/>
      <c r="K337" s="33"/>
      <c r="L337" s="33"/>
      <c r="M337" s="33"/>
      <c r="N337" s="33"/>
      <c r="O337" s="33"/>
      <c r="P337" s="33"/>
      <c r="Q337" s="33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33"/>
      <c r="K338" s="33"/>
      <c r="L338" s="33"/>
      <c r="M338" s="33"/>
      <c r="N338" s="33"/>
      <c r="O338" s="33"/>
      <c r="P338" s="33"/>
      <c r="Q338" s="33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33"/>
      <c r="K339" s="33"/>
      <c r="L339" s="33"/>
      <c r="M339" s="33"/>
      <c r="N339" s="33"/>
      <c r="O339" s="33"/>
      <c r="P339" s="33"/>
      <c r="Q339" s="33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33"/>
      <c r="K340" s="33"/>
      <c r="L340" s="33"/>
      <c r="M340" s="33"/>
      <c r="N340" s="33"/>
      <c r="O340" s="33"/>
      <c r="P340" s="33"/>
      <c r="Q340" s="33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33"/>
      <c r="K341" s="33"/>
      <c r="L341" s="33"/>
      <c r="M341" s="33"/>
      <c r="N341" s="33"/>
      <c r="O341" s="33"/>
      <c r="P341" s="33"/>
      <c r="Q341" s="33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33"/>
      <c r="K342" s="33"/>
      <c r="L342" s="33"/>
      <c r="M342" s="33"/>
      <c r="N342" s="33"/>
      <c r="O342" s="33"/>
      <c r="P342" s="33"/>
      <c r="Q342" s="33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33"/>
      <c r="K343" s="33"/>
      <c r="L343" s="33"/>
      <c r="M343" s="33"/>
      <c r="N343" s="33"/>
      <c r="O343" s="33"/>
      <c r="P343" s="33"/>
      <c r="Q343" s="33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33"/>
      <c r="K344" s="33"/>
      <c r="L344" s="33"/>
      <c r="M344" s="33"/>
      <c r="N344" s="33"/>
      <c r="O344" s="33"/>
      <c r="P344" s="33"/>
      <c r="Q344" s="33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33"/>
      <c r="K345" s="33"/>
      <c r="L345" s="33"/>
      <c r="M345" s="33"/>
      <c r="N345" s="33"/>
      <c r="O345" s="33"/>
      <c r="P345" s="33"/>
      <c r="Q345" s="33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33"/>
      <c r="K346" s="33"/>
      <c r="L346" s="33"/>
      <c r="M346" s="33"/>
      <c r="N346" s="33"/>
      <c r="O346" s="33"/>
      <c r="P346" s="33"/>
      <c r="Q346" s="33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33"/>
      <c r="K347" s="33"/>
      <c r="L347" s="33"/>
      <c r="M347" s="33"/>
      <c r="N347" s="33"/>
      <c r="O347" s="33"/>
      <c r="P347" s="33"/>
      <c r="Q347" s="33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33"/>
      <c r="K348" s="33"/>
      <c r="L348" s="33"/>
      <c r="M348" s="33"/>
      <c r="N348" s="33"/>
      <c r="O348" s="33"/>
      <c r="P348" s="33"/>
      <c r="Q348" s="33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33"/>
      <c r="K349" s="33"/>
      <c r="L349" s="33"/>
      <c r="M349" s="33"/>
      <c r="N349" s="33"/>
      <c r="O349" s="33"/>
      <c r="P349" s="33"/>
      <c r="Q349" s="33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33"/>
      <c r="K350" s="33"/>
      <c r="L350" s="33"/>
      <c r="M350" s="33"/>
      <c r="N350" s="33"/>
      <c r="O350" s="33"/>
      <c r="P350" s="33"/>
      <c r="Q350" s="33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33"/>
      <c r="K351" s="33"/>
      <c r="L351" s="33"/>
      <c r="M351" s="33"/>
      <c r="N351" s="33"/>
      <c r="O351" s="33"/>
      <c r="P351" s="33"/>
      <c r="Q351" s="33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33"/>
      <c r="K352" s="33"/>
      <c r="L352" s="33"/>
      <c r="M352" s="33"/>
      <c r="N352" s="33"/>
      <c r="O352" s="33"/>
      <c r="P352" s="33"/>
      <c r="Q352" s="33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33"/>
      <c r="K353" s="33"/>
      <c r="L353" s="33"/>
      <c r="M353" s="33"/>
      <c r="N353" s="33"/>
      <c r="O353" s="33"/>
      <c r="P353" s="33"/>
      <c r="Q353" s="33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33"/>
      <c r="K354" s="33"/>
      <c r="L354" s="33"/>
      <c r="M354" s="33"/>
      <c r="N354" s="33"/>
      <c r="O354" s="33"/>
      <c r="P354" s="33"/>
      <c r="Q354" s="33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33"/>
      <c r="K355" s="33"/>
      <c r="L355" s="33"/>
      <c r="M355" s="33"/>
      <c r="N355" s="33"/>
      <c r="O355" s="33"/>
      <c r="P355" s="33"/>
      <c r="Q355" s="33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33"/>
      <c r="K356" s="33"/>
      <c r="L356" s="33"/>
      <c r="M356" s="33"/>
      <c r="N356" s="33"/>
      <c r="O356" s="33"/>
      <c r="P356" s="33"/>
      <c r="Q356" s="33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33"/>
      <c r="K357" s="33"/>
      <c r="L357" s="33"/>
      <c r="M357" s="33"/>
      <c r="N357" s="33"/>
      <c r="O357" s="33"/>
      <c r="P357" s="33"/>
      <c r="Q357" s="33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33"/>
      <c r="K358" s="33"/>
      <c r="L358" s="33"/>
      <c r="M358" s="33"/>
      <c r="N358" s="33"/>
      <c r="O358" s="33"/>
      <c r="P358" s="33"/>
      <c r="Q358" s="33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33"/>
      <c r="K359" s="33"/>
      <c r="L359" s="33"/>
      <c r="M359" s="33"/>
      <c r="N359" s="33"/>
      <c r="O359" s="33"/>
      <c r="P359" s="33"/>
      <c r="Q359" s="33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33"/>
      <c r="K360" s="33"/>
      <c r="L360" s="33"/>
      <c r="M360" s="33"/>
      <c r="N360" s="33"/>
      <c r="O360" s="33"/>
      <c r="P360" s="33"/>
      <c r="Q360" s="33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33"/>
      <c r="K361" s="33"/>
      <c r="L361" s="33"/>
      <c r="M361" s="33"/>
      <c r="N361" s="33"/>
      <c r="O361" s="33"/>
      <c r="P361" s="33"/>
      <c r="Q361" s="33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33"/>
      <c r="K362" s="33"/>
      <c r="L362" s="33"/>
      <c r="M362" s="33"/>
      <c r="N362" s="33"/>
      <c r="O362" s="33"/>
      <c r="P362" s="33"/>
      <c r="Q362" s="33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33"/>
      <c r="K363" s="33"/>
      <c r="L363" s="33"/>
      <c r="M363" s="33"/>
      <c r="N363" s="33"/>
      <c r="O363" s="33"/>
      <c r="P363" s="33"/>
      <c r="Q363" s="33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33"/>
      <c r="K364" s="33"/>
      <c r="L364" s="33"/>
      <c r="M364" s="33"/>
      <c r="N364" s="33"/>
      <c r="O364" s="33"/>
      <c r="P364" s="33"/>
      <c r="Q364" s="33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33"/>
      <c r="K365" s="33"/>
      <c r="L365" s="33"/>
      <c r="M365" s="33"/>
      <c r="N365" s="33"/>
      <c r="O365" s="33"/>
      <c r="P365" s="33"/>
      <c r="Q365" s="33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33"/>
      <c r="K366" s="33"/>
      <c r="L366" s="33"/>
      <c r="M366" s="33"/>
      <c r="N366" s="33"/>
      <c r="O366" s="33"/>
      <c r="P366" s="33"/>
      <c r="Q366" s="33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33"/>
      <c r="K367" s="33"/>
      <c r="L367" s="33"/>
      <c r="M367" s="33"/>
      <c r="N367" s="33"/>
      <c r="O367" s="33"/>
      <c r="P367" s="33"/>
      <c r="Q367" s="33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33"/>
      <c r="K368" s="33"/>
      <c r="L368" s="33"/>
      <c r="M368" s="33"/>
      <c r="N368" s="33"/>
      <c r="O368" s="33"/>
      <c r="P368" s="33"/>
      <c r="Q368" s="33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33"/>
      <c r="K369" s="33"/>
      <c r="L369" s="33"/>
      <c r="M369" s="33"/>
      <c r="N369" s="33"/>
      <c r="O369" s="33"/>
      <c r="P369" s="33"/>
      <c r="Q369" s="33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33"/>
      <c r="K370" s="33"/>
      <c r="L370" s="33"/>
      <c r="M370" s="33"/>
      <c r="N370" s="33"/>
      <c r="O370" s="33"/>
      <c r="P370" s="33"/>
      <c r="Q370" s="33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33"/>
      <c r="K371" s="33"/>
      <c r="L371" s="33"/>
      <c r="M371" s="33"/>
      <c r="N371" s="33"/>
      <c r="O371" s="33"/>
      <c r="P371" s="33"/>
      <c r="Q371" s="33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33"/>
      <c r="K372" s="33"/>
      <c r="L372" s="33"/>
      <c r="M372" s="33"/>
      <c r="N372" s="33"/>
      <c r="O372" s="33"/>
      <c r="P372" s="33"/>
      <c r="Q372" s="33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33"/>
      <c r="K373" s="33"/>
      <c r="L373" s="33"/>
      <c r="M373" s="33"/>
      <c r="N373" s="33"/>
      <c r="O373" s="33"/>
      <c r="P373" s="33"/>
      <c r="Q373" s="33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33"/>
      <c r="K374" s="33"/>
      <c r="L374" s="33"/>
      <c r="M374" s="33"/>
      <c r="N374" s="33"/>
      <c r="O374" s="33"/>
      <c r="P374" s="33"/>
      <c r="Q374" s="33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33"/>
      <c r="K375" s="33"/>
      <c r="L375" s="33"/>
      <c r="M375" s="33"/>
      <c r="N375" s="33"/>
      <c r="O375" s="33"/>
      <c r="P375" s="33"/>
      <c r="Q375" s="33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33"/>
      <c r="K376" s="33"/>
      <c r="L376" s="33"/>
      <c r="M376" s="33"/>
      <c r="N376" s="33"/>
      <c r="O376" s="33"/>
      <c r="P376" s="33"/>
      <c r="Q376" s="33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33"/>
      <c r="K377" s="33"/>
      <c r="L377" s="33"/>
      <c r="M377" s="33"/>
      <c r="N377" s="33"/>
      <c r="O377" s="33"/>
      <c r="P377" s="33"/>
      <c r="Q377" s="33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33"/>
      <c r="K378" s="33"/>
      <c r="L378" s="33"/>
      <c r="M378" s="33"/>
      <c r="N378" s="33"/>
      <c r="O378" s="33"/>
      <c r="P378" s="33"/>
      <c r="Q378" s="33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33"/>
      <c r="K379" s="33"/>
      <c r="L379" s="33"/>
      <c r="M379" s="33"/>
      <c r="N379" s="33"/>
      <c r="O379" s="33"/>
      <c r="P379" s="33"/>
      <c r="Q379" s="33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33"/>
      <c r="K380" s="33"/>
      <c r="L380" s="33"/>
      <c r="M380" s="33"/>
      <c r="N380" s="33"/>
      <c r="O380" s="33"/>
      <c r="P380" s="33"/>
      <c r="Q380" s="33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33"/>
      <c r="K381" s="33"/>
      <c r="L381" s="33"/>
      <c r="M381" s="33"/>
      <c r="N381" s="33"/>
      <c r="O381" s="33"/>
      <c r="P381" s="33"/>
      <c r="Q381" s="33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33"/>
      <c r="K382" s="33"/>
      <c r="L382" s="33"/>
      <c r="M382" s="33"/>
      <c r="N382" s="33"/>
      <c r="O382" s="33"/>
      <c r="P382" s="33"/>
      <c r="Q382" s="33"/>
      <c r="R382" s="7"/>
      <c r="S382" s="7"/>
      <c r="T382" s="7"/>
      <c r="U382" s="7"/>
      <c r="V382" s="7"/>
      <c r="W382" s="7"/>
      <c r="X382" s="7"/>
      <c r="Y382" s="7"/>
      <c r="Z382" s="7"/>
      <c r="AA382" s="7"/>
    </row>
  </sheetData>
  <autoFilter ref="H1:H382"/>
  <conditionalFormatting sqref="H2:I53 R2:R53">
    <cfRule type="cellIs" dxfId="3" priority="1" operator="equal">
      <formula>"YES"</formula>
    </cfRule>
  </conditionalFormatting>
  <conditionalFormatting sqref="H2:I53 R2:R53">
    <cfRule type="cellIs" dxfId="2" priority="2" operator="equal">
      <formula>"MAYBE"</formula>
    </cfRule>
  </conditionalFormatting>
  <conditionalFormatting sqref="H2:I53 R2:R53">
    <cfRule type="cellIs" dxfId="1" priority="3" operator="equal">
      <formula>"NO"</formula>
    </cfRule>
  </conditionalFormatting>
  <conditionalFormatting sqref="I1:I382 R1:R382">
    <cfRule type="containsBlanks" dxfId="0" priority="5">
      <formula>LEN(TRIM(I1))=0</formula>
    </cfRule>
  </conditionalFormatting>
  <hyperlinks>
    <hyperlink ref="F9" r:id="rId1"/>
    <hyperlink ref="F10" r:id="rId2"/>
    <hyperlink ref="F11" r:id="rId3"/>
    <hyperlink ref="F12" r:id="rId4"/>
    <hyperlink ref="F13" r:id="rId5"/>
    <hyperlink ref="F14" r:id="rId6"/>
    <hyperlink ref="F15" r:id="rId7"/>
    <hyperlink ref="F16" r:id="rId8"/>
    <hyperlink ref="F17" r:id="rId9"/>
    <hyperlink ref="F18" r:id="rId10"/>
    <hyperlink ref="F19" r:id="rId11"/>
    <hyperlink ref="F20" r:id="rId12"/>
    <hyperlink ref="F21" r:id="rId13"/>
    <hyperlink ref="F22" r:id="rId14"/>
    <hyperlink ref="F31" r:id="rId15"/>
    <hyperlink ref="F32" r:id="rId16"/>
    <hyperlink ref="F33" r:id="rId17"/>
    <hyperlink ref="F34" r:id="rId18"/>
    <hyperlink ref="F35" r:id="rId19"/>
    <hyperlink ref="F52" r:id="rId20"/>
    <hyperlink ref="F53" r:id="rId21"/>
  </hyperlinks>
  <pageMargins left="0.7" right="0.7" top="0.78740157499999996" bottom="0.78740157499999996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2021-08-15T12:43:46Z</dcterms:modified>
</cp:coreProperties>
</file>