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2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false" name="_xlchart.v1.0" vbProcedure="false">Blad1!$A$98:$A$187</definedName>
    <definedName function="false" hidden="false" name="_xlchart.v1.1" vbProcedure="false">Blad1!$B$98:$B$187</definedName>
    <definedName function="false" hidden="false" name="_xlchart.v1.10" vbProcedure="false">Blad1!$A$98:$A$187</definedName>
    <definedName function="false" hidden="false" name="_xlchart.v1.11" vbProcedure="false">Blad1!$B$98:$B$187</definedName>
    <definedName function="false" hidden="false" name="_xlchart.v1.2" vbProcedure="false">Blad1!$A$34:$A$63</definedName>
    <definedName function="false" hidden="false" name="_xlchart.v1.3" vbProcedure="false">Blad1!$B$33</definedName>
    <definedName function="false" hidden="false" name="_xlchart.v1.4" vbProcedure="false">Blad1!$B$34:$B$63</definedName>
    <definedName function="false" hidden="false" name="_xlchart.v1.5" vbProcedure="false">Blad1!$A$2:$A$31</definedName>
    <definedName function="false" hidden="false" name="_xlchart.v1.6" vbProcedure="false">Blad1!$B$2:$B$31</definedName>
    <definedName function="false" hidden="false" name="_xlchart.v1.7" vbProcedure="false">Blad1!$A$66:$A$95</definedName>
    <definedName function="false" hidden="false" name="_xlchart.v1.8" vbProcedure="false">Blad1!$B$65</definedName>
    <definedName function="false" hidden="false" name="_xlchart.v1.9" vbProcedure="false">Blad1!$B$66:$B$95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<sst xmlns="http://schemas.openxmlformats.org/spreadsheetml/2006/main" count="225" uniqueCount="20">
  <si>
    <t xml:space="preserve">Low frequency</t>
  </si>
  <si>
    <t xml:space="preserve">Mean line</t>
  </si>
  <si>
    <t xml:space="preserve">Low</t>
  </si>
  <si>
    <t xml:space="preserve">x</t>
  </si>
  <si>
    <t xml:space="preserve">y</t>
  </si>
  <si>
    <t xml:space="preserve">Min</t>
  </si>
  <si>
    <t xml:space="preserve">Max</t>
  </si>
  <si>
    <t xml:space="preserve">Q1</t>
  </si>
  <si>
    <t xml:space="preserve">Median</t>
  </si>
  <si>
    <t xml:space="preserve">Q3</t>
  </si>
  <si>
    <t xml:space="preserve">IQR</t>
  </si>
  <si>
    <t xml:space="preserve">Std</t>
  </si>
  <si>
    <t xml:space="preserve">Relative std</t>
  </si>
  <si>
    <t xml:space="preserve">Mean increase</t>
  </si>
  <si>
    <t xml:space="preserve">Median increase</t>
  </si>
  <si>
    <t xml:space="preserve">Medium frequency</t>
  </si>
  <si>
    <t xml:space="preserve">Medium</t>
  </si>
  <si>
    <t xml:space="preserve">High frequency</t>
  </si>
  <si>
    <t xml:space="preserve">High</t>
  </si>
  <si>
    <t xml:space="preserve">All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</si>
</sst>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0"/>
    <numFmt numFmtId="167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Local storage - low frequency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"Individual run"</c:f>
              <c:strCache>
                <c:ptCount val="1"/>
                <c:pt idx="0">
                  <c:v>Individual run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0.0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Blad1!$B$2:$B$31</c:f>
              <c:numCache>
                <c:formatCode>General</c:formatCode>
                <c:ptCount val="30"/>
                <c:pt idx="0">
                  <c:v>62.5293546969301</c:v>
                </c:pt>
                <c:pt idx="1">
                  <c:v>64.2320755583123</c:v>
                </c:pt>
                <c:pt idx="2">
                  <c:v>63.0260099123045</c:v>
                </c:pt>
                <c:pt idx="3">
                  <c:v>69.160868405681</c:v>
                </c:pt>
                <c:pt idx="4">
                  <c:v>63.0846129148496</c:v>
                </c:pt>
                <c:pt idx="5">
                  <c:v>63.2154035023833</c:v>
                </c:pt>
                <c:pt idx="6">
                  <c:v>59.1948144098072</c:v>
                </c:pt>
                <c:pt idx="7">
                  <c:v>65.0585908775184</c:v>
                </c:pt>
                <c:pt idx="8">
                  <c:v>82.0469207317245</c:v>
                </c:pt>
                <c:pt idx="9">
                  <c:v>59.2351429072776</c:v>
                </c:pt>
                <c:pt idx="10">
                  <c:v>58.3214442102121</c:v>
                </c:pt>
                <c:pt idx="11">
                  <c:v>56.8976029668102</c:v>
                </c:pt>
                <c:pt idx="12">
                  <c:v>64.3468708222024</c:v>
                </c:pt>
                <c:pt idx="13">
                  <c:v>75.9763897870604</c:v>
                </c:pt>
                <c:pt idx="14">
                  <c:v>61.810521143542</c:v>
                </c:pt>
                <c:pt idx="15">
                  <c:v>58.653082468401</c:v>
                </c:pt>
                <c:pt idx="16">
                  <c:v>59.0581731758438</c:v>
                </c:pt>
                <c:pt idx="17">
                  <c:v>58.5578574449053</c:v>
                </c:pt>
                <c:pt idx="18">
                  <c:v>63.8795185792611</c:v>
                </c:pt>
                <c:pt idx="19">
                  <c:v>59.6684620537457</c:v>
                </c:pt>
                <c:pt idx="20">
                  <c:v>62.0580486764282</c:v>
                </c:pt>
                <c:pt idx="21">
                  <c:v>62.1832325359036</c:v>
                </c:pt>
                <c:pt idx="22">
                  <c:v>72.7044671904089</c:v>
                </c:pt>
                <c:pt idx="23">
                  <c:v>71.1998549563545</c:v>
                </c:pt>
                <c:pt idx="24">
                  <c:v>75.5910487687191</c:v>
                </c:pt>
                <c:pt idx="25">
                  <c:v>61.7891326161993</c:v>
                </c:pt>
                <c:pt idx="26">
                  <c:v>75.0443737776507</c:v>
                </c:pt>
                <c:pt idx="27">
                  <c:v>59.6718814849526</c:v>
                </c:pt>
                <c:pt idx="28">
                  <c:v>60.4276243768181</c:v>
                </c:pt>
                <c:pt idx="29">
                  <c:v>59.8176076249915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Blad1!$D$1</c:f>
              <c:strCache>
                <c:ptCount val="1"/>
                <c:pt idx="0">
                  <c:v>Mean line</c:v>
                </c:pt>
              </c:strCache>
            </c:strRef>
          </c:tx>
          <c:spPr>
            <a:solidFill>
              <a:srgbClr val="ed7d31"/>
            </a:solidFill>
            <a:ln w="25560">
              <a:solidFill>
                <a:srgbClr val="ed7d31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ed7d31"/>
              </a:solidFill>
              <a:ln w="25560">
                <a:solidFill>
                  <a:srgbClr val="ed7d31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25560">
                <a:solidFill>
                  <a:srgbClr val="ed7d31"/>
                </a:solidFill>
                <a:round/>
              </a:ln>
            </c:spPr>
          </c:dPt>
          <c:dLbls>
            <c:numFmt formatCode="0.000000" sourceLinked="1"/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General</c:formatCode>
                <c:ptCount val="2"/>
                <c:pt idx="0">
                  <c:v>64.2813662859066</c:v>
                </c:pt>
                <c:pt idx="1">
                  <c:v>64.2813662859066</c:v>
                </c:pt>
              </c:numCache>
            </c:numRef>
          </c:yVal>
          <c:smooth val="0"/>
        </c:ser>
        <c:axId val="67030295"/>
        <c:axId val="16360034"/>
      </c:scatterChart>
      <c:valAx>
        <c:axId val="67030295"/>
        <c:scaling>
          <c:orientation val="minMax"/>
          <c:max val="30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360034"/>
        <c:crosses val="autoZero"/>
        <c:crossBetween val="midCat"/>
      </c:valAx>
      <c:valAx>
        <c:axId val="16360034"/>
        <c:scaling>
          <c:orientation val="minMax"/>
          <c:min val="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030295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Local storage - medium frequency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"Individual run"</c:f>
              <c:strCache>
                <c:ptCount val="1"/>
                <c:pt idx="0">
                  <c:v>Individual run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0.0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Blad1!$B$34:$B$63</c:f>
              <c:numCache>
                <c:formatCode>General</c:formatCode>
                <c:ptCount val="30"/>
                <c:pt idx="0">
                  <c:v>59.3818827913664</c:v>
                </c:pt>
                <c:pt idx="1">
                  <c:v>60.1391218477224</c:v>
                </c:pt>
                <c:pt idx="2">
                  <c:v>60.4629844842302</c:v>
                </c:pt>
                <c:pt idx="3">
                  <c:v>65.6310652845224</c:v>
                </c:pt>
                <c:pt idx="4">
                  <c:v>61.0941207242257</c:v>
                </c:pt>
                <c:pt idx="5">
                  <c:v>62.2773941779165</c:v>
                </c:pt>
                <c:pt idx="6">
                  <c:v>61.6930804518762</c:v>
                </c:pt>
                <c:pt idx="7">
                  <c:v>61.0701656862811</c:v>
                </c:pt>
                <c:pt idx="8">
                  <c:v>58.3364254569455</c:v>
                </c:pt>
                <c:pt idx="9">
                  <c:v>59.2406855311841</c:v>
                </c:pt>
                <c:pt idx="10">
                  <c:v>59.3462090764001</c:v>
                </c:pt>
                <c:pt idx="11">
                  <c:v>60.1756826884884</c:v>
                </c:pt>
                <c:pt idx="12">
                  <c:v>62.89210011115</c:v>
                </c:pt>
                <c:pt idx="13">
                  <c:v>64.9953273801941</c:v>
                </c:pt>
                <c:pt idx="14">
                  <c:v>93.8348056701573</c:v>
                </c:pt>
                <c:pt idx="15">
                  <c:v>69.8221235400176</c:v>
                </c:pt>
                <c:pt idx="16">
                  <c:v>60.5870827088348</c:v>
                </c:pt>
                <c:pt idx="17">
                  <c:v>65.7908227008409</c:v>
                </c:pt>
                <c:pt idx="18">
                  <c:v>67.2285480865234</c:v>
                </c:pt>
                <c:pt idx="19">
                  <c:v>62.1432865302721</c:v>
                </c:pt>
                <c:pt idx="20">
                  <c:v>63.0361053130022</c:v>
                </c:pt>
                <c:pt idx="21">
                  <c:v>59.2754030256005</c:v>
                </c:pt>
                <c:pt idx="22">
                  <c:v>59.0663306820008</c:v>
                </c:pt>
                <c:pt idx="23">
                  <c:v>61.2342062498996</c:v>
                </c:pt>
                <c:pt idx="24">
                  <c:v>62.4576411095354</c:v>
                </c:pt>
                <c:pt idx="25">
                  <c:v>75.2429737192319</c:v>
                </c:pt>
                <c:pt idx="26">
                  <c:v>77.4235650986264</c:v>
                </c:pt>
                <c:pt idx="27">
                  <c:v>63.2551625006434</c:v>
                </c:pt>
                <c:pt idx="28">
                  <c:v>63.1264101718577</c:v>
                </c:pt>
                <c:pt idx="29">
                  <c:v>66.8778322415045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"Mean"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ed7d31"/>
            </a:solidFill>
            <a:ln w="2556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.0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Blad1!$D$35:$D$36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Blad1!$E$35:$E$36</c:f>
              <c:numCache>
                <c:formatCode>General</c:formatCode>
                <c:ptCount val="2"/>
                <c:pt idx="0">
                  <c:v>64.2379515013684</c:v>
                </c:pt>
                <c:pt idx="1">
                  <c:v>64.2379515013684</c:v>
                </c:pt>
              </c:numCache>
            </c:numRef>
          </c:yVal>
          <c:smooth val="0"/>
        </c:ser>
        <c:axId val="46263304"/>
        <c:axId val="60004070"/>
      </c:scatterChart>
      <c:valAx>
        <c:axId val="46263304"/>
        <c:scaling>
          <c:orientation val="minMax"/>
          <c:max val="3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004070"/>
        <c:crosses val="autoZero"/>
        <c:crossBetween val="midCat"/>
      </c:valAx>
      <c:valAx>
        <c:axId val="60004070"/>
        <c:scaling>
          <c:orientation val="minMax"/>
          <c:max val="95"/>
          <c:min val="5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263304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Local storage - high frequency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"Individual run"</c:f>
              <c:strCache>
                <c:ptCount val="1"/>
                <c:pt idx="0">
                  <c:v>Individual run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0.0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Blad1!$A$66:$A$95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Blad1!$B$66:$B$95</c:f>
              <c:numCache>
                <c:formatCode>General</c:formatCode>
                <c:ptCount val="30"/>
                <c:pt idx="0">
                  <c:v>60.1674727571058</c:v>
                </c:pt>
                <c:pt idx="1">
                  <c:v>59.2794544224565</c:v>
                </c:pt>
                <c:pt idx="2">
                  <c:v>59.4475928666139</c:v>
                </c:pt>
                <c:pt idx="3">
                  <c:v>75.6460053371875</c:v>
                </c:pt>
                <c:pt idx="4">
                  <c:v>61.885584656192</c:v>
                </c:pt>
                <c:pt idx="5">
                  <c:v>75.9791286809584</c:v>
                </c:pt>
                <c:pt idx="6">
                  <c:v>63.3096315527536</c:v>
                </c:pt>
                <c:pt idx="7">
                  <c:v>62.129993759438</c:v>
                </c:pt>
                <c:pt idx="8">
                  <c:v>61.9954398816375</c:v>
                </c:pt>
                <c:pt idx="9">
                  <c:v>59.4866200229373</c:v>
                </c:pt>
                <c:pt idx="10">
                  <c:v>62.0824204381155</c:v>
                </c:pt>
                <c:pt idx="11">
                  <c:v>58.0188505024664</c:v>
                </c:pt>
                <c:pt idx="12">
                  <c:v>65.6959491000912</c:v>
                </c:pt>
                <c:pt idx="13">
                  <c:v>70.7952260962755</c:v>
                </c:pt>
                <c:pt idx="14">
                  <c:v>66.7016293217688</c:v>
                </c:pt>
                <c:pt idx="15">
                  <c:v>72.7762462923752</c:v>
                </c:pt>
                <c:pt idx="16">
                  <c:v>72.5201544070958</c:v>
                </c:pt>
                <c:pt idx="17">
                  <c:v>66.2037747564922</c:v>
                </c:pt>
                <c:pt idx="18">
                  <c:v>62.912300350153</c:v>
                </c:pt>
                <c:pt idx="19">
                  <c:v>61.6462169227349</c:v>
                </c:pt>
                <c:pt idx="20">
                  <c:v>62.1067611755797</c:v>
                </c:pt>
                <c:pt idx="21">
                  <c:v>60.4700370764447</c:v>
                </c:pt>
                <c:pt idx="22">
                  <c:v>58.2565047642375</c:v>
                </c:pt>
                <c:pt idx="23">
                  <c:v>59.0363224267686</c:v>
                </c:pt>
                <c:pt idx="24">
                  <c:v>63.4216549283819</c:v>
                </c:pt>
                <c:pt idx="25">
                  <c:v>76.3855481075998</c:v>
                </c:pt>
                <c:pt idx="26">
                  <c:v>76.8741357096387</c:v>
                </c:pt>
                <c:pt idx="27">
                  <c:v>59.1183170000003</c:v>
                </c:pt>
                <c:pt idx="28">
                  <c:v>62.2801633780745</c:v>
                </c:pt>
                <c:pt idx="29">
                  <c:v>59.9795648286814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"Mean"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ed7d31"/>
            </a:solidFill>
            <a:ln w="2556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.0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Blad1!$D$67:$D$68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Blad1!$E$67:$E$68</c:f>
              <c:numCache>
                <c:formatCode>General</c:formatCode>
                <c:ptCount val="2"/>
                <c:pt idx="0">
                  <c:v>64.5536233840086</c:v>
                </c:pt>
                <c:pt idx="1">
                  <c:v>64.5536233840086</c:v>
                </c:pt>
              </c:numCache>
            </c:numRef>
          </c:yVal>
          <c:smooth val="0"/>
        </c:ser>
        <c:axId val="13816789"/>
        <c:axId val="70843930"/>
      </c:scatterChart>
      <c:valAx>
        <c:axId val="13816789"/>
        <c:scaling>
          <c:orientation val="minMax"/>
          <c:max val="3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843930"/>
        <c:crosses val="autoZero"/>
        <c:crossBetween val="midCat"/>
      </c:valAx>
      <c:valAx>
        <c:axId val="70843930"/>
        <c:scaling>
          <c:orientation val="minMax"/>
          <c:max val="80"/>
          <c:min val="5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816789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4680</xdr:colOff>
      <xdr:row>1</xdr:row>
      <xdr:rowOff>4680</xdr:rowOff>
    </xdr:from>
    <xdr:to>
      <xdr:col>13</xdr:col>
      <xdr:colOff>283320</xdr:colOff>
      <xdr:row>15</xdr:row>
      <xdr:rowOff>127440</xdr:rowOff>
    </xdr:to>
    <xdr:graphicFrame>
      <xdr:nvGraphicFramePr>
        <xdr:cNvPr id="0" name="Grafiek 2"/>
        <xdr:cNvGraphicFramePr/>
      </xdr:nvGraphicFramePr>
      <xdr:xfrm>
        <a:off x="3970080" y="188640"/>
        <a:ext cx="4563720" cy="270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603360</xdr:colOff>
      <xdr:row>0</xdr:row>
      <xdr:rowOff>179640</xdr:rowOff>
    </xdr:from>
    <xdr:to>
      <xdr:col>21</xdr:col>
      <xdr:colOff>312840</xdr:colOff>
      <xdr:row>16</xdr:row>
      <xdr:rowOff>19800</xdr:rowOff>
    </xdr:to>
    <xdr:sp>
      <xdr:nvSpPr>
        <xdr:cNvPr id="1" name="CustomShape 1"/>
        <xdr:cNvSpPr/>
      </xdr:nvSpPr>
      <xdr:spPr>
        <a:xfrm>
          <a:off x="8853840" y="179640"/>
          <a:ext cx="4606560" cy="278640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latin typeface="Times New Roman"/>
            </a:rPr>
            <a:t>Deze grafiek is niet beschikbaar in uw versie van Excel.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Als u deze vorm bewerkt of deze werkmap opslaat in een andere bestandsindeling, wordt de grafiek onherstelbaar beschadigd.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0</xdr:colOff>
      <xdr:row>33</xdr:row>
      <xdr:rowOff>7200</xdr:rowOff>
    </xdr:from>
    <xdr:to>
      <xdr:col>13</xdr:col>
      <xdr:colOff>317160</xdr:colOff>
      <xdr:row>48</xdr:row>
      <xdr:rowOff>28440</xdr:rowOff>
    </xdr:to>
    <xdr:graphicFrame>
      <xdr:nvGraphicFramePr>
        <xdr:cNvPr id="2" name="Grafiek 1"/>
        <xdr:cNvGraphicFramePr/>
      </xdr:nvGraphicFramePr>
      <xdr:xfrm>
        <a:off x="3965400" y="6084000"/>
        <a:ext cx="4602240" cy="278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0</xdr:colOff>
      <xdr:row>64</xdr:row>
      <xdr:rowOff>170640</xdr:rowOff>
    </xdr:from>
    <xdr:to>
      <xdr:col>13</xdr:col>
      <xdr:colOff>317160</xdr:colOff>
      <xdr:row>80</xdr:row>
      <xdr:rowOff>10800</xdr:rowOff>
    </xdr:to>
    <xdr:graphicFrame>
      <xdr:nvGraphicFramePr>
        <xdr:cNvPr id="3" name="Grafiek 6"/>
        <xdr:cNvGraphicFramePr/>
      </xdr:nvGraphicFramePr>
      <xdr:xfrm>
        <a:off x="3965400" y="11955960"/>
        <a:ext cx="4602240" cy="278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594000</xdr:colOff>
      <xdr:row>95</xdr:row>
      <xdr:rowOff>179640</xdr:rowOff>
    </xdr:from>
    <xdr:to>
      <xdr:col>13</xdr:col>
      <xdr:colOff>303480</xdr:colOff>
      <xdr:row>111</xdr:row>
      <xdr:rowOff>19800</xdr:rowOff>
    </xdr:to>
    <xdr:sp>
      <xdr:nvSpPr>
        <xdr:cNvPr id="4" name="CustomShape 1"/>
        <xdr:cNvSpPr/>
      </xdr:nvSpPr>
      <xdr:spPr>
        <a:xfrm>
          <a:off x="3947400" y="17673840"/>
          <a:ext cx="4606560" cy="278640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latin typeface="Times New Roman"/>
            </a:rPr>
            <a:t>Deze grafiek is niet beschikbaar in uw versie van Excel.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Als u deze vorm bewerkt of deze werkmap opslaat in een andere bestandsindeling, wordt de grafiek onherstelbaar beschadigd.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603360</xdr:colOff>
      <xdr:row>32</xdr:row>
      <xdr:rowOff>179640</xdr:rowOff>
    </xdr:from>
    <xdr:to>
      <xdr:col>21</xdr:col>
      <xdr:colOff>312840</xdr:colOff>
      <xdr:row>48</xdr:row>
      <xdr:rowOff>19800</xdr:rowOff>
    </xdr:to>
    <xdr:sp>
      <xdr:nvSpPr>
        <xdr:cNvPr id="5" name="CustomShape 1"/>
        <xdr:cNvSpPr/>
      </xdr:nvSpPr>
      <xdr:spPr>
        <a:xfrm>
          <a:off x="8853840" y="6072120"/>
          <a:ext cx="4606560" cy="278676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latin typeface="Times New Roman"/>
            </a:rPr>
            <a:t>Deze grafiek is niet beschikbaar in uw versie van Excel.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Als u deze vorm bewerkt of deze werkmap opslaat in een andere bestandsindeling, wordt de grafiek onherstelbaar beschadigd.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603360</xdr:colOff>
      <xdr:row>64</xdr:row>
      <xdr:rowOff>179640</xdr:rowOff>
    </xdr:from>
    <xdr:to>
      <xdr:col>21</xdr:col>
      <xdr:colOff>312840</xdr:colOff>
      <xdr:row>80</xdr:row>
      <xdr:rowOff>19800</xdr:rowOff>
    </xdr:to>
    <xdr:sp>
      <xdr:nvSpPr>
        <xdr:cNvPr id="6" name="CustomShape 1"/>
        <xdr:cNvSpPr/>
      </xdr:nvSpPr>
      <xdr:spPr>
        <a:xfrm>
          <a:off x="8853840" y="11964960"/>
          <a:ext cx="4606560" cy="278676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latin typeface="Times New Roman"/>
            </a:rPr>
            <a:t>Deze grafiek is niet beschikbaar in uw versie van Excel.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Als u deze vorm bewerkt of deze werkmap opslaat in een andere bestandsindeling, wordt de grafiek onherstelbaar beschadigd.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20" activeCellId="0" sqref="D20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9.91"/>
    <col collapsed="false" customWidth="true" hidden="false" outlineLevel="0" max="3" min="3" style="0" width="8.67"/>
    <col collapsed="false" customWidth="true" hidden="false" outlineLevel="0" max="4" min="4" style="0" width="10.27"/>
    <col collapsed="false" customWidth="true" hidden="false" outlineLevel="0" max="5" min="5" style="0" width="10"/>
    <col collapsed="false" customWidth="true" hidden="false" outlineLevel="0" max="1025" min="6" style="0" width="8.67"/>
  </cols>
  <sheetData>
    <row r="1" customFormat="false" ht="14.5" hidden="false" customHeight="false" outlineLevel="0" collapsed="false">
      <c r="B1" s="2" t="s">
        <v>0</v>
      </c>
      <c r="D1" s="3" t="s">
        <v>1</v>
      </c>
    </row>
    <row r="2" customFormat="false" ht="14.5" hidden="false" customHeight="false" outlineLevel="0" collapsed="false">
      <c r="A2" s="0" t="s">
        <v>2</v>
      </c>
      <c r="B2" s="1" t="n">
        <v>62.5293546969301</v>
      </c>
      <c r="D2" s="4" t="s">
        <v>3</v>
      </c>
      <c r="E2" s="0" t="s">
        <v>4</v>
      </c>
    </row>
    <row r="3" customFormat="false" ht="14.5" hidden="false" customHeight="false" outlineLevel="0" collapsed="false">
      <c r="A3" s="0" t="s">
        <v>2</v>
      </c>
      <c r="B3" s="1" t="n">
        <v>64.2320755583123</v>
      </c>
      <c r="D3" s="0" t="n">
        <v>0</v>
      </c>
      <c r="E3" s="1" t="n">
        <f aca="false">AVERAGE(B2,B3,B4,B5,B6,B7,B8,B9,B10,B11,B12,B13,B14,B15,B16,B17,B18,B19,B21,B20,B22,B23,B24,B25,B26,B27,B28,B29,B30,B31)</f>
        <v>64.2813662859066</v>
      </c>
    </row>
    <row r="4" customFormat="false" ht="14.5" hidden="false" customHeight="false" outlineLevel="0" collapsed="false">
      <c r="A4" s="0" t="s">
        <v>2</v>
      </c>
      <c r="B4" s="1" t="n">
        <v>63.0260099123045</v>
      </c>
      <c r="D4" s="0" t="n">
        <v>30</v>
      </c>
      <c r="E4" s="1" t="n">
        <f aca="false">AVERAGE(B2,B3,B4,B5,B6,B7,B8,B9,B10,B11,B12,B13,B14,B15,B16,B17,B18,B19,B21,B20,B22,B23,B24,B25,B26,B27,B28,B29,B30,B31)</f>
        <v>64.2813662859066</v>
      </c>
    </row>
    <row r="5" customFormat="false" ht="14.5" hidden="false" customHeight="false" outlineLevel="0" collapsed="false">
      <c r="A5" s="0" t="s">
        <v>2</v>
      </c>
      <c r="B5" s="1" t="n">
        <v>69.160868405681</v>
      </c>
    </row>
    <row r="6" customFormat="false" ht="14.5" hidden="false" customHeight="false" outlineLevel="0" collapsed="false">
      <c r="A6" s="0" t="s">
        <v>2</v>
      </c>
      <c r="B6" s="1" t="n">
        <v>63.0846129148496</v>
      </c>
      <c r="D6" s="3" t="s">
        <v>5</v>
      </c>
      <c r="E6" s="3" t="s">
        <v>6</v>
      </c>
    </row>
    <row r="7" customFormat="false" ht="14.5" hidden="false" customHeight="false" outlineLevel="0" collapsed="false">
      <c r="A7" s="0" t="s">
        <v>2</v>
      </c>
      <c r="B7" s="1" t="n">
        <v>63.2154035023833</v>
      </c>
      <c r="D7" s="1" t="n">
        <f aca="false">MIN(B2:B31)</f>
        <v>56.8976029668102</v>
      </c>
      <c r="E7" s="1" t="n">
        <f aca="false">MAX(B2:B31)</f>
        <v>82.0469207317245</v>
      </c>
    </row>
    <row r="8" customFormat="false" ht="14.5" hidden="false" customHeight="false" outlineLevel="0" collapsed="false">
      <c r="A8" s="0" t="s">
        <v>2</v>
      </c>
      <c r="B8" s="1" t="n">
        <v>59.1948144098072</v>
      </c>
    </row>
    <row r="9" customFormat="false" ht="14.5" hidden="false" customHeight="false" outlineLevel="0" collapsed="false">
      <c r="A9" s="0" t="s">
        <v>2</v>
      </c>
      <c r="B9" s="1" t="n">
        <v>65.0585908775184</v>
      </c>
      <c r="D9" s="3" t="s">
        <v>7</v>
      </c>
      <c r="E9" s="3" t="s">
        <v>8</v>
      </c>
    </row>
    <row r="10" customFormat="false" ht="14.5" hidden="false" customHeight="false" outlineLevel="0" collapsed="false">
      <c r="A10" s="0" t="s">
        <v>2</v>
      </c>
      <c r="B10" s="1" t="n">
        <v>82.0469207317245</v>
      </c>
      <c r="D10" s="0" t="n">
        <f aca="false">QUARTILE(B2:B31, 1)</f>
        <v>59.6693169115474</v>
      </c>
      <c r="E10" s="0" t="n">
        <f aca="false">QUARTILE(B2:B31, 2)</f>
        <v>62.3562936164169</v>
      </c>
    </row>
    <row r="11" customFormat="false" ht="14.5" hidden="false" customHeight="false" outlineLevel="0" collapsed="false">
      <c r="A11" s="0" t="s">
        <v>2</v>
      </c>
      <c r="B11" s="1" t="n">
        <v>59.2351429072776</v>
      </c>
    </row>
    <row r="12" customFormat="false" ht="14.5" hidden="false" customHeight="false" outlineLevel="0" collapsed="false">
      <c r="A12" s="0" t="s">
        <v>2</v>
      </c>
      <c r="B12" s="1" t="n">
        <v>58.3214442102121</v>
      </c>
      <c r="D12" s="3" t="s">
        <v>9</v>
      </c>
      <c r="E12" s="3" t="s">
        <v>10</v>
      </c>
    </row>
    <row r="13" customFormat="false" ht="14.5" hidden="false" customHeight="false" outlineLevel="0" collapsed="false">
      <c r="A13" s="0" t="s">
        <v>2</v>
      </c>
      <c r="B13" s="1" t="n">
        <v>56.8976029668102</v>
      </c>
      <c r="D13" s="0" t="n">
        <f aca="false">QUARTILE(B2:B31, 3)</f>
        <v>64.8806608636894</v>
      </c>
      <c r="E13" s="0" t="n">
        <f aca="false">D13 - D10</f>
        <v>5.21134395214197</v>
      </c>
    </row>
    <row r="14" customFormat="false" ht="14.5" hidden="false" customHeight="false" outlineLevel="0" collapsed="false">
      <c r="A14" s="0" t="s">
        <v>2</v>
      </c>
      <c r="B14" s="1" t="n">
        <v>64.3468708222024</v>
      </c>
    </row>
    <row r="15" customFormat="false" ht="14.5" hidden="false" customHeight="false" outlineLevel="0" collapsed="false">
      <c r="A15" s="0" t="s">
        <v>2</v>
      </c>
      <c r="B15" s="1" t="n">
        <v>75.9763897870604</v>
      </c>
      <c r="D15" s="3" t="s">
        <v>11</v>
      </c>
      <c r="E15" s="3" t="s">
        <v>12</v>
      </c>
    </row>
    <row r="16" customFormat="false" ht="14.5" hidden="false" customHeight="false" outlineLevel="0" collapsed="false">
      <c r="A16" s="0" t="s">
        <v>2</v>
      </c>
      <c r="B16" s="1" t="n">
        <v>61.810521143542</v>
      </c>
      <c r="D16" s="0" t="n">
        <f aca="false">STDEV(B2:B31)</f>
        <v>6.37562667006043</v>
      </c>
      <c r="E16" s="0" t="n">
        <f aca="false">(D16 / E4) * 100</f>
        <v>9.91831231729475</v>
      </c>
    </row>
    <row r="17" customFormat="false" ht="14.5" hidden="false" customHeight="false" outlineLevel="0" collapsed="false">
      <c r="A17" s="0" t="s">
        <v>2</v>
      </c>
      <c r="B17" s="1" t="n">
        <v>58.653082468401</v>
      </c>
    </row>
    <row r="18" customFormat="false" ht="14.5" hidden="false" customHeight="false" outlineLevel="0" collapsed="false">
      <c r="A18" s="0" t="s">
        <v>2</v>
      </c>
      <c r="B18" s="1" t="n">
        <v>59.0581731758438</v>
      </c>
      <c r="D18" s="3" t="s">
        <v>13</v>
      </c>
      <c r="F18" s="3" t="s">
        <v>14</v>
      </c>
    </row>
    <row r="19" customFormat="false" ht="14.5" hidden="false" customHeight="false" outlineLevel="0" collapsed="false">
      <c r="A19" s="0" t="s">
        <v>2</v>
      </c>
      <c r="B19" s="1" t="n">
        <v>58.5578574449053</v>
      </c>
      <c r="D19" s="0" t="n">
        <f aca="false">((E3 / 64.4130998689695) * 100) - 100</f>
        <v>-0.20451365223974</v>
      </c>
      <c r="F19" s="0" t="n">
        <f aca="false">((E10 / 62.2608921134311) * 100) - 100</f>
        <v>0.153228615503849</v>
      </c>
    </row>
    <row r="20" customFormat="false" ht="14.5" hidden="false" customHeight="false" outlineLevel="0" collapsed="false">
      <c r="A20" s="0" t="s">
        <v>2</v>
      </c>
      <c r="B20" s="1" t="n">
        <v>63.8795185792611</v>
      </c>
    </row>
    <row r="21" customFormat="false" ht="14.5" hidden="false" customHeight="false" outlineLevel="0" collapsed="false">
      <c r="A21" s="0" t="s">
        <v>2</v>
      </c>
      <c r="B21" s="1" t="n">
        <v>59.6684620537457</v>
      </c>
    </row>
    <row r="22" customFormat="false" ht="14.5" hidden="false" customHeight="false" outlineLevel="0" collapsed="false">
      <c r="A22" s="0" t="s">
        <v>2</v>
      </c>
      <c r="B22" s="1" t="n">
        <v>62.0580486764282</v>
      </c>
    </row>
    <row r="23" customFormat="false" ht="14.5" hidden="false" customHeight="false" outlineLevel="0" collapsed="false">
      <c r="A23" s="0" t="s">
        <v>2</v>
      </c>
      <c r="B23" s="1" t="n">
        <v>62.1832325359036</v>
      </c>
    </row>
    <row r="24" customFormat="false" ht="14.5" hidden="false" customHeight="false" outlineLevel="0" collapsed="false">
      <c r="A24" s="0" t="s">
        <v>2</v>
      </c>
      <c r="B24" s="1" t="n">
        <v>72.7044671904089</v>
      </c>
    </row>
    <row r="25" customFormat="false" ht="14.5" hidden="false" customHeight="false" outlineLevel="0" collapsed="false">
      <c r="A25" s="0" t="s">
        <v>2</v>
      </c>
      <c r="B25" s="1" t="n">
        <v>71.1998549563545</v>
      </c>
    </row>
    <row r="26" customFormat="false" ht="14.5" hidden="false" customHeight="false" outlineLevel="0" collapsed="false">
      <c r="A26" s="0" t="s">
        <v>2</v>
      </c>
      <c r="B26" s="1" t="n">
        <v>75.5910487687191</v>
      </c>
    </row>
    <row r="27" customFormat="false" ht="14.5" hidden="false" customHeight="false" outlineLevel="0" collapsed="false">
      <c r="A27" s="0" t="s">
        <v>2</v>
      </c>
      <c r="B27" s="1" t="n">
        <v>61.7891326161993</v>
      </c>
    </row>
    <row r="28" customFormat="false" ht="14.5" hidden="false" customHeight="false" outlineLevel="0" collapsed="false">
      <c r="A28" s="0" t="s">
        <v>2</v>
      </c>
      <c r="B28" s="1" t="n">
        <v>75.0443737776507</v>
      </c>
    </row>
    <row r="29" customFormat="false" ht="14.5" hidden="false" customHeight="false" outlineLevel="0" collapsed="false">
      <c r="A29" s="0" t="s">
        <v>2</v>
      </c>
      <c r="B29" s="1" t="n">
        <v>59.6718814849526</v>
      </c>
    </row>
    <row r="30" customFormat="false" ht="14.5" hidden="false" customHeight="false" outlineLevel="0" collapsed="false">
      <c r="A30" s="0" t="s">
        <v>2</v>
      </c>
      <c r="B30" s="1" t="n">
        <v>60.4276243768181</v>
      </c>
    </row>
    <row r="31" customFormat="false" ht="14.5" hidden="false" customHeight="false" outlineLevel="0" collapsed="false">
      <c r="A31" s="0" t="s">
        <v>2</v>
      </c>
      <c r="B31" s="1" t="n">
        <v>59.8176076249915</v>
      </c>
    </row>
    <row r="32" customFormat="false" ht="14.5" hidden="false" customHeight="false" outlineLevel="0" collapsed="false">
      <c r="B32" s="2"/>
    </row>
    <row r="33" customFormat="false" ht="14.5" hidden="false" customHeight="false" outlineLevel="0" collapsed="false">
      <c r="B33" s="2" t="s">
        <v>15</v>
      </c>
      <c r="D33" s="3" t="s">
        <v>1</v>
      </c>
    </row>
    <row r="34" customFormat="false" ht="14.5" hidden="false" customHeight="false" outlineLevel="0" collapsed="false">
      <c r="A34" s="0" t="s">
        <v>16</v>
      </c>
      <c r="B34" s="1" t="n">
        <v>59.3818827913664</v>
      </c>
      <c r="D34" s="0" t="s">
        <v>3</v>
      </c>
      <c r="E34" s="0" t="s">
        <v>4</v>
      </c>
    </row>
    <row r="35" customFormat="false" ht="14.5" hidden="false" customHeight="false" outlineLevel="0" collapsed="false">
      <c r="A35" s="0" t="s">
        <v>16</v>
      </c>
      <c r="B35" s="1" t="n">
        <v>60.1391218477224</v>
      </c>
      <c r="D35" s="0" t="n">
        <v>0</v>
      </c>
      <c r="E35" s="1" t="n">
        <f aca="false">AVERAGE(B34,B35,B36,B37,B38,B39,B40,B41,B42,B43,B44,B45,B46,B47,B48,B49,B50,B51,B53,B52,B54,B55,B56,B57,B58,B59,B60,B61,B62,B63)</f>
        <v>64.2379515013684</v>
      </c>
    </row>
    <row r="36" customFormat="false" ht="14.5" hidden="false" customHeight="false" outlineLevel="0" collapsed="false">
      <c r="A36" s="0" t="s">
        <v>16</v>
      </c>
      <c r="B36" s="1" t="n">
        <v>60.4629844842302</v>
      </c>
      <c r="D36" s="0" t="n">
        <v>30</v>
      </c>
      <c r="E36" s="1" t="n">
        <f aca="false">AVERAGE(B34,B35,B36,B37,B38,B39,B40,B41,B42,B43,B44,B45,B46,B47,B48,B49,B50,B51,B53,B52,B54,B55,B56,B57,B58,B59,B60,B61,B62,B63)</f>
        <v>64.2379515013684</v>
      </c>
    </row>
    <row r="37" customFormat="false" ht="14.5" hidden="false" customHeight="false" outlineLevel="0" collapsed="false">
      <c r="A37" s="0" t="s">
        <v>16</v>
      </c>
      <c r="B37" s="1" t="n">
        <v>65.6310652845224</v>
      </c>
    </row>
    <row r="38" customFormat="false" ht="14.5" hidden="false" customHeight="false" outlineLevel="0" collapsed="false">
      <c r="A38" s="0" t="s">
        <v>16</v>
      </c>
      <c r="B38" s="1" t="n">
        <v>61.0941207242257</v>
      </c>
      <c r="D38" s="3" t="s">
        <v>5</v>
      </c>
      <c r="E38" s="3" t="s">
        <v>6</v>
      </c>
    </row>
    <row r="39" customFormat="false" ht="14.5" hidden="false" customHeight="false" outlineLevel="0" collapsed="false">
      <c r="A39" s="0" t="s">
        <v>16</v>
      </c>
      <c r="B39" s="1" t="n">
        <v>62.2773941779165</v>
      </c>
      <c r="D39" s="1" t="n">
        <f aca="false">MIN(B34:B63)</f>
        <v>58.3364254569455</v>
      </c>
      <c r="E39" s="1" t="n">
        <f aca="false">MAX(B34:B63)</f>
        <v>93.8348056701573</v>
      </c>
    </row>
    <row r="40" customFormat="false" ht="14.5" hidden="false" customHeight="false" outlineLevel="0" collapsed="false">
      <c r="A40" s="0" t="s">
        <v>16</v>
      </c>
      <c r="B40" s="1" t="n">
        <v>61.6930804518762</v>
      </c>
    </row>
    <row r="41" customFormat="false" ht="14.5" hidden="false" customHeight="false" outlineLevel="0" collapsed="false">
      <c r="A41" s="0" t="s">
        <v>16</v>
      </c>
      <c r="B41" s="1" t="n">
        <v>61.0701656862811</v>
      </c>
      <c r="D41" s="3" t="s">
        <v>7</v>
      </c>
      <c r="E41" s="3" t="s">
        <v>8</v>
      </c>
    </row>
    <row r="42" customFormat="false" ht="14.5" hidden="false" customHeight="false" outlineLevel="0" collapsed="false">
      <c r="A42" s="0" t="s">
        <v>16</v>
      </c>
      <c r="B42" s="1" t="n">
        <v>58.3364254569455</v>
      </c>
      <c r="D42" s="0" t="n">
        <f aca="false">QUARTILE(B34:B63, 1)</f>
        <v>60.2475081374238</v>
      </c>
      <c r="E42" s="0" t="n">
        <f aca="false">QUARTILE(B34:B63, 2)</f>
        <v>62.2103403540943</v>
      </c>
    </row>
    <row r="43" customFormat="false" ht="14.5" hidden="false" customHeight="false" outlineLevel="0" collapsed="false">
      <c r="A43" s="0" t="s">
        <v>16</v>
      </c>
      <c r="B43" s="1" t="n">
        <v>59.2406855311841</v>
      </c>
    </row>
    <row r="44" customFormat="false" ht="14.5" hidden="false" customHeight="false" outlineLevel="0" collapsed="false">
      <c r="A44" s="0" t="s">
        <v>16</v>
      </c>
      <c r="B44" s="1" t="n">
        <v>59.3462090764001</v>
      </c>
      <c r="D44" s="3" t="s">
        <v>9</v>
      </c>
      <c r="E44" s="3" t="s">
        <v>10</v>
      </c>
    </row>
    <row r="45" customFormat="false" ht="14.5" hidden="false" customHeight="false" outlineLevel="0" collapsed="false">
      <c r="A45" s="0" t="s">
        <v>16</v>
      </c>
      <c r="B45" s="1" t="n">
        <v>60.1756826884884</v>
      </c>
      <c r="D45" s="0" t="n">
        <f aca="false">QUARTILE(B34:B63, 3)</f>
        <v>65.4721308084403</v>
      </c>
      <c r="E45" s="0" t="n">
        <f aca="false">D45 - D42</f>
        <v>5.22462267101648</v>
      </c>
    </row>
    <row r="46" customFormat="false" ht="14.5" hidden="false" customHeight="false" outlineLevel="0" collapsed="false">
      <c r="A46" s="0" t="s">
        <v>16</v>
      </c>
      <c r="B46" s="1" t="n">
        <v>62.89210011115</v>
      </c>
    </row>
    <row r="47" customFormat="false" ht="14.5" hidden="false" customHeight="false" outlineLevel="0" collapsed="false">
      <c r="A47" s="0" t="s">
        <v>16</v>
      </c>
      <c r="B47" s="1" t="n">
        <v>64.9953273801941</v>
      </c>
      <c r="D47" s="3" t="s">
        <v>11</v>
      </c>
      <c r="E47" s="3" t="s">
        <v>12</v>
      </c>
    </row>
    <row r="48" customFormat="false" ht="14.5" hidden="false" customHeight="false" outlineLevel="0" collapsed="false">
      <c r="A48" s="0" t="s">
        <v>16</v>
      </c>
      <c r="B48" s="1" t="n">
        <v>93.8348056701573</v>
      </c>
      <c r="D48" s="0" t="n">
        <f aca="false">STDEV(B34:B63)</f>
        <v>7.17948942408312</v>
      </c>
      <c r="E48" s="0" t="n">
        <f aca="false">(D48 / E36) * 100</f>
        <v>11.1763984627221</v>
      </c>
    </row>
    <row r="49" customFormat="false" ht="14.5" hidden="false" customHeight="false" outlineLevel="0" collapsed="false">
      <c r="A49" s="0" t="s">
        <v>16</v>
      </c>
      <c r="B49" s="1" t="n">
        <v>69.8221235400176</v>
      </c>
    </row>
    <row r="50" customFormat="false" ht="14.5" hidden="false" customHeight="false" outlineLevel="0" collapsed="false">
      <c r="A50" s="0" t="s">
        <v>16</v>
      </c>
      <c r="B50" s="1" t="n">
        <v>60.5870827088348</v>
      </c>
      <c r="D50" s="3" t="s">
        <v>13</v>
      </c>
      <c r="F50" s="3" t="s">
        <v>14</v>
      </c>
    </row>
    <row r="51" customFormat="false" ht="14.5" hidden="false" customHeight="false" outlineLevel="0" collapsed="false">
      <c r="A51" s="0" t="s">
        <v>16</v>
      </c>
      <c r="B51" s="1" t="n">
        <v>65.7908227008409</v>
      </c>
      <c r="D51" s="0" t="n">
        <f aca="false">((E35 / 64.4130998689695) * 100) - 100</f>
        <v>-0.271914203721607</v>
      </c>
      <c r="F51" s="0" t="n">
        <f aca="false">((E42 / 62.2608921134311) * 100) - 100</f>
        <v>-0.0811934388037798</v>
      </c>
    </row>
    <row r="52" customFormat="false" ht="14.5" hidden="false" customHeight="false" outlineLevel="0" collapsed="false">
      <c r="A52" s="0" t="s">
        <v>16</v>
      </c>
      <c r="B52" s="1" t="n">
        <v>67.2285480865234</v>
      </c>
    </row>
    <row r="53" customFormat="false" ht="14.5" hidden="false" customHeight="false" outlineLevel="0" collapsed="false">
      <c r="A53" s="0" t="s">
        <v>16</v>
      </c>
      <c r="B53" s="1" t="n">
        <v>62.1432865302721</v>
      </c>
    </row>
    <row r="54" customFormat="false" ht="14.5" hidden="false" customHeight="false" outlineLevel="0" collapsed="false">
      <c r="A54" s="0" t="s">
        <v>16</v>
      </c>
      <c r="B54" s="1" t="n">
        <v>63.0361053130022</v>
      </c>
    </row>
    <row r="55" customFormat="false" ht="14.5" hidden="false" customHeight="false" outlineLevel="0" collapsed="false">
      <c r="A55" s="0" t="s">
        <v>16</v>
      </c>
      <c r="B55" s="1" t="n">
        <v>59.2754030256005</v>
      </c>
    </row>
    <row r="56" customFormat="false" ht="14.5" hidden="false" customHeight="false" outlineLevel="0" collapsed="false">
      <c r="A56" s="0" t="s">
        <v>16</v>
      </c>
      <c r="B56" s="1" t="n">
        <v>59.0663306820008</v>
      </c>
    </row>
    <row r="57" customFormat="false" ht="14.5" hidden="false" customHeight="false" outlineLevel="0" collapsed="false">
      <c r="A57" s="0" t="s">
        <v>16</v>
      </c>
      <c r="B57" s="1" t="n">
        <v>61.2342062498996</v>
      </c>
    </row>
    <row r="58" customFormat="false" ht="14.5" hidden="false" customHeight="false" outlineLevel="0" collapsed="false">
      <c r="A58" s="0" t="s">
        <v>16</v>
      </c>
      <c r="B58" s="1" t="n">
        <v>62.4576411095354</v>
      </c>
    </row>
    <row r="59" customFormat="false" ht="14.5" hidden="false" customHeight="false" outlineLevel="0" collapsed="false">
      <c r="A59" s="0" t="s">
        <v>16</v>
      </c>
      <c r="B59" s="1" t="n">
        <v>75.2429737192319</v>
      </c>
    </row>
    <row r="60" customFormat="false" ht="14.5" hidden="false" customHeight="false" outlineLevel="0" collapsed="false">
      <c r="A60" s="0" t="s">
        <v>16</v>
      </c>
      <c r="B60" s="1" t="n">
        <v>77.4235650986264</v>
      </c>
    </row>
    <row r="61" customFormat="false" ht="14.5" hidden="false" customHeight="false" outlineLevel="0" collapsed="false">
      <c r="A61" s="0" t="s">
        <v>16</v>
      </c>
      <c r="B61" s="1" t="n">
        <v>63.2551625006434</v>
      </c>
    </row>
    <row r="62" customFormat="false" ht="14.5" hidden="false" customHeight="false" outlineLevel="0" collapsed="false">
      <c r="A62" s="0" t="s">
        <v>16</v>
      </c>
      <c r="B62" s="1" t="n">
        <v>63.1264101718577</v>
      </c>
    </row>
    <row r="63" customFormat="false" ht="14.5" hidden="false" customHeight="false" outlineLevel="0" collapsed="false">
      <c r="A63" s="0" t="s">
        <v>16</v>
      </c>
      <c r="B63" s="1" t="n">
        <v>66.8778322415045</v>
      </c>
    </row>
    <row r="64" customFormat="false" ht="14.5" hidden="false" customHeight="false" outlineLevel="0" collapsed="false">
      <c r="B64" s="2"/>
    </row>
    <row r="65" customFormat="false" ht="14.5" hidden="false" customHeight="false" outlineLevel="0" collapsed="false">
      <c r="B65" s="2" t="s">
        <v>17</v>
      </c>
      <c r="D65" s="3" t="s">
        <v>1</v>
      </c>
    </row>
    <row r="66" customFormat="false" ht="14.5" hidden="false" customHeight="false" outlineLevel="0" collapsed="false">
      <c r="A66" s="0" t="s">
        <v>18</v>
      </c>
      <c r="B66" s="1" t="n">
        <v>60.1674727571058</v>
      </c>
      <c r="D66" s="0" t="s">
        <v>3</v>
      </c>
      <c r="E66" s="0" t="s">
        <v>4</v>
      </c>
    </row>
    <row r="67" customFormat="false" ht="14.5" hidden="false" customHeight="false" outlineLevel="0" collapsed="false">
      <c r="A67" s="0" t="s">
        <v>18</v>
      </c>
      <c r="B67" s="1" t="n">
        <v>59.2794544224565</v>
      </c>
      <c r="D67" s="0" t="n">
        <v>0</v>
      </c>
      <c r="E67" s="1" t="n">
        <f aca="false">AVERAGE(B66,B67,B68,B69,B70,B71,B72,B73,B74,B75,B76,B77,B78,B79,B80,B81,B82,B83,B85,B84,B86,B87,B88,B89,B90,B91,B92,B93,B94,B95)</f>
        <v>64.5536233840086</v>
      </c>
    </row>
    <row r="68" customFormat="false" ht="14.5" hidden="false" customHeight="false" outlineLevel="0" collapsed="false">
      <c r="A68" s="0" t="s">
        <v>18</v>
      </c>
      <c r="B68" s="1" t="n">
        <v>59.4475928666139</v>
      </c>
      <c r="D68" s="0" t="n">
        <v>30</v>
      </c>
      <c r="E68" s="1" t="n">
        <f aca="false">AVERAGE(B66,B67,B68,B69,B70,B71,B72,B73,B74,B75,B76,B77,B78,B79,B80,B81,B82,B83,B85,B84,B86,B87,B88,B89,B90,B91,B92,B93,B94,B95)</f>
        <v>64.5536233840086</v>
      </c>
    </row>
    <row r="69" customFormat="false" ht="14.5" hidden="false" customHeight="false" outlineLevel="0" collapsed="false">
      <c r="A69" s="0" t="s">
        <v>18</v>
      </c>
      <c r="B69" s="1" t="n">
        <v>75.6460053371875</v>
      </c>
    </row>
    <row r="70" customFormat="false" ht="14.5" hidden="false" customHeight="false" outlineLevel="0" collapsed="false">
      <c r="A70" s="0" t="s">
        <v>18</v>
      </c>
      <c r="B70" s="1" t="n">
        <v>61.885584656192</v>
      </c>
      <c r="D70" s="3" t="s">
        <v>5</v>
      </c>
      <c r="E70" s="3" t="s">
        <v>6</v>
      </c>
    </row>
    <row r="71" customFormat="false" ht="14.5" hidden="false" customHeight="false" outlineLevel="0" collapsed="false">
      <c r="A71" s="0" t="s">
        <v>18</v>
      </c>
      <c r="B71" s="1" t="n">
        <v>75.9791286809584</v>
      </c>
      <c r="D71" s="1" t="n">
        <f aca="false">MIN(B66:B95)</f>
        <v>58.0188505024664</v>
      </c>
      <c r="E71" s="1" t="n">
        <f aca="false">MAX(B66:B95)</f>
        <v>76.8741357096387</v>
      </c>
    </row>
    <row r="72" customFormat="false" ht="14.5" hidden="false" customHeight="false" outlineLevel="0" collapsed="false">
      <c r="A72" s="0" t="s">
        <v>18</v>
      </c>
      <c r="B72" s="1" t="n">
        <v>63.3096315527536</v>
      </c>
    </row>
    <row r="73" customFormat="false" ht="14.5" hidden="false" customHeight="false" outlineLevel="0" collapsed="false">
      <c r="A73" s="0" t="s">
        <v>18</v>
      </c>
      <c r="B73" s="1" t="n">
        <v>62.129993759438</v>
      </c>
      <c r="D73" s="3" t="s">
        <v>7</v>
      </c>
      <c r="E73" s="3" t="s">
        <v>8</v>
      </c>
    </row>
    <row r="74" customFormat="false" ht="14.5" hidden="false" customHeight="false" outlineLevel="0" collapsed="false">
      <c r="A74" s="0" t="s">
        <v>18</v>
      </c>
      <c r="B74" s="1" t="n">
        <v>61.9954398816375</v>
      </c>
      <c r="D74" s="0" t="n">
        <f aca="false">QUARTILE(B66:B95, 1)</f>
        <v>60.0265418107875</v>
      </c>
      <c r="E74" s="0" t="n">
        <f aca="false">QUARTILE(B66:B95, 2)</f>
        <v>62.1183774675089</v>
      </c>
    </row>
    <row r="75" customFormat="false" ht="14.5" hidden="false" customHeight="false" outlineLevel="0" collapsed="false">
      <c r="A75" s="0" t="s">
        <v>18</v>
      </c>
      <c r="B75" s="1" t="n">
        <v>59.4866200229373</v>
      </c>
    </row>
    <row r="76" customFormat="false" ht="14.5" hidden="false" customHeight="false" outlineLevel="0" collapsed="false">
      <c r="A76" s="0" t="s">
        <v>18</v>
      </c>
      <c r="B76" s="1" t="n">
        <v>62.0824204381155</v>
      </c>
      <c r="D76" s="3" t="s">
        <v>9</v>
      </c>
      <c r="E76" s="3" t="s">
        <v>10</v>
      </c>
    </row>
    <row r="77" customFormat="false" ht="14.5" hidden="false" customHeight="false" outlineLevel="0" collapsed="false">
      <c r="A77" s="0" t="s">
        <v>18</v>
      </c>
      <c r="B77" s="1" t="n">
        <v>58.0188505024664</v>
      </c>
      <c r="D77" s="0" t="n">
        <f aca="false">QUARTILE(B66:B95, 3)</f>
        <v>66.5771656804497</v>
      </c>
      <c r="E77" s="0" t="n">
        <f aca="false">D77 - D74</f>
        <v>6.55062386966215</v>
      </c>
    </row>
    <row r="78" customFormat="false" ht="14.5" hidden="false" customHeight="false" outlineLevel="0" collapsed="false">
      <c r="A78" s="0" t="s">
        <v>18</v>
      </c>
      <c r="B78" s="1" t="n">
        <v>65.6959491000912</v>
      </c>
    </row>
    <row r="79" customFormat="false" ht="14.5" hidden="false" customHeight="false" outlineLevel="0" collapsed="false">
      <c r="A79" s="0" t="s">
        <v>18</v>
      </c>
      <c r="B79" s="1" t="n">
        <v>70.7952260962755</v>
      </c>
      <c r="D79" s="3" t="s">
        <v>11</v>
      </c>
      <c r="E79" s="3" t="s">
        <v>12</v>
      </c>
    </row>
    <row r="80" customFormat="false" ht="14.5" hidden="false" customHeight="false" outlineLevel="0" collapsed="false">
      <c r="A80" s="0" t="s">
        <v>18</v>
      </c>
      <c r="B80" s="1" t="n">
        <v>66.7016293217688</v>
      </c>
      <c r="D80" s="0" t="n">
        <f aca="false">STDEV(B66:B95)</f>
        <v>6.02741826071812</v>
      </c>
      <c r="E80" s="0" t="n">
        <f aca="false">(D80 / E68) * 100</f>
        <v>9.33707194848377</v>
      </c>
    </row>
    <row r="81" customFormat="false" ht="14.5" hidden="false" customHeight="false" outlineLevel="0" collapsed="false">
      <c r="A81" s="0" t="s">
        <v>18</v>
      </c>
      <c r="B81" s="1" t="n">
        <v>72.7762462923752</v>
      </c>
    </row>
    <row r="82" customFormat="false" ht="14.5" hidden="false" customHeight="false" outlineLevel="0" collapsed="false">
      <c r="A82" s="0" t="s">
        <v>18</v>
      </c>
      <c r="B82" s="1" t="n">
        <v>72.5201544070958</v>
      </c>
      <c r="D82" s="3" t="s">
        <v>13</v>
      </c>
      <c r="F82" s="3" t="s">
        <v>14</v>
      </c>
    </row>
    <row r="83" customFormat="false" ht="14.5" hidden="false" customHeight="false" outlineLevel="0" collapsed="false">
      <c r="A83" s="0" t="s">
        <v>18</v>
      </c>
      <c r="B83" s="1" t="n">
        <v>66.2037747564922</v>
      </c>
      <c r="D83" s="0" t="n">
        <f aca="false">((E67 / 64.4130998689695) * 100) - 100</f>
        <v>0.218159839108665</v>
      </c>
      <c r="F83" s="0" t="n">
        <f aca="false">((E74 / 62.2608921134311) * 100) - 100</f>
        <v>-0.228899138905049</v>
      </c>
    </row>
    <row r="84" customFormat="false" ht="14.5" hidden="false" customHeight="false" outlineLevel="0" collapsed="false">
      <c r="A84" s="0" t="s">
        <v>18</v>
      </c>
      <c r="B84" s="1" t="n">
        <v>62.912300350153</v>
      </c>
    </row>
    <row r="85" customFormat="false" ht="14.5" hidden="false" customHeight="false" outlineLevel="0" collapsed="false">
      <c r="A85" s="0" t="s">
        <v>18</v>
      </c>
      <c r="B85" s="1" t="n">
        <v>61.6462169227349</v>
      </c>
    </row>
    <row r="86" customFormat="false" ht="14.5" hidden="false" customHeight="false" outlineLevel="0" collapsed="false">
      <c r="A86" s="0" t="s">
        <v>18</v>
      </c>
      <c r="B86" s="1" t="n">
        <v>62.1067611755797</v>
      </c>
    </row>
    <row r="87" customFormat="false" ht="14.5" hidden="false" customHeight="false" outlineLevel="0" collapsed="false">
      <c r="A87" s="0" t="s">
        <v>18</v>
      </c>
      <c r="B87" s="1" t="n">
        <v>60.4700370764447</v>
      </c>
    </row>
    <row r="88" customFormat="false" ht="14.5" hidden="false" customHeight="false" outlineLevel="0" collapsed="false">
      <c r="A88" s="0" t="s">
        <v>18</v>
      </c>
      <c r="B88" s="1" t="n">
        <v>58.2565047642375</v>
      </c>
    </row>
    <row r="89" customFormat="false" ht="14.5" hidden="false" customHeight="false" outlineLevel="0" collapsed="false">
      <c r="A89" s="0" t="s">
        <v>18</v>
      </c>
      <c r="B89" s="1" t="n">
        <v>59.0363224267686</v>
      </c>
    </row>
    <row r="90" customFormat="false" ht="14.5" hidden="false" customHeight="false" outlineLevel="0" collapsed="false">
      <c r="A90" s="0" t="s">
        <v>18</v>
      </c>
      <c r="B90" s="1" t="n">
        <v>63.4216549283819</v>
      </c>
    </row>
    <row r="91" customFormat="false" ht="14.5" hidden="false" customHeight="false" outlineLevel="0" collapsed="false">
      <c r="A91" s="0" t="s">
        <v>18</v>
      </c>
      <c r="B91" s="1" t="n">
        <v>76.3855481075998</v>
      </c>
    </row>
    <row r="92" customFormat="false" ht="14.5" hidden="false" customHeight="false" outlineLevel="0" collapsed="false">
      <c r="A92" s="0" t="s">
        <v>18</v>
      </c>
      <c r="B92" s="1" t="n">
        <v>76.8741357096387</v>
      </c>
    </row>
    <row r="93" customFormat="false" ht="14.5" hidden="false" customHeight="false" outlineLevel="0" collapsed="false">
      <c r="A93" s="0" t="s">
        <v>18</v>
      </c>
      <c r="B93" s="1" t="n">
        <v>59.1183170000003</v>
      </c>
    </row>
    <row r="94" customFormat="false" ht="14.5" hidden="false" customHeight="false" outlineLevel="0" collapsed="false">
      <c r="A94" s="0" t="s">
        <v>18</v>
      </c>
      <c r="B94" s="1" t="n">
        <v>62.2801633780745</v>
      </c>
    </row>
    <row r="95" customFormat="false" ht="14.5" hidden="false" customHeight="false" outlineLevel="0" collapsed="false">
      <c r="A95" s="0" t="s">
        <v>18</v>
      </c>
      <c r="B95" s="1" t="n">
        <v>59.9795648286814</v>
      </c>
    </row>
    <row r="96" customFormat="false" ht="14.5" hidden="false" customHeight="false" outlineLevel="0" collapsed="false">
      <c r="B96" s="2"/>
    </row>
    <row r="97" customFormat="false" ht="14.5" hidden="false" customHeight="false" outlineLevel="0" collapsed="false">
      <c r="A97" s="3" t="s">
        <v>19</v>
      </c>
    </row>
    <row r="98" customFormat="false" ht="14.5" hidden="false" customHeight="false" outlineLevel="0" collapsed="false">
      <c r="A98" s="0" t="s">
        <v>2</v>
      </c>
      <c r="B98" s="1" t="n">
        <v>62.5293546969301</v>
      </c>
    </row>
    <row r="99" customFormat="false" ht="14.5" hidden="false" customHeight="false" outlineLevel="0" collapsed="false">
      <c r="A99" s="0" t="s">
        <v>2</v>
      </c>
      <c r="B99" s="1" t="n">
        <v>64.2320755583123</v>
      </c>
    </row>
    <row r="100" customFormat="false" ht="14.5" hidden="false" customHeight="false" outlineLevel="0" collapsed="false">
      <c r="A100" s="0" t="s">
        <v>2</v>
      </c>
      <c r="B100" s="1" t="n">
        <v>63.0260099123045</v>
      </c>
    </row>
    <row r="101" customFormat="false" ht="14.5" hidden="false" customHeight="false" outlineLevel="0" collapsed="false">
      <c r="A101" s="0" t="s">
        <v>2</v>
      </c>
      <c r="B101" s="1" t="n">
        <v>69.160868405681</v>
      </c>
    </row>
    <row r="102" customFormat="false" ht="14.5" hidden="false" customHeight="false" outlineLevel="0" collapsed="false">
      <c r="A102" s="0" t="s">
        <v>2</v>
      </c>
      <c r="B102" s="1" t="n">
        <v>63.0846129148496</v>
      </c>
    </row>
    <row r="103" customFormat="false" ht="14.5" hidden="false" customHeight="false" outlineLevel="0" collapsed="false">
      <c r="A103" s="0" t="s">
        <v>2</v>
      </c>
      <c r="B103" s="1" t="n">
        <v>63.2154035023833</v>
      </c>
    </row>
    <row r="104" customFormat="false" ht="14.5" hidden="false" customHeight="false" outlineLevel="0" collapsed="false">
      <c r="A104" s="0" t="s">
        <v>2</v>
      </c>
      <c r="B104" s="1" t="n">
        <v>59.1948144098072</v>
      </c>
    </row>
    <row r="105" customFormat="false" ht="14.5" hidden="false" customHeight="false" outlineLevel="0" collapsed="false">
      <c r="A105" s="0" t="s">
        <v>2</v>
      </c>
      <c r="B105" s="1" t="n">
        <v>65.0585908775184</v>
      </c>
    </row>
    <row r="106" customFormat="false" ht="14.5" hidden="false" customHeight="false" outlineLevel="0" collapsed="false">
      <c r="A106" s="0" t="s">
        <v>2</v>
      </c>
      <c r="B106" s="1" t="n">
        <v>82.0469207317245</v>
      </c>
    </row>
    <row r="107" customFormat="false" ht="14.5" hidden="false" customHeight="false" outlineLevel="0" collapsed="false">
      <c r="A107" s="0" t="s">
        <v>2</v>
      </c>
      <c r="B107" s="1" t="n">
        <v>59.2351429072776</v>
      </c>
    </row>
    <row r="108" customFormat="false" ht="14.5" hidden="false" customHeight="false" outlineLevel="0" collapsed="false">
      <c r="A108" s="0" t="s">
        <v>2</v>
      </c>
      <c r="B108" s="1" t="n">
        <v>58.3214442102121</v>
      </c>
    </row>
    <row r="109" customFormat="false" ht="14.5" hidden="false" customHeight="false" outlineLevel="0" collapsed="false">
      <c r="A109" s="0" t="s">
        <v>2</v>
      </c>
      <c r="B109" s="1" t="n">
        <v>56.8976029668102</v>
      </c>
    </row>
    <row r="110" customFormat="false" ht="14.5" hidden="false" customHeight="false" outlineLevel="0" collapsed="false">
      <c r="A110" s="0" t="s">
        <v>2</v>
      </c>
      <c r="B110" s="1" t="n">
        <v>64.3468708222024</v>
      </c>
    </row>
    <row r="111" customFormat="false" ht="14.5" hidden="false" customHeight="false" outlineLevel="0" collapsed="false">
      <c r="A111" s="0" t="s">
        <v>2</v>
      </c>
      <c r="B111" s="1" t="n">
        <v>75.9763897870604</v>
      </c>
    </row>
    <row r="112" customFormat="false" ht="14.5" hidden="false" customHeight="false" outlineLevel="0" collapsed="false">
      <c r="A112" s="0" t="s">
        <v>2</v>
      </c>
      <c r="B112" s="1" t="n">
        <v>61.810521143542</v>
      </c>
    </row>
    <row r="113" customFormat="false" ht="14.5" hidden="false" customHeight="false" outlineLevel="0" collapsed="false">
      <c r="A113" s="0" t="s">
        <v>2</v>
      </c>
      <c r="B113" s="1" t="n">
        <v>58.653082468401</v>
      </c>
      <c r="D113" s="3" t="s">
        <v>13</v>
      </c>
      <c r="F113" s="3" t="s">
        <v>14</v>
      </c>
    </row>
    <row r="114" customFormat="false" ht="14.5" hidden="false" customHeight="false" outlineLevel="0" collapsed="false">
      <c r="A114" s="0" t="s">
        <v>2</v>
      </c>
      <c r="B114" s="1" t="n">
        <v>59.0581731758438</v>
      </c>
      <c r="D114" s="0" t="n">
        <f aca="false">(D19 + D51 + D83) / 3</f>
        <v>-0.086089338950894</v>
      </c>
      <c r="F114" s="0" t="n">
        <f aca="false">(F19 + F51 + F83) / 3</f>
        <v>-0.05228798740166</v>
      </c>
    </row>
    <row r="115" customFormat="false" ht="14.5" hidden="false" customHeight="false" outlineLevel="0" collapsed="false">
      <c r="A115" s="0" t="s">
        <v>2</v>
      </c>
      <c r="B115" s="1" t="n">
        <v>58.5578574449053</v>
      </c>
    </row>
    <row r="116" customFormat="false" ht="14.5" hidden="false" customHeight="false" outlineLevel="0" collapsed="false">
      <c r="A116" s="0" t="s">
        <v>2</v>
      </c>
      <c r="B116" s="1" t="n">
        <v>63.8795185792611</v>
      </c>
    </row>
    <row r="117" customFormat="false" ht="14.5" hidden="false" customHeight="false" outlineLevel="0" collapsed="false">
      <c r="A117" s="0" t="s">
        <v>2</v>
      </c>
      <c r="B117" s="1" t="n">
        <v>59.6684620537457</v>
      </c>
    </row>
    <row r="118" customFormat="false" ht="14.5" hidden="false" customHeight="false" outlineLevel="0" collapsed="false">
      <c r="A118" s="0" t="s">
        <v>2</v>
      </c>
      <c r="B118" s="1" t="n">
        <v>62.0580486764282</v>
      </c>
    </row>
    <row r="119" customFormat="false" ht="14.5" hidden="false" customHeight="false" outlineLevel="0" collapsed="false">
      <c r="A119" s="0" t="s">
        <v>2</v>
      </c>
      <c r="B119" s="1" t="n">
        <v>62.1832325359036</v>
      </c>
    </row>
    <row r="120" customFormat="false" ht="14.5" hidden="false" customHeight="false" outlineLevel="0" collapsed="false">
      <c r="A120" s="0" t="s">
        <v>2</v>
      </c>
      <c r="B120" s="1" t="n">
        <v>72.7044671904089</v>
      </c>
    </row>
    <row r="121" customFormat="false" ht="14.5" hidden="false" customHeight="false" outlineLevel="0" collapsed="false">
      <c r="A121" s="0" t="s">
        <v>2</v>
      </c>
      <c r="B121" s="1" t="n">
        <v>71.1998549563545</v>
      </c>
    </row>
    <row r="122" customFormat="false" ht="14.5" hidden="false" customHeight="false" outlineLevel="0" collapsed="false">
      <c r="A122" s="0" t="s">
        <v>2</v>
      </c>
      <c r="B122" s="1" t="n">
        <v>75.5910487687191</v>
      </c>
    </row>
    <row r="123" customFormat="false" ht="14.5" hidden="false" customHeight="false" outlineLevel="0" collapsed="false">
      <c r="A123" s="0" t="s">
        <v>2</v>
      </c>
      <c r="B123" s="1" t="n">
        <v>61.7891326161993</v>
      </c>
    </row>
    <row r="124" customFormat="false" ht="14.5" hidden="false" customHeight="false" outlineLevel="0" collapsed="false">
      <c r="A124" s="0" t="s">
        <v>2</v>
      </c>
      <c r="B124" s="1" t="n">
        <v>75.0443737776507</v>
      </c>
    </row>
    <row r="125" customFormat="false" ht="14.5" hidden="false" customHeight="false" outlineLevel="0" collapsed="false">
      <c r="A125" s="0" t="s">
        <v>2</v>
      </c>
      <c r="B125" s="1" t="n">
        <v>59.6718814849526</v>
      </c>
    </row>
    <row r="126" customFormat="false" ht="14.5" hidden="false" customHeight="false" outlineLevel="0" collapsed="false">
      <c r="A126" s="0" t="s">
        <v>2</v>
      </c>
      <c r="B126" s="1" t="n">
        <v>60.4276243768181</v>
      </c>
    </row>
    <row r="127" customFormat="false" ht="14.5" hidden="false" customHeight="false" outlineLevel="0" collapsed="false">
      <c r="A127" s="0" t="s">
        <v>2</v>
      </c>
      <c r="B127" s="1" t="n">
        <v>59.8176076249915</v>
      </c>
    </row>
    <row r="128" customFormat="false" ht="14.5" hidden="false" customHeight="false" outlineLevel="0" collapsed="false">
      <c r="A128" s="0" t="s">
        <v>16</v>
      </c>
      <c r="B128" s="1" t="n">
        <v>59.3818827913664</v>
      </c>
    </row>
    <row r="129" customFormat="false" ht="14.5" hidden="false" customHeight="false" outlineLevel="0" collapsed="false">
      <c r="A129" s="0" t="s">
        <v>16</v>
      </c>
      <c r="B129" s="1" t="n">
        <v>60.1391218477224</v>
      </c>
    </row>
    <row r="130" customFormat="false" ht="14.5" hidden="false" customHeight="false" outlineLevel="0" collapsed="false">
      <c r="A130" s="0" t="s">
        <v>16</v>
      </c>
      <c r="B130" s="1" t="n">
        <v>60.4629844842302</v>
      </c>
    </row>
    <row r="131" customFormat="false" ht="14.5" hidden="false" customHeight="false" outlineLevel="0" collapsed="false">
      <c r="A131" s="0" t="s">
        <v>16</v>
      </c>
      <c r="B131" s="1" t="n">
        <v>65.6310652845224</v>
      </c>
    </row>
    <row r="132" customFormat="false" ht="14.5" hidden="false" customHeight="false" outlineLevel="0" collapsed="false">
      <c r="A132" s="0" t="s">
        <v>16</v>
      </c>
      <c r="B132" s="1" t="n">
        <v>61.0941207242257</v>
      </c>
    </row>
    <row r="133" customFormat="false" ht="14.5" hidden="false" customHeight="false" outlineLevel="0" collapsed="false">
      <c r="A133" s="0" t="s">
        <v>16</v>
      </c>
      <c r="B133" s="1" t="n">
        <v>62.2773941779165</v>
      </c>
    </row>
    <row r="134" customFormat="false" ht="14.5" hidden="false" customHeight="false" outlineLevel="0" collapsed="false">
      <c r="A134" s="0" t="s">
        <v>16</v>
      </c>
      <c r="B134" s="1" t="n">
        <v>61.6930804518762</v>
      </c>
    </row>
    <row r="135" customFormat="false" ht="14.5" hidden="false" customHeight="false" outlineLevel="0" collapsed="false">
      <c r="A135" s="0" t="s">
        <v>16</v>
      </c>
      <c r="B135" s="1" t="n">
        <v>61.0701656862811</v>
      </c>
    </row>
    <row r="136" customFormat="false" ht="14.5" hidden="false" customHeight="false" outlineLevel="0" collapsed="false">
      <c r="A136" s="0" t="s">
        <v>16</v>
      </c>
      <c r="B136" s="1" t="n">
        <v>58.3364254569455</v>
      </c>
    </row>
    <row r="137" customFormat="false" ht="14.5" hidden="false" customHeight="false" outlineLevel="0" collapsed="false">
      <c r="A137" s="0" t="s">
        <v>16</v>
      </c>
      <c r="B137" s="1" t="n">
        <v>59.2406855311841</v>
      </c>
    </row>
    <row r="138" customFormat="false" ht="14.5" hidden="false" customHeight="false" outlineLevel="0" collapsed="false">
      <c r="A138" s="0" t="s">
        <v>16</v>
      </c>
      <c r="B138" s="1" t="n">
        <v>59.3462090764001</v>
      </c>
    </row>
    <row r="139" customFormat="false" ht="14.5" hidden="false" customHeight="false" outlineLevel="0" collapsed="false">
      <c r="A139" s="0" t="s">
        <v>16</v>
      </c>
      <c r="B139" s="1" t="n">
        <v>60.1756826884884</v>
      </c>
    </row>
    <row r="140" customFormat="false" ht="14.5" hidden="false" customHeight="false" outlineLevel="0" collapsed="false">
      <c r="A140" s="0" t="s">
        <v>16</v>
      </c>
      <c r="B140" s="1" t="n">
        <v>62.89210011115</v>
      </c>
    </row>
    <row r="141" customFormat="false" ht="14.5" hidden="false" customHeight="false" outlineLevel="0" collapsed="false">
      <c r="A141" s="0" t="s">
        <v>16</v>
      </c>
      <c r="B141" s="1" t="n">
        <v>64.9953273801941</v>
      </c>
    </row>
    <row r="142" customFormat="false" ht="14.5" hidden="false" customHeight="false" outlineLevel="0" collapsed="false">
      <c r="A142" s="0" t="s">
        <v>16</v>
      </c>
      <c r="B142" s="1" t="n">
        <v>93.8348056701573</v>
      </c>
    </row>
    <row r="143" customFormat="false" ht="14.5" hidden="false" customHeight="false" outlineLevel="0" collapsed="false">
      <c r="A143" s="0" t="s">
        <v>16</v>
      </c>
      <c r="B143" s="1" t="n">
        <v>69.8221235400176</v>
      </c>
    </row>
    <row r="144" customFormat="false" ht="14.5" hidden="false" customHeight="false" outlineLevel="0" collapsed="false">
      <c r="A144" s="0" t="s">
        <v>16</v>
      </c>
      <c r="B144" s="1" t="n">
        <v>60.5870827088348</v>
      </c>
    </row>
    <row r="145" customFormat="false" ht="14.5" hidden="false" customHeight="false" outlineLevel="0" collapsed="false">
      <c r="A145" s="0" t="s">
        <v>16</v>
      </c>
      <c r="B145" s="1" t="n">
        <v>65.7908227008409</v>
      </c>
    </row>
    <row r="146" customFormat="false" ht="14.5" hidden="false" customHeight="false" outlineLevel="0" collapsed="false">
      <c r="A146" s="0" t="s">
        <v>16</v>
      </c>
      <c r="B146" s="1" t="n">
        <v>67.2285480865234</v>
      </c>
    </row>
    <row r="147" customFormat="false" ht="14.5" hidden="false" customHeight="false" outlineLevel="0" collapsed="false">
      <c r="A147" s="0" t="s">
        <v>16</v>
      </c>
      <c r="B147" s="1" t="n">
        <v>62.1432865302721</v>
      </c>
    </row>
    <row r="148" customFormat="false" ht="14.5" hidden="false" customHeight="false" outlineLevel="0" collapsed="false">
      <c r="A148" s="0" t="s">
        <v>16</v>
      </c>
      <c r="B148" s="1" t="n">
        <v>63.0361053130022</v>
      </c>
    </row>
    <row r="149" customFormat="false" ht="14.5" hidden="false" customHeight="false" outlineLevel="0" collapsed="false">
      <c r="A149" s="0" t="s">
        <v>16</v>
      </c>
      <c r="B149" s="1" t="n">
        <v>59.2754030256005</v>
      </c>
    </row>
    <row r="150" customFormat="false" ht="14.5" hidden="false" customHeight="false" outlineLevel="0" collapsed="false">
      <c r="A150" s="0" t="s">
        <v>16</v>
      </c>
      <c r="B150" s="1" t="n">
        <v>59.0663306820008</v>
      </c>
    </row>
    <row r="151" customFormat="false" ht="14.5" hidden="false" customHeight="false" outlineLevel="0" collapsed="false">
      <c r="A151" s="0" t="s">
        <v>16</v>
      </c>
      <c r="B151" s="1" t="n">
        <v>61.2342062498996</v>
      </c>
    </row>
    <row r="152" customFormat="false" ht="14.5" hidden="false" customHeight="false" outlineLevel="0" collapsed="false">
      <c r="A152" s="0" t="s">
        <v>16</v>
      </c>
      <c r="B152" s="1" t="n">
        <v>62.4576411095354</v>
      </c>
    </row>
    <row r="153" customFormat="false" ht="14.5" hidden="false" customHeight="false" outlineLevel="0" collapsed="false">
      <c r="A153" s="0" t="s">
        <v>16</v>
      </c>
      <c r="B153" s="1" t="n">
        <v>75.2429737192319</v>
      </c>
    </row>
    <row r="154" customFormat="false" ht="14.5" hidden="false" customHeight="false" outlineLevel="0" collapsed="false">
      <c r="A154" s="0" t="s">
        <v>16</v>
      </c>
      <c r="B154" s="1" t="n">
        <v>77.4235650986264</v>
      </c>
    </row>
    <row r="155" customFormat="false" ht="14.5" hidden="false" customHeight="false" outlineLevel="0" collapsed="false">
      <c r="A155" s="0" t="s">
        <v>16</v>
      </c>
      <c r="B155" s="1" t="n">
        <v>63.2551625006434</v>
      </c>
    </row>
    <row r="156" customFormat="false" ht="14.5" hidden="false" customHeight="false" outlineLevel="0" collapsed="false">
      <c r="A156" s="0" t="s">
        <v>16</v>
      </c>
      <c r="B156" s="1" t="n">
        <v>63.1264101718577</v>
      </c>
    </row>
    <row r="157" customFormat="false" ht="14.5" hidden="false" customHeight="false" outlineLevel="0" collapsed="false">
      <c r="A157" s="0" t="s">
        <v>16</v>
      </c>
      <c r="B157" s="1" t="n">
        <v>66.8778322415045</v>
      </c>
    </row>
    <row r="158" customFormat="false" ht="14.5" hidden="false" customHeight="false" outlineLevel="0" collapsed="false">
      <c r="A158" s="0" t="s">
        <v>18</v>
      </c>
      <c r="B158" s="1" t="n">
        <v>60.1674727571058</v>
      </c>
    </row>
    <row r="159" customFormat="false" ht="14.5" hidden="false" customHeight="false" outlineLevel="0" collapsed="false">
      <c r="A159" s="0" t="s">
        <v>18</v>
      </c>
      <c r="B159" s="1" t="n">
        <v>59.2794544224565</v>
      </c>
    </row>
    <row r="160" customFormat="false" ht="14.5" hidden="false" customHeight="false" outlineLevel="0" collapsed="false">
      <c r="A160" s="0" t="s">
        <v>18</v>
      </c>
      <c r="B160" s="1" t="n">
        <v>59.4475928666139</v>
      </c>
    </row>
    <row r="161" customFormat="false" ht="14.5" hidden="false" customHeight="false" outlineLevel="0" collapsed="false">
      <c r="A161" s="0" t="s">
        <v>18</v>
      </c>
      <c r="B161" s="1" t="n">
        <v>75.6460053371875</v>
      </c>
    </row>
    <row r="162" customFormat="false" ht="14.5" hidden="false" customHeight="false" outlineLevel="0" collapsed="false">
      <c r="A162" s="0" t="s">
        <v>18</v>
      </c>
      <c r="B162" s="1" t="n">
        <v>61.885584656192</v>
      </c>
    </row>
    <row r="163" customFormat="false" ht="14.5" hidden="false" customHeight="false" outlineLevel="0" collapsed="false">
      <c r="A163" s="0" t="s">
        <v>18</v>
      </c>
      <c r="B163" s="1" t="n">
        <v>75.9791286809584</v>
      </c>
    </row>
    <row r="164" customFormat="false" ht="14.5" hidden="false" customHeight="false" outlineLevel="0" collapsed="false">
      <c r="A164" s="0" t="s">
        <v>18</v>
      </c>
      <c r="B164" s="1" t="n">
        <v>63.3096315527536</v>
      </c>
    </row>
    <row r="165" customFormat="false" ht="14.5" hidden="false" customHeight="false" outlineLevel="0" collapsed="false">
      <c r="A165" s="0" t="s">
        <v>18</v>
      </c>
      <c r="B165" s="1" t="n">
        <v>62.129993759438</v>
      </c>
    </row>
    <row r="166" customFormat="false" ht="14.5" hidden="false" customHeight="false" outlineLevel="0" collapsed="false">
      <c r="A166" s="0" t="s">
        <v>18</v>
      </c>
      <c r="B166" s="1" t="n">
        <v>61.9954398816375</v>
      </c>
    </row>
    <row r="167" customFormat="false" ht="14.5" hidden="false" customHeight="false" outlineLevel="0" collapsed="false">
      <c r="A167" s="0" t="s">
        <v>18</v>
      </c>
      <c r="B167" s="1" t="n">
        <v>59.4866200229373</v>
      </c>
    </row>
    <row r="168" customFormat="false" ht="14.5" hidden="false" customHeight="false" outlineLevel="0" collapsed="false">
      <c r="A168" s="0" t="s">
        <v>18</v>
      </c>
      <c r="B168" s="1" t="n">
        <v>62.0824204381155</v>
      </c>
    </row>
    <row r="169" customFormat="false" ht="14.5" hidden="false" customHeight="false" outlineLevel="0" collapsed="false">
      <c r="A169" s="0" t="s">
        <v>18</v>
      </c>
      <c r="B169" s="1" t="n">
        <v>58.0188505024664</v>
      </c>
    </row>
    <row r="170" customFormat="false" ht="14.5" hidden="false" customHeight="false" outlineLevel="0" collapsed="false">
      <c r="A170" s="0" t="s">
        <v>18</v>
      </c>
      <c r="B170" s="1" t="n">
        <v>65.6959491000912</v>
      </c>
    </row>
    <row r="171" customFormat="false" ht="14.5" hidden="false" customHeight="false" outlineLevel="0" collapsed="false">
      <c r="A171" s="0" t="s">
        <v>18</v>
      </c>
      <c r="B171" s="1" t="n">
        <v>70.7952260962755</v>
      </c>
    </row>
    <row r="172" customFormat="false" ht="14.5" hidden="false" customHeight="false" outlineLevel="0" collapsed="false">
      <c r="A172" s="0" t="s">
        <v>18</v>
      </c>
      <c r="B172" s="1" t="n">
        <v>66.7016293217688</v>
      </c>
    </row>
    <row r="173" customFormat="false" ht="14.5" hidden="false" customHeight="false" outlineLevel="0" collapsed="false">
      <c r="A173" s="0" t="s">
        <v>18</v>
      </c>
      <c r="B173" s="1" t="n">
        <v>72.7762462923752</v>
      </c>
    </row>
    <row r="174" customFormat="false" ht="14.5" hidden="false" customHeight="false" outlineLevel="0" collapsed="false">
      <c r="A174" s="0" t="s">
        <v>18</v>
      </c>
      <c r="B174" s="1" t="n">
        <v>72.5201544070958</v>
      </c>
    </row>
    <row r="175" customFormat="false" ht="14.5" hidden="false" customHeight="false" outlineLevel="0" collapsed="false">
      <c r="A175" s="0" t="s">
        <v>18</v>
      </c>
      <c r="B175" s="1" t="n">
        <v>66.2037747564922</v>
      </c>
    </row>
    <row r="176" customFormat="false" ht="14.5" hidden="false" customHeight="false" outlineLevel="0" collapsed="false">
      <c r="A176" s="0" t="s">
        <v>18</v>
      </c>
      <c r="B176" s="1" t="n">
        <v>62.912300350153</v>
      </c>
    </row>
    <row r="177" customFormat="false" ht="14.5" hidden="false" customHeight="false" outlineLevel="0" collapsed="false">
      <c r="A177" s="0" t="s">
        <v>18</v>
      </c>
      <c r="B177" s="1" t="n">
        <v>61.6462169227349</v>
      </c>
    </row>
    <row r="178" customFormat="false" ht="14.5" hidden="false" customHeight="false" outlineLevel="0" collapsed="false">
      <c r="A178" s="0" t="s">
        <v>18</v>
      </c>
      <c r="B178" s="1" t="n">
        <v>62.1067611755797</v>
      </c>
    </row>
    <row r="179" customFormat="false" ht="14.5" hidden="false" customHeight="false" outlineLevel="0" collapsed="false">
      <c r="A179" s="0" t="s">
        <v>18</v>
      </c>
      <c r="B179" s="1" t="n">
        <v>60.4700370764447</v>
      </c>
    </row>
    <row r="180" customFormat="false" ht="14.5" hidden="false" customHeight="false" outlineLevel="0" collapsed="false">
      <c r="A180" s="0" t="s">
        <v>18</v>
      </c>
      <c r="B180" s="1" t="n">
        <v>58.2565047642375</v>
      </c>
    </row>
    <row r="181" customFormat="false" ht="14.5" hidden="false" customHeight="false" outlineLevel="0" collapsed="false">
      <c r="A181" s="0" t="s">
        <v>18</v>
      </c>
      <c r="B181" s="1" t="n">
        <v>59.0363224267686</v>
      </c>
    </row>
    <row r="182" customFormat="false" ht="14.5" hidden="false" customHeight="false" outlineLevel="0" collapsed="false">
      <c r="A182" s="0" t="s">
        <v>18</v>
      </c>
      <c r="B182" s="1" t="n">
        <v>63.4216549283819</v>
      </c>
    </row>
    <row r="183" customFormat="false" ht="14.5" hidden="false" customHeight="false" outlineLevel="0" collapsed="false">
      <c r="A183" s="0" t="s">
        <v>18</v>
      </c>
      <c r="B183" s="1" t="n">
        <v>76.3855481075998</v>
      </c>
    </row>
    <row r="184" customFormat="false" ht="14.5" hidden="false" customHeight="false" outlineLevel="0" collapsed="false">
      <c r="A184" s="0" t="s">
        <v>18</v>
      </c>
      <c r="B184" s="1" t="n">
        <v>76.8741357096387</v>
      </c>
    </row>
    <row r="185" customFormat="false" ht="14.5" hidden="false" customHeight="false" outlineLevel="0" collapsed="false">
      <c r="A185" s="0" t="s">
        <v>18</v>
      </c>
      <c r="B185" s="1" t="n">
        <v>59.1183170000003</v>
      </c>
    </row>
    <row r="186" customFormat="false" ht="14.5" hidden="false" customHeight="false" outlineLevel="0" collapsed="false">
      <c r="A186" s="0" t="s">
        <v>18</v>
      </c>
      <c r="B186" s="1" t="n">
        <v>62.2801633780745</v>
      </c>
    </row>
    <row r="187" customFormat="false" ht="14.5" hidden="false" customHeight="false" outlineLevel="0" collapsed="false">
      <c r="A187" s="0" t="s">
        <v>18</v>
      </c>
      <c r="B187" s="1" t="n">
        <v>59.9795648286814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2020-04-15T12:30:13Z</dcterms:created>
  <dc:creator>Luuk Kaandorp</dc:creator>
  <dc:description/>
  <dc:language>en-US</dc:language>
  <cp:lastModifiedBy/>
  <dcterms:modified xsi:type="dcterms:W3CDTF">2020-07-05T14:47:35Z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