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definedNames>
    <definedName function="false" hidden="false" name="_xlchart.v1.0" vbProcedure="false">Blad1!$A$2:$A$31</definedName>
    <definedName function="false" hidden="false" name="_xlchart.v1.1" vbProcedure="false">Blad1!$B$2:$B$31</definedName>
    <definedName function="false" hidden="false" name="_xlchart.v1.10" vbProcedure="false">Blad1!$A$98:$A$187</definedName>
    <definedName function="false" hidden="false" name="_xlchart.v1.11" vbProcedure="false">Blad1!$B$98:$B$187</definedName>
    <definedName function="false" hidden="false" name="_xlchart.v1.2" vbProcedure="false">Blad1!$A$66:$A$95</definedName>
    <definedName function="false" hidden="false" name="_xlchart.v1.3" vbProcedure="false">Blad1!$B$65</definedName>
    <definedName function="false" hidden="false" name="_xlchart.v1.4" vbProcedure="false">Blad1!$B$66:$B$95</definedName>
    <definedName function="false" hidden="false" name="_xlchart.v1.5" vbProcedure="false">Blad1!$A$34:$A$63</definedName>
    <definedName function="false" hidden="false" name="_xlchart.v1.6" vbProcedure="false">Blad1!$B$33</definedName>
    <definedName function="false" hidden="false" name="_xlchart.v1.7" vbProcedure="false">Blad1!$B$34:$B$63</definedName>
    <definedName function="false" hidden="false" name="_xlchart.v1.8" vbProcedure="false">Blad1!$A$98:$A$187</definedName>
    <definedName function="false" hidden="false" name="_xlchart.v1.9" vbProcedure="false">Blad1!$B$98:$B$187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<sst xmlns="http://schemas.openxmlformats.org/spreadsheetml/2006/main" count="225" uniqueCount="20">
  <si>
    <t xml:space="preserve">Low frequency</t>
  </si>
  <si>
    <t xml:space="preserve">Mean line</t>
  </si>
  <si>
    <t xml:space="preserve">Low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</si>
  <si>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</si>
  <si>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</si>
  <si>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</si>
  <si>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</si>
  <si>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</si>
  <si>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</si>
  <si>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</si>
  <si>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</si>
  <si>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</si>
  <si>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</si>
  <si>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</si>
  <si>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</si>
  <si>
    <t xml:space="preserve">Medium frequency</t>
  </si>
  <si>
    <t xml:space="preserve">Medium</t>
  </si>
  <si>
    <t xml:space="preserve">High frequency</t>
  </si>
  <si>
    <t xml:space="preserve">High</t>
  </si>
  <si>
    <t xml:space="preserve">All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</si>
</sst>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Networking - low 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Blad1!$B$2:$B$31</c:f>
              <c:numCache>
                <c:formatCode>General</c:formatCode>
                <c:ptCount val="30"/>
                <c:pt idx="0">
                  <c:v>59.1942971028194</c:v>
                </c:pt>
                <c:pt idx="1">
                  <c:v>66.2088917441696</c:v>
                </c:pt>
                <c:pt idx="2">
                  <c:v>58.9486140097122</c:v>
                </c:pt>
                <c:pt idx="3">
                  <c:v>62.9291439627636</c:v>
                </c:pt>
                <c:pt idx="4">
                  <c:v>68.0419690120882</c:v>
                </c:pt>
                <c:pt idx="5">
                  <c:v>74.8062614493237</c:v>
                </c:pt>
                <c:pt idx="6">
                  <c:v>61.8647000143391</c:v>
                </c:pt>
                <c:pt idx="7">
                  <c:v>59.249081910993</c:v>
                </c:pt>
                <c:pt idx="8">
                  <c:v>62.0285731022823</c:v>
                </c:pt>
                <c:pt idx="9">
                  <c:v>58.7899800345792</c:v>
                </c:pt>
                <c:pt idx="10">
                  <c:v>58.9736568517715</c:v>
                </c:pt>
                <c:pt idx="11">
                  <c:v>61.9514987236173</c:v>
                </c:pt>
                <c:pt idx="12">
                  <c:v>76.9456077734187</c:v>
                </c:pt>
                <c:pt idx="13">
                  <c:v>67.0615888979406</c:v>
                </c:pt>
                <c:pt idx="14">
                  <c:v>63.6381331695665</c:v>
                </c:pt>
                <c:pt idx="15">
                  <c:v>58.6634324994623</c:v>
                </c:pt>
                <c:pt idx="16">
                  <c:v>58.7601651553846</c:v>
                </c:pt>
                <c:pt idx="17">
                  <c:v>60.6064573000329</c:v>
                </c:pt>
                <c:pt idx="18">
                  <c:v>59.5810708093022</c:v>
                </c:pt>
                <c:pt idx="19">
                  <c:v>58.703353352839</c:v>
                </c:pt>
                <c:pt idx="20">
                  <c:v>61.8186251586228</c:v>
                </c:pt>
                <c:pt idx="21">
                  <c:v>59.1017416372935</c:v>
                </c:pt>
                <c:pt idx="22">
                  <c:v>58.4720630308628</c:v>
                </c:pt>
                <c:pt idx="23">
                  <c:v>61.6201042068276</c:v>
                </c:pt>
                <c:pt idx="24">
                  <c:v>80.5719192408194</c:v>
                </c:pt>
                <c:pt idx="25">
                  <c:v>74.7126955871112</c:v>
                </c:pt>
                <c:pt idx="26">
                  <c:v>72.1666131681299</c:v>
                </c:pt>
                <c:pt idx="27">
                  <c:v>67.562239596451</c:v>
                </c:pt>
                <c:pt idx="28">
                  <c:v>60.5516769166864</c:v>
                </c:pt>
                <c:pt idx="29">
                  <c:v>69.0063034589213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25560">
                <a:solidFill>
                  <a:srgbClr val="ed7d31"/>
                </a:solidFill>
                <a:round/>
              </a:ln>
            </c:spPr>
          </c:dPt>
          <c:dLbls>
            <c:numFmt formatCode="0.000000" sourceLinked="1"/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General</c:formatCode>
                <c:ptCount val="2"/>
                <c:pt idx="0">
                  <c:v>64.0843486292711</c:v>
                </c:pt>
                <c:pt idx="1">
                  <c:v>64.0843486292711</c:v>
                </c:pt>
              </c:numCache>
            </c:numRef>
          </c:yVal>
          <c:smooth val="0"/>
        </c:ser>
        <c:axId val="85973916"/>
        <c:axId val="73530248"/>
      </c:scatterChart>
      <c:valAx>
        <c:axId val="85973916"/>
        <c:scaling>
          <c:orientation val="minMax"/>
          <c:max val="3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530248"/>
        <c:crosses val="autoZero"/>
        <c:crossBetween val="midCat"/>
      </c:valAx>
      <c:valAx>
        <c:axId val="73530248"/>
        <c:scaling>
          <c:orientation val="minMax"/>
          <c:min val="5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973916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Networking - medium 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Blad1!$B$34:$B$63</c:f>
              <c:numCache>
                <c:formatCode>General</c:formatCode>
                <c:ptCount val="30"/>
                <c:pt idx="0">
                  <c:v>59.3257809071551</c:v>
                </c:pt>
                <c:pt idx="1">
                  <c:v>60.7429037922807</c:v>
                </c:pt>
                <c:pt idx="2">
                  <c:v>58.5723073898812</c:v>
                </c:pt>
                <c:pt idx="3">
                  <c:v>64.8177082905355</c:v>
                </c:pt>
                <c:pt idx="4">
                  <c:v>65.0403500026843</c:v>
                </c:pt>
                <c:pt idx="5">
                  <c:v>62.5089751200789</c:v>
                </c:pt>
                <c:pt idx="6">
                  <c:v>65.4425890686369</c:v>
                </c:pt>
                <c:pt idx="7">
                  <c:v>58.9006787106885</c:v>
                </c:pt>
                <c:pt idx="8">
                  <c:v>60.4299871752576</c:v>
                </c:pt>
                <c:pt idx="9">
                  <c:v>59.3501801641541</c:v>
                </c:pt>
                <c:pt idx="10">
                  <c:v>58.1356201778048</c:v>
                </c:pt>
                <c:pt idx="11">
                  <c:v>59.4452478857196</c:v>
                </c:pt>
                <c:pt idx="12">
                  <c:v>63.3975986716964</c:v>
                </c:pt>
                <c:pt idx="13">
                  <c:v>67.6647978311551</c:v>
                </c:pt>
                <c:pt idx="14">
                  <c:v>69.5366833805717</c:v>
                </c:pt>
                <c:pt idx="15">
                  <c:v>60.9430590745391</c:v>
                </c:pt>
                <c:pt idx="16">
                  <c:v>58.8317828598868</c:v>
                </c:pt>
                <c:pt idx="17">
                  <c:v>62.3682514794404</c:v>
                </c:pt>
                <c:pt idx="18">
                  <c:v>69.0978311423585</c:v>
                </c:pt>
                <c:pt idx="19">
                  <c:v>59.7550674641127</c:v>
                </c:pt>
                <c:pt idx="20">
                  <c:v>59.0508566565752</c:v>
                </c:pt>
                <c:pt idx="21">
                  <c:v>59.0750429747778</c:v>
                </c:pt>
                <c:pt idx="22">
                  <c:v>61.5428854793041</c:v>
                </c:pt>
                <c:pt idx="23">
                  <c:v>59.1116480175782</c:v>
                </c:pt>
                <c:pt idx="24">
                  <c:v>78.0335234726021</c:v>
                </c:pt>
                <c:pt idx="25">
                  <c:v>62.1762213572116</c:v>
                </c:pt>
                <c:pt idx="26">
                  <c:v>71.3912684293112</c:v>
                </c:pt>
                <c:pt idx="27">
                  <c:v>58.5244473905651</c:v>
                </c:pt>
                <c:pt idx="28">
                  <c:v>59.0139864514091</c:v>
                </c:pt>
                <c:pt idx="29">
                  <c:v>64.6330690086617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General</c:formatCode>
                <c:ptCount val="2"/>
                <c:pt idx="0">
                  <c:v>62.5620116608878</c:v>
                </c:pt>
                <c:pt idx="1">
                  <c:v>62.5620116608878</c:v>
                </c:pt>
              </c:numCache>
            </c:numRef>
          </c:yVal>
          <c:smooth val="0"/>
        </c:ser>
        <c:axId val="50388092"/>
        <c:axId val="49534926"/>
      </c:scatterChart>
      <c:valAx>
        <c:axId val="50388092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534926"/>
        <c:crosses val="autoZero"/>
        <c:crossBetween val="midCat"/>
      </c:valAx>
      <c:valAx>
        <c:axId val="49534926"/>
        <c:scaling>
          <c:orientation val="minMax"/>
          <c:min val="5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8809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Networking - high frequency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"Individual run"</c:f>
              <c:strCache>
                <c:ptCount val="1"/>
                <c:pt idx="0">
                  <c:v>Individual run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Blad1!$A$66:$A$95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Blad1!$B$66:$B$95</c:f>
              <c:numCache>
                <c:formatCode>General</c:formatCode>
                <c:ptCount val="30"/>
                <c:pt idx="0">
                  <c:v>59.7848430658126</c:v>
                </c:pt>
                <c:pt idx="1">
                  <c:v>59.8044671148296</c:v>
                </c:pt>
                <c:pt idx="2">
                  <c:v>62.1783751588986</c:v>
                </c:pt>
                <c:pt idx="3">
                  <c:v>64.489736650303</c:v>
                </c:pt>
                <c:pt idx="4">
                  <c:v>65.6392177091737</c:v>
                </c:pt>
                <c:pt idx="5">
                  <c:v>62.4887287294887</c:v>
                </c:pt>
                <c:pt idx="6">
                  <c:v>62.9015963504212</c:v>
                </c:pt>
                <c:pt idx="7">
                  <c:v>64.5191287807507</c:v>
                </c:pt>
                <c:pt idx="8">
                  <c:v>64.0538947026101</c:v>
                </c:pt>
                <c:pt idx="9">
                  <c:v>58.225177305916</c:v>
                </c:pt>
                <c:pt idx="10">
                  <c:v>59.9876283660978</c:v>
                </c:pt>
                <c:pt idx="11">
                  <c:v>59.1373674562439</c:v>
                </c:pt>
                <c:pt idx="12">
                  <c:v>70.2733848471854</c:v>
                </c:pt>
                <c:pt idx="13">
                  <c:v>67.2121556366182</c:v>
                </c:pt>
                <c:pt idx="14">
                  <c:v>76.5636481177649</c:v>
                </c:pt>
                <c:pt idx="15">
                  <c:v>56.5580503974491</c:v>
                </c:pt>
                <c:pt idx="16">
                  <c:v>60.7845153829304</c:v>
                </c:pt>
                <c:pt idx="17">
                  <c:v>58.2075022524331</c:v>
                </c:pt>
                <c:pt idx="18">
                  <c:v>63.9421148007073</c:v>
                </c:pt>
                <c:pt idx="19">
                  <c:v>61.4181085532073</c:v>
                </c:pt>
                <c:pt idx="20">
                  <c:v>62.8465602943498</c:v>
                </c:pt>
                <c:pt idx="21">
                  <c:v>60.7909695590682</c:v>
                </c:pt>
                <c:pt idx="22">
                  <c:v>60.4916003675144</c:v>
                </c:pt>
                <c:pt idx="23">
                  <c:v>60.1691519104322</c:v>
                </c:pt>
                <c:pt idx="24">
                  <c:v>63.8111914997192</c:v>
                </c:pt>
                <c:pt idx="25">
                  <c:v>61.3697082284847</c:v>
                </c:pt>
                <c:pt idx="26">
                  <c:v>76.2398216631507</c:v>
                </c:pt>
                <c:pt idx="27">
                  <c:v>57.8337406571244</c:v>
                </c:pt>
                <c:pt idx="28">
                  <c:v>58.4657489552434</c:v>
                </c:pt>
                <c:pt idx="29">
                  <c:v>59.2457653341116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"Mean"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General</c:formatCode>
                <c:ptCount val="2"/>
                <c:pt idx="0">
                  <c:v>62.6477966616013</c:v>
                </c:pt>
                <c:pt idx="1">
                  <c:v>62.6477966616013</c:v>
                </c:pt>
              </c:numCache>
            </c:numRef>
          </c:yVal>
          <c:smooth val="0"/>
        </c:ser>
        <c:axId val="7713929"/>
        <c:axId val="27487520"/>
      </c:scatterChart>
      <c:valAx>
        <c:axId val="7713929"/>
        <c:scaling>
          <c:orientation val="minMax"/>
          <c:max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487520"/>
        <c:crosses val="autoZero"/>
        <c:crossBetween val="midCat"/>
      </c:valAx>
      <c:valAx>
        <c:axId val="27487520"/>
        <c:scaling>
          <c:orientation val="minMax"/>
          <c:min val="5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13929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4680</xdr:colOff>
      <xdr:row>1</xdr:row>
      <xdr:rowOff>4680</xdr:rowOff>
    </xdr:from>
    <xdr:to>
      <xdr:col>13</xdr:col>
      <xdr:colOff>283320</xdr:colOff>
      <xdr:row>15</xdr:row>
      <xdr:rowOff>127440</xdr:rowOff>
    </xdr:to>
    <xdr:graphicFrame>
      <xdr:nvGraphicFramePr>
        <xdr:cNvPr id="0" name="Grafiek 2"/>
        <xdr:cNvGraphicFramePr/>
      </xdr:nvGraphicFramePr>
      <xdr:xfrm>
        <a:off x="3970080" y="188640"/>
        <a:ext cx="4563720" cy="27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603360</xdr:colOff>
      <xdr:row>0</xdr:row>
      <xdr:rowOff>179640</xdr:rowOff>
    </xdr:from>
    <xdr:to>
      <xdr:col>21</xdr:col>
      <xdr:colOff>312840</xdr:colOff>
      <xdr:row>16</xdr:row>
      <xdr:rowOff>19800</xdr:rowOff>
    </xdr:to>
    <xdr:sp>
      <xdr:nvSpPr>
        <xdr:cNvPr id="1" name="CustomShape 1"/>
        <xdr:cNvSpPr/>
      </xdr:nvSpPr>
      <xdr:spPr>
        <a:xfrm>
          <a:off x="8853840" y="1796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0</xdr:colOff>
      <xdr:row>33</xdr:row>
      <xdr:rowOff>7200</xdr:rowOff>
    </xdr:from>
    <xdr:to>
      <xdr:col>13</xdr:col>
      <xdr:colOff>317160</xdr:colOff>
      <xdr:row>48</xdr:row>
      <xdr:rowOff>28440</xdr:rowOff>
    </xdr:to>
    <xdr:graphicFrame>
      <xdr:nvGraphicFramePr>
        <xdr:cNvPr id="2" name="Grafiek 1"/>
        <xdr:cNvGraphicFramePr/>
      </xdr:nvGraphicFramePr>
      <xdr:xfrm>
        <a:off x="3965400" y="6084000"/>
        <a:ext cx="4602240" cy="278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64</xdr:row>
      <xdr:rowOff>170640</xdr:rowOff>
    </xdr:from>
    <xdr:to>
      <xdr:col>13</xdr:col>
      <xdr:colOff>317160</xdr:colOff>
      <xdr:row>80</xdr:row>
      <xdr:rowOff>10800</xdr:rowOff>
    </xdr:to>
    <xdr:graphicFrame>
      <xdr:nvGraphicFramePr>
        <xdr:cNvPr id="3" name="Grafiek 6"/>
        <xdr:cNvGraphicFramePr/>
      </xdr:nvGraphicFramePr>
      <xdr:xfrm>
        <a:off x="3965400" y="11955960"/>
        <a:ext cx="4602240" cy="278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594000</xdr:colOff>
      <xdr:row>95</xdr:row>
      <xdr:rowOff>179640</xdr:rowOff>
    </xdr:from>
    <xdr:to>
      <xdr:col>13</xdr:col>
      <xdr:colOff>303480</xdr:colOff>
      <xdr:row>111</xdr:row>
      <xdr:rowOff>19800</xdr:rowOff>
    </xdr:to>
    <xdr:sp>
      <xdr:nvSpPr>
        <xdr:cNvPr id="4" name="CustomShape 1"/>
        <xdr:cNvSpPr/>
      </xdr:nvSpPr>
      <xdr:spPr>
        <a:xfrm>
          <a:off x="3947400" y="17673840"/>
          <a:ext cx="4606560" cy="278640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603360</xdr:colOff>
      <xdr:row>32</xdr:row>
      <xdr:rowOff>179640</xdr:rowOff>
    </xdr:from>
    <xdr:to>
      <xdr:col>21</xdr:col>
      <xdr:colOff>312840</xdr:colOff>
      <xdr:row>48</xdr:row>
      <xdr:rowOff>19800</xdr:rowOff>
    </xdr:to>
    <xdr:sp>
      <xdr:nvSpPr>
        <xdr:cNvPr id="5" name="CustomShape 1"/>
        <xdr:cNvSpPr/>
      </xdr:nvSpPr>
      <xdr:spPr>
        <a:xfrm>
          <a:off x="8853840" y="6072120"/>
          <a:ext cx="4606560" cy="27867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603360</xdr:colOff>
      <xdr:row>64</xdr:row>
      <xdr:rowOff>179640</xdr:rowOff>
    </xdr:from>
    <xdr:to>
      <xdr:col>21</xdr:col>
      <xdr:colOff>312840</xdr:colOff>
      <xdr:row>80</xdr:row>
      <xdr:rowOff>19800</xdr:rowOff>
    </xdr:to>
    <xdr:sp>
      <xdr:nvSpPr>
        <xdr:cNvPr id="6" name="CustomShape 1"/>
        <xdr:cNvSpPr/>
      </xdr:nvSpPr>
      <xdr:spPr>
        <a:xfrm>
          <a:off x="8853840" y="11964960"/>
          <a:ext cx="4606560" cy="27867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Deze grafiek is niet beschikbaar in uw versie van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Als u deze vorm bewerkt of deze werkmap opslaat in een andere bestandsindeling, wordt de grafiek onherstelbaar beschadigd.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82" colorId="64" zoomScale="70" zoomScaleNormal="70" zoomScalePageLayoutView="100" workbookViewId="0">
      <selection pane="topLeft" activeCell="G19" activeCellId="0" sqref="G19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9.91"/>
    <col collapsed="false" customWidth="true" hidden="false" outlineLevel="0" max="3" min="3" style="0" width="8.67"/>
    <col collapsed="false" customWidth="true" hidden="false" outlineLevel="0" max="4" min="4" style="0" width="10.27"/>
    <col collapsed="false" customWidth="true" hidden="false" outlineLevel="0" max="5" min="5" style="0" width="10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B1" s="2" t="s">
        <v>0</v>
      </c>
      <c r="D1" s="3" t="s">
        <v>1</v>
      </c>
    </row>
    <row r="2" customFormat="false" ht="14.5" hidden="false" customHeight="false" outlineLevel="0" collapsed="false">
      <c r="A2" s="0" t="s">
        <v>2</v>
      </c>
      <c r="B2" s="1" t="n">
        <v>59.1942971028194</v>
      </c>
      <c r="D2" s="4" t="s">
        <v>3</v>
      </c>
      <c r="E2" s="0" t="s">
        <v>4</v>
      </c>
    </row>
    <row r="3" customFormat="false" ht="14.5" hidden="false" customHeight="false" outlineLevel="0" collapsed="false">
      <c r="A3" s="0" t="s">
        <v>2</v>
      </c>
      <c r="B3" s="1" t="n">
        <v>66.2088917441696</v>
      </c>
      <c r="D3" s="0" t="n">
        <v>0</v>
      </c>
      <c r="E3" s="1" t="n">
        <f aca="false">AVERAGE(B2,B3,B4,B5,B6,B7,B8,B9,B10,B11,B12,B13,B14,B15,B16,B17,B18,B19,B21,B20,B22,B23,B24,B25,B26,B27,B28,B29,B30,B31)</f>
        <v>64.0843486292711</v>
      </c>
    </row>
    <row r="4" customFormat="false" ht="14.5" hidden="false" customHeight="false" outlineLevel="0" collapsed="false">
      <c r="A4" s="0" t="s">
        <v>2</v>
      </c>
      <c r="B4" s="1" t="n">
        <v>58.9486140097122</v>
      </c>
      <c r="D4" s="0" t="n">
        <v>30</v>
      </c>
      <c r="E4" s="1" t="n">
        <f aca="false">AVERAGE(B2,B3,B4,B5,B6,B7,B8,B9,B10,B11,B12,B13,B14,B15,B16,B17,B18,B19,B21,B20,B22,B23,B24,B25,B26,B27,B28,B29,B30,B31)</f>
        <v>64.0843486292711</v>
      </c>
    </row>
    <row r="5" customFormat="false" ht="14.5" hidden="false" customHeight="false" outlineLevel="0" collapsed="false">
      <c r="A5" s="0" t="s">
        <v>2</v>
      </c>
      <c r="B5" s="1" t="n">
        <v>62.9291439627636</v>
      </c>
    </row>
    <row r="6" customFormat="false" ht="14.5" hidden="false" customHeight="false" outlineLevel="0" collapsed="false">
      <c r="A6" s="0" t="s">
        <v>2</v>
      </c>
      <c r="B6" s="1" t="n">
        <v>68.0419690120882</v>
      </c>
      <c r="D6" s="3" t="s">
        <v>5</v>
      </c>
      <c r="E6" s="3" t="s">
        <v>6</v>
      </c>
    </row>
    <row r="7" customFormat="false" ht="14.5" hidden="false" customHeight="false" outlineLevel="0" collapsed="false">
      <c r="A7" s="0" t="s">
        <v>2</v>
      </c>
      <c r="B7" s="1" t="n">
        <v>74.8062614493237</v>
      </c>
      <c r="D7" s="1" t="n">
        <f aca="false">MIN(B2:B31)</f>
        <v>58.4720630308628</v>
      </c>
      <c r="E7" s="1" t="n">
        <f aca="false">MAX(B2:B31)</f>
        <v>80.5719192408194</v>
      </c>
    </row>
    <row r="8" customFormat="false" ht="14.5" hidden="false" customHeight="false" outlineLevel="0" collapsed="false">
      <c r="A8" s="0" t="s">
        <v>2</v>
      </c>
      <c r="B8" s="1" t="n">
        <v>61.8647000143391</v>
      </c>
    </row>
    <row r="9" customFormat="false" ht="14.5" hidden="false" customHeight="false" outlineLevel="0" collapsed="false">
      <c r="A9" s="0" t="s">
        <v>2</v>
      </c>
      <c r="B9" s="1" t="n">
        <v>59.249081910993</v>
      </c>
      <c r="D9" s="3" t="s">
        <v>7</v>
      </c>
      <c r="E9" s="3" t="s">
        <v>8</v>
      </c>
    </row>
    <row r="10" customFormat="false" ht="14.5" hidden="false" customHeight="false" outlineLevel="0" collapsed="false">
      <c r="A10" s="0" t="s">
        <v>2</v>
      </c>
      <c r="B10" s="1" t="n">
        <v>62.0285731022823</v>
      </c>
      <c r="D10" s="0" t="n">
        <f aca="false">QUARTILE(B2:B31, 1)</f>
        <v>59.124880503675</v>
      </c>
      <c r="E10" s="0" t="n">
        <f aca="false">QUARTILE(B2:B31, 2)</f>
        <v>61.841662586481</v>
      </c>
    </row>
    <row r="11" customFormat="false" ht="14.5" hidden="false" customHeight="false" outlineLevel="0" collapsed="false">
      <c r="A11" s="0" t="s">
        <v>2</v>
      </c>
      <c r="B11" s="1" t="n">
        <v>58.7899800345792</v>
      </c>
    </row>
    <row r="12" customFormat="false" ht="14.5" hidden="false" customHeight="false" outlineLevel="0" collapsed="false">
      <c r="A12" s="0" t="s">
        <v>2</v>
      </c>
      <c r="B12" s="1" t="n">
        <v>58.9736568517715</v>
      </c>
      <c r="D12" s="3" t="s">
        <v>9</v>
      </c>
      <c r="E12" s="3" t="s">
        <v>10</v>
      </c>
    </row>
    <row r="13" customFormat="false" ht="14.5" hidden="false" customHeight="false" outlineLevel="0" collapsed="false">
      <c r="A13" s="0" t="s">
        <v>2</v>
      </c>
      <c r="B13" s="1" t="n">
        <v>61.9514987236173</v>
      </c>
      <c r="D13" s="0" t="n">
        <f aca="false">QUARTILE(B2:B31, 3)</f>
        <v>67.4370769218234</v>
      </c>
      <c r="E13" s="0" t="n">
        <f aca="false">D13 - D10</f>
        <v>8.31219641814842</v>
      </c>
    </row>
    <row r="14" customFormat="false" ht="14.5" hidden="false" customHeight="false" outlineLevel="0" collapsed="false">
      <c r="A14" s="0" t="s">
        <v>2</v>
      </c>
      <c r="B14" s="1" t="n">
        <v>76.9456077734187</v>
      </c>
    </row>
    <row r="15" customFormat="false" ht="14.5" hidden="false" customHeight="false" outlineLevel="0" collapsed="false">
      <c r="A15" s="0" t="s">
        <v>2</v>
      </c>
      <c r="B15" s="1" t="n">
        <v>67.0615888979406</v>
      </c>
      <c r="D15" s="3" t="s">
        <v>11</v>
      </c>
      <c r="E15" s="3" t="s">
        <v>12</v>
      </c>
    </row>
    <row r="16" customFormat="false" ht="14.5" hidden="false" customHeight="false" outlineLevel="0" collapsed="false">
      <c r="A16" s="0" t="s">
        <v>2</v>
      </c>
      <c r="B16" s="1" t="n">
        <v>63.6381331695665</v>
      </c>
      <c r="D16" s="0" t="n">
        <f aca="false">STDEV(B2:B31)</f>
        <v>6.26425219997217</v>
      </c>
      <c r="E16" s="0" t="n">
        <f aca="false">(D16 / E4) * 100</f>
        <v>9.77501111263682</v>
      </c>
    </row>
    <row r="17" customFormat="false" ht="14.5" hidden="false" customHeight="false" outlineLevel="0" collapsed="false">
      <c r="A17" s="0" t="s">
        <v>2</v>
      </c>
      <c r="B17" s="1" t="n">
        <v>58.6634324994623</v>
      </c>
    </row>
    <row r="18" customFormat="false" ht="14.5" hidden="false" customHeight="false" outlineLevel="0" collapsed="false">
      <c r="A18" s="0" t="s">
        <v>2</v>
      </c>
      <c r="B18" s="1" t="n">
        <v>58.7601651553846</v>
      </c>
      <c r="D18" s="3" t="s">
        <v>13</v>
      </c>
      <c r="F18" s="3" t="s">
        <v>14</v>
      </c>
    </row>
    <row r="19" customFormat="false" ht="14.5" hidden="false" customHeight="false" outlineLevel="0" collapsed="false">
      <c r="A19" s="0" t="s">
        <v>2</v>
      </c>
      <c r="B19" s="1" t="n">
        <v>60.6064573000329</v>
      </c>
      <c r="D19" s="0" t="n">
        <f aca="false">((E3 / 64.4130998689695) * 100) - 100</f>
        <v>-0.510379473068639</v>
      </c>
      <c r="F19" s="0" t="n">
        <f aca="false">((E10 / 62.2608921134311) * 100) - 100</f>
        <v>-0.673343270100219</v>
      </c>
    </row>
    <row r="20" customFormat="false" ht="14.5" hidden="false" customHeight="false" outlineLevel="0" collapsed="false">
      <c r="A20" s="0" t="s">
        <v>2</v>
      </c>
      <c r="B20" s="1" t="n">
        <v>59.5810708093022</v>
      </c>
    </row>
    <row r="21" customFormat="false" ht="14.5" hidden="false" customHeight="false" outlineLevel="0" collapsed="false">
      <c r="A21" s="0" t="s">
        <v>2</v>
      </c>
      <c r="B21" s="1" t="n">
        <v>58.703353352839</v>
      </c>
    </row>
    <row r="22" customFormat="false" ht="14.5" hidden="false" customHeight="false" outlineLevel="0" collapsed="false">
      <c r="A22" s="0" t="s">
        <v>2</v>
      </c>
      <c r="B22" s="1" t="n">
        <v>61.8186251586228</v>
      </c>
    </row>
    <row r="23" customFormat="false" ht="14.5" hidden="false" customHeight="false" outlineLevel="0" collapsed="false">
      <c r="A23" s="0" t="s">
        <v>2</v>
      </c>
      <c r="B23" s="1" t="n">
        <v>59.1017416372935</v>
      </c>
    </row>
    <row r="24" customFormat="false" ht="14.5" hidden="false" customHeight="false" outlineLevel="0" collapsed="false">
      <c r="A24" s="0" t="s">
        <v>2</v>
      </c>
      <c r="B24" s="1" t="n">
        <v>58.4720630308628</v>
      </c>
    </row>
    <row r="25" customFormat="false" ht="14.5" hidden="false" customHeight="false" outlineLevel="0" collapsed="false">
      <c r="A25" s="0" t="s">
        <v>2</v>
      </c>
      <c r="B25" s="1" t="n">
        <v>61.6201042068276</v>
      </c>
    </row>
    <row r="26" customFormat="false" ht="14.5" hidden="false" customHeight="false" outlineLevel="0" collapsed="false">
      <c r="A26" s="0" t="s">
        <v>2</v>
      </c>
      <c r="B26" s="1" t="n">
        <v>80.5719192408194</v>
      </c>
    </row>
    <row r="27" customFormat="false" ht="14.5" hidden="false" customHeight="false" outlineLevel="0" collapsed="false">
      <c r="A27" s="0" t="s">
        <v>2</v>
      </c>
      <c r="B27" s="1" t="n">
        <v>74.7126955871112</v>
      </c>
    </row>
    <row r="28" customFormat="false" ht="14.5" hidden="false" customHeight="false" outlineLevel="0" collapsed="false">
      <c r="A28" s="0" t="s">
        <v>2</v>
      </c>
      <c r="B28" s="1" t="n">
        <v>72.1666131681299</v>
      </c>
    </row>
    <row r="29" customFormat="false" ht="14.5" hidden="false" customHeight="false" outlineLevel="0" collapsed="false">
      <c r="A29" s="0" t="s">
        <v>2</v>
      </c>
      <c r="B29" s="1" t="n">
        <v>67.562239596451</v>
      </c>
    </row>
    <row r="30" customFormat="false" ht="14.5" hidden="false" customHeight="false" outlineLevel="0" collapsed="false">
      <c r="A30" s="0" t="s">
        <v>2</v>
      </c>
      <c r="B30" s="1" t="n">
        <v>60.5516769166864</v>
      </c>
    </row>
    <row r="31" customFormat="false" ht="14.5" hidden="false" customHeight="false" outlineLevel="0" collapsed="false">
      <c r="A31" s="0" t="s">
        <v>2</v>
      </c>
      <c r="B31" s="1" t="n">
        <v>69.0063034589213</v>
      </c>
    </row>
    <row r="32" customFormat="false" ht="14.5" hidden="false" customHeight="false" outlineLevel="0" collapsed="false">
      <c r="B32" s="2"/>
    </row>
    <row r="33" customFormat="false" ht="14.5" hidden="false" customHeight="false" outlineLevel="0" collapsed="false">
      <c r="B33" s="2" t="s">
        <v>15</v>
      </c>
      <c r="D33" s="3" t="s">
        <v>1</v>
      </c>
    </row>
    <row r="34" customFormat="false" ht="14.5" hidden="false" customHeight="false" outlineLevel="0" collapsed="false">
      <c r="A34" s="0" t="s">
        <v>16</v>
      </c>
      <c r="B34" s="1" t="n">
        <v>59.3257809071551</v>
      </c>
      <c r="D34" s="0" t="s">
        <v>3</v>
      </c>
      <c r="E34" s="0" t="s">
        <v>4</v>
      </c>
    </row>
    <row r="35" customFormat="false" ht="14.5" hidden="false" customHeight="false" outlineLevel="0" collapsed="false">
      <c r="A35" s="0" t="s">
        <v>16</v>
      </c>
      <c r="B35" s="1" t="n">
        <v>60.7429037922807</v>
      </c>
      <c r="D35" s="0" t="n">
        <v>0</v>
      </c>
      <c r="E35" s="1" t="n">
        <f aca="false">AVERAGE(B34,B35,B36,B37,B38,B39,B40,B41,B42,B43,B44,B45,B46,B47,B48,B49,B50,B51,B53,B52,B54,B55,B56,B57,B58,B59,B60,B61,B62,B63)</f>
        <v>62.5620116608878</v>
      </c>
    </row>
    <row r="36" customFormat="false" ht="14.5" hidden="false" customHeight="false" outlineLevel="0" collapsed="false">
      <c r="A36" s="0" t="s">
        <v>16</v>
      </c>
      <c r="B36" s="1" t="n">
        <v>58.5723073898812</v>
      </c>
      <c r="D36" s="0" t="n">
        <v>30</v>
      </c>
      <c r="E36" s="1" t="n">
        <f aca="false">AVERAGE(B34,B35,B36,B37,B38,B39,B40,B41,B42,B43,B44,B45,B46,B47,B48,B49,B50,B51,B53,B52,B54,B55,B56,B57,B58,B59,B60,B61,B62,B63)</f>
        <v>62.5620116608878</v>
      </c>
    </row>
    <row r="37" customFormat="false" ht="14.5" hidden="false" customHeight="false" outlineLevel="0" collapsed="false">
      <c r="A37" s="0" t="s">
        <v>16</v>
      </c>
      <c r="B37" s="1" t="n">
        <v>64.8177082905355</v>
      </c>
    </row>
    <row r="38" customFormat="false" ht="14.5" hidden="false" customHeight="false" outlineLevel="0" collapsed="false">
      <c r="A38" s="0" t="s">
        <v>16</v>
      </c>
      <c r="B38" s="1" t="n">
        <v>65.0403500026843</v>
      </c>
      <c r="D38" s="3" t="s">
        <v>5</v>
      </c>
      <c r="E38" s="3" t="s">
        <v>6</v>
      </c>
    </row>
    <row r="39" customFormat="false" ht="14.5" hidden="false" customHeight="false" outlineLevel="0" collapsed="false">
      <c r="A39" s="0" t="s">
        <v>16</v>
      </c>
      <c r="B39" s="1" t="n">
        <v>62.5089751200789</v>
      </c>
      <c r="D39" s="1" t="n">
        <f aca="false">MIN(B34:B63)</f>
        <v>58.1356201778048</v>
      </c>
      <c r="E39" s="1" t="n">
        <f aca="false">MAX(B34:B63)</f>
        <v>78.0335234726021</v>
      </c>
    </row>
    <row r="40" customFormat="false" ht="14.5" hidden="false" customHeight="false" outlineLevel="0" collapsed="false">
      <c r="A40" s="0" t="s">
        <v>16</v>
      </c>
      <c r="B40" s="1" t="n">
        <v>65.4425890686369</v>
      </c>
    </row>
    <row r="41" customFormat="false" ht="14.5" hidden="false" customHeight="false" outlineLevel="0" collapsed="false">
      <c r="A41" s="0" t="s">
        <v>16</v>
      </c>
      <c r="B41" s="1" t="n">
        <v>58.9006787106885</v>
      </c>
      <c r="D41" s="3" t="s">
        <v>7</v>
      </c>
      <c r="E41" s="3" t="s">
        <v>8</v>
      </c>
    </row>
    <row r="42" customFormat="false" ht="14.5" hidden="false" customHeight="false" outlineLevel="0" collapsed="false">
      <c r="A42" s="0" t="s">
        <v>16</v>
      </c>
      <c r="B42" s="1" t="n">
        <v>60.4299871752576</v>
      </c>
      <c r="D42" s="0" t="n">
        <f aca="false">QUARTILE(B34:B63, 1)</f>
        <v>59.0841942354779</v>
      </c>
      <c r="E42" s="0" t="n">
        <f aca="false">QUARTILE(B34:B63, 2)</f>
        <v>60.8429814334099</v>
      </c>
    </row>
    <row r="43" customFormat="false" ht="14.5" hidden="false" customHeight="false" outlineLevel="0" collapsed="false">
      <c r="A43" s="0" t="s">
        <v>16</v>
      </c>
      <c r="B43" s="1" t="n">
        <v>59.3501801641541</v>
      </c>
    </row>
    <row r="44" customFormat="false" ht="14.5" hidden="false" customHeight="false" outlineLevel="0" collapsed="false">
      <c r="A44" s="0" t="s">
        <v>16</v>
      </c>
      <c r="B44" s="1" t="n">
        <v>58.1356201778048</v>
      </c>
      <c r="D44" s="3" t="s">
        <v>9</v>
      </c>
      <c r="E44" s="3" t="s">
        <v>10</v>
      </c>
    </row>
    <row r="45" customFormat="false" ht="14.5" hidden="false" customHeight="false" outlineLevel="0" collapsed="false">
      <c r="A45" s="0" t="s">
        <v>16</v>
      </c>
      <c r="B45" s="1" t="n">
        <v>59.4452478857196</v>
      </c>
      <c r="D45" s="0" t="n">
        <f aca="false">QUARTILE(B34:B63, 3)</f>
        <v>64.7715484700671</v>
      </c>
      <c r="E45" s="0" t="n">
        <f aca="false">D45 - D42</f>
        <v>5.68735423458916</v>
      </c>
    </row>
    <row r="46" customFormat="false" ht="14.5" hidden="false" customHeight="false" outlineLevel="0" collapsed="false">
      <c r="A46" s="0" t="s">
        <v>16</v>
      </c>
      <c r="B46" s="1" t="n">
        <v>63.3975986716964</v>
      </c>
    </row>
    <row r="47" customFormat="false" ht="14.5" hidden="false" customHeight="false" outlineLevel="0" collapsed="false">
      <c r="A47" s="0" t="s">
        <v>16</v>
      </c>
      <c r="B47" s="1" t="n">
        <v>67.6647978311551</v>
      </c>
      <c r="D47" s="3" t="s">
        <v>11</v>
      </c>
      <c r="E47" s="3" t="s">
        <v>12</v>
      </c>
    </row>
    <row r="48" customFormat="false" ht="14.5" hidden="false" customHeight="false" outlineLevel="0" collapsed="false">
      <c r="A48" s="0" t="s">
        <v>16</v>
      </c>
      <c r="B48" s="1" t="n">
        <v>69.5366833805717</v>
      </c>
      <c r="D48" s="0" t="n">
        <f aca="false">STDEV(B34:B63)</f>
        <v>4.68835433910977</v>
      </c>
      <c r="E48" s="0" t="n">
        <f aca="false">(D48 / E36) * 100</f>
        <v>7.49393156428954</v>
      </c>
    </row>
    <row r="49" customFormat="false" ht="14.5" hidden="false" customHeight="false" outlineLevel="0" collapsed="false">
      <c r="A49" s="0" t="s">
        <v>16</v>
      </c>
      <c r="B49" s="1" t="n">
        <v>60.9430590745391</v>
      </c>
    </row>
    <row r="50" customFormat="false" ht="14.5" hidden="false" customHeight="false" outlineLevel="0" collapsed="false">
      <c r="A50" s="0" t="s">
        <v>16</v>
      </c>
      <c r="B50" s="1" t="n">
        <v>58.8317828598868</v>
      </c>
      <c r="D50" s="3" t="s">
        <v>13</v>
      </c>
      <c r="F50" s="3" t="s">
        <v>14</v>
      </c>
    </row>
    <row r="51" customFormat="false" ht="14.5" hidden="false" customHeight="false" outlineLevel="0" collapsed="false">
      <c r="A51" s="0" t="s">
        <v>16</v>
      </c>
      <c r="B51" s="1" t="n">
        <v>62.3682514794404</v>
      </c>
      <c r="D51" s="0" t="n">
        <f aca="false">((E35 / 64.4130998689695) * 100) - 100</f>
        <v>-2.87377600495432</v>
      </c>
      <c r="F51" s="0" t="n">
        <f aca="false">((E42 / 62.2608921134311) * 100) - 100</f>
        <v>-2.27736968085512</v>
      </c>
    </row>
    <row r="52" customFormat="false" ht="14.5" hidden="false" customHeight="false" outlineLevel="0" collapsed="false">
      <c r="A52" s="0" t="s">
        <v>16</v>
      </c>
      <c r="B52" s="1" t="n">
        <v>69.0978311423585</v>
      </c>
    </row>
    <row r="53" customFormat="false" ht="14.5" hidden="false" customHeight="false" outlineLevel="0" collapsed="false">
      <c r="A53" s="0" t="s">
        <v>16</v>
      </c>
      <c r="B53" s="1" t="n">
        <v>59.7550674641127</v>
      </c>
    </row>
    <row r="54" customFormat="false" ht="14.5" hidden="false" customHeight="false" outlineLevel="0" collapsed="false">
      <c r="A54" s="0" t="s">
        <v>16</v>
      </c>
      <c r="B54" s="1" t="n">
        <v>59.0508566565752</v>
      </c>
    </row>
    <row r="55" customFormat="false" ht="14.5" hidden="false" customHeight="false" outlineLevel="0" collapsed="false">
      <c r="A55" s="0" t="s">
        <v>16</v>
      </c>
      <c r="B55" s="1" t="n">
        <v>59.0750429747778</v>
      </c>
    </row>
    <row r="56" customFormat="false" ht="14.5" hidden="false" customHeight="false" outlineLevel="0" collapsed="false">
      <c r="A56" s="0" t="s">
        <v>16</v>
      </c>
      <c r="B56" s="1" t="n">
        <v>61.5428854793041</v>
      </c>
    </row>
    <row r="57" customFormat="false" ht="14.5" hidden="false" customHeight="false" outlineLevel="0" collapsed="false">
      <c r="A57" s="0" t="s">
        <v>16</v>
      </c>
      <c r="B57" s="1" t="n">
        <v>59.1116480175782</v>
      </c>
    </row>
    <row r="58" customFormat="false" ht="14.5" hidden="false" customHeight="false" outlineLevel="0" collapsed="false">
      <c r="A58" s="0" t="s">
        <v>16</v>
      </c>
      <c r="B58" s="1" t="n">
        <v>78.0335234726021</v>
      </c>
    </row>
    <row r="59" customFormat="false" ht="14.5" hidden="false" customHeight="false" outlineLevel="0" collapsed="false">
      <c r="A59" s="0" t="s">
        <v>16</v>
      </c>
      <c r="B59" s="1" t="n">
        <v>62.1762213572116</v>
      </c>
    </row>
    <row r="60" customFormat="false" ht="14.5" hidden="false" customHeight="false" outlineLevel="0" collapsed="false">
      <c r="A60" s="0" t="s">
        <v>16</v>
      </c>
      <c r="B60" s="1" t="n">
        <v>71.3912684293112</v>
      </c>
    </row>
    <row r="61" customFormat="false" ht="14.5" hidden="false" customHeight="false" outlineLevel="0" collapsed="false">
      <c r="A61" s="0" t="s">
        <v>16</v>
      </c>
      <c r="B61" s="1" t="n">
        <v>58.5244473905651</v>
      </c>
    </row>
    <row r="62" customFormat="false" ht="14.5" hidden="false" customHeight="false" outlineLevel="0" collapsed="false">
      <c r="A62" s="0" t="s">
        <v>16</v>
      </c>
      <c r="B62" s="1" t="n">
        <v>59.0139864514091</v>
      </c>
    </row>
    <row r="63" customFormat="false" ht="14.5" hidden="false" customHeight="false" outlineLevel="0" collapsed="false">
      <c r="A63" s="0" t="s">
        <v>16</v>
      </c>
      <c r="B63" s="1" t="n">
        <v>64.6330690086617</v>
      </c>
    </row>
    <row r="64" customFormat="false" ht="14.5" hidden="false" customHeight="false" outlineLevel="0" collapsed="false">
      <c r="B64" s="2"/>
    </row>
    <row r="65" customFormat="false" ht="14.5" hidden="false" customHeight="false" outlineLevel="0" collapsed="false">
      <c r="B65" s="2" t="s">
        <v>17</v>
      </c>
      <c r="D65" s="3" t="s">
        <v>1</v>
      </c>
    </row>
    <row r="66" customFormat="false" ht="14.5" hidden="false" customHeight="false" outlineLevel="0" collapsed="false">
      <c r="A66" s="0" t="s">
        <v>18</v>
      </c>
      <c r="B66" s="1" t="n">
        <v>59.7848430658126</v>
      </c>
      <c r="D66" s="0" t="s">
        <v>3</v>
      </c>
      <c r="E66" s="0" t="s">
        <v>4</v>
      </c>
    </row>
    <row r="67" customFormat="false" ht="14.5" hidden="false" customHeight="false" outlineLevel="0" collapsed="false">
      <c r="A67" s="0" t="s">
        <v>18</v>
      </c>
      <c r="B67" s="1" t="n">
        <v>59.8044671148296</v>
      </c>
      <c r="D67" s="0" t="n">
        <v>0</v>
      </c>
      <c r="E67" s="1" t="n">
        <f aca="false">AVERAGE(B66,B67,B68,B69,B70,B71,B72,B73,B74,B75,B76,B77,B78,B79,B80,B81,B82,B83,B85,B84,B86,B87,B88,B89,B90,B91,B92,B93,B94,B95)</f>
        <v>62.6477966616013</v>
      </c>
    </row>
    <row r="68" customFormat="false" ht="14.5" hidden="false" customHeight="false" outlineLevel="0" collapsed="false">
      <c r="A68" s="0" t="s">
        <v>18</v>
      </c>
      <c r="B68" s="1" t="n">
        <v>62.1783751588986</v>
      </c>
      <c r="D68" s="0" t="n">
        <v>30</v>
      </c>
      <c r="E68" s="1" t="n">
        <f aca="false">AVERAGE(B66,B67,B68,B69,B70,B71,B72,B73,B74,B75,B76,B77,B78,B79,B80,B81,B82,B83,B85,B84,B86,B87,B88,B89,B90,B91,B92,B93,B94,B95)</f>
        <v>62.6477966616013</v>
      </c>
    </row>
    <row r="69" customFormat="false" ht="14.5" hidden="false" customHeight="false" outlineLevel="0" collapsed="false">
      <c r="A69" s="0" t="s">
        <v>18</v>
      </c>
      <c r="B69" s="1" t="n">
        <v>64.489736650303</v>
      </c>
    </row>
    <row r="70" customFormat="false" ht="14.5" hidden="false" customHeight="false" outlineLevel="0" collapsed="false">
      <c r="A70" s="0" t="s">
        <v>18</v>
      </c>
      <c r="B70" s="1" t="n">
        <v>65.6392177091737</v>
      </c>
      <c r="D70" s="3" t="s">
        <v>5</v>
      </c>
      <c r="E70" s="3" t="s">
        <v>6</v>
      </c>
    </row>
    <row r="71" customFormat="false" ht="14.5" hidden="false" customHeight="false" outlineLevel="0" collapsed="false">
      <c r="A71" s="0" t="s">
        <v>18</v>
      </c>
      <c r="B71" s="1" t="n">
        <v>62.4887287294887</v>
      </c>
      <c r="D71" s="1" t="n">
        <f aca="false">MIN(B66:B95)</f>
        <v>56.5580503974491</v>
      </c>
      <c r="E71" s="1" t="n">
        <f aca="false">MAX(B66:B95)</f>
        <v>76.5636481177649</v>
      </c>
    </row>
    <row r="72" customFormat="false" ht="14.5" hidden="false" customHeight="false" outlineLevel="0" collapsed="false">
      <c r="A72" s="0" t="s">
        <v>18</v>
      </c>
      <c r="B72" s="1" t="n">
        <v>62.9015963504212</v>
      </c>
    </row>
    <row r="73" customFormat="false" ht="14.5" hidden="false" customHeight="false" outlineLevel="0" collapsed="false">
      <c r="A73" s="0" t="s">
        <v>18</v>
      </c>
      <c r="B73" s="1" t="n">
        <v>64.5191287807507</v>
      </c>
      <c r="D73" s="3" t="s">
        <v>7</v>
      </c>
      <c r="E73" s="3" t="s">
        <v>8</v>
      </c>
    </row>
    <row r="74" customFormat="false" ht="14.5" hidden="false" customHeight="false" outlineLevel="0" collapsed="false">
      <c r="A74" s="0" t="s">
        <v>18</v>
      </c>
      <c r="B74" s="1" t="n">
        <v>64.0538947026101</v>
      </c>
      <c r="D74" s="0" t="n">
        <f aca="false">QUARTILE(B66:B95, 1)</f>
        <v>59.7897490780669</v>
      </c>
      <c r="E74" s="0" t="n">
        <f aca="false">QUARTILE(B66:B95, 2)</f>
        <v>61.393908390846</v>
      </c>
    </row>
    <row r="75" customFormat="false" ht="14.5" hidden="false" customHeight="false" outlineLevel="0" collapsed="false">
      <c r="A75" s="0" t="s">
        <v>18</v>
      </c>
      <c r="B75" s="1" t="n">
        <v>58.225177305916</v>
      </c>
    </row>
    <row r="76" customFormat="false" ht="14.5" hidden="false" customHeight="false" outlineLevel="0" collapsed="false">
      <c r="A76" s="0" t="s">
        <v>18</v>
      </c>
      <c r="B76" s="1" t="n">
        <v>59.9876283660978</v>
      </c>
      <c r="D76" s="3" t="s">
        <v>9</v>
      </c>
      <c r="E76" s="3" t="s">
        <v>10</v>
      </c>
    </row>
    <row r="77" customFormat="false" ht="14.5" hidden="false" customHeight="false" outlineLevel="0" collapsed="false">
      <c r="A77" s="0" t="s">
        <v>18</v>
      </c>
      <c r="B77" s="1" t="n">
        <v>59.1373674562439</v>
      </c>
      <c r="D77" s="0" t="n">
        <f aca="false">QUARTILE(B66:B95, 3)</f>
        <v>64.0259497271344</v>
      </c>
      <c r="E77" s="0" t="n">
        <f aca="false">D77 - D74</f>
        <v>4.23620064906754</v>
      </c>
    </row>
    <row r="78" customFormat="false" ht="14.5" hidden="false" customHeight="false" outlineLevel="0" collapsed="false">
      <c r="A78" s="0" t="s">
        <v>18</v>
      </c>
      <c r="B78" s="1" t="n">
        <v>70.2733848471854</v>
      </c>
    </row>
    <row r="79" customFormat="false" ht="14.5" hidden="false" customHeight="false" outlineLevel="0" collapsed="false">
      <c r="A79" s="0" t="s">
        <v>18</v>
      </c>
      <c r="B79" s="1" t="n">
        <v>67.2121556366182</v>
      </c>
      <c r="D79" s="3" t="s">
        <v>11</v>
      </c>
      <c r="E79" s="3" t="s">
        <v>12</v>
      </c>
    </row>
    <row r="80" customFormat="false" ht="14.5" hidden="false" customHeight="false" outlineLevel="0" collapsed="false">
      <c r="A80" s="0" t="s">
        <v>18</v>
      </c>
      <c r="B80" s="1" t="n">
        <v>76.5636481177649</v>
      </c>
      <c r="D80" s="0" t="n">
        <f aca="false">STDEV(B66:B95)</f>
        <v>4.78400252466308</v>
      </c>
      <c r="E80" s="0" t="n">
        <f aca="false">(D80 / E68) * 100</f>
        <v>7.63634601629227</v>
      </c>
    </row>
    <row r="81" customFormat="false" ht="14.5" hidden="false" customHeight="false" outlineLevel="0" collapsed="false">
      <c r="A81" s="0" t="s">
        <v>18</v>
      </c>
      <c r="B81" s="1" t="n">
        <v>56.5580503974491</v>
      </c>
    </row>
    <row r="82" customFormat="false" ht="14.5" hidden="false" customHeight="false" outlineLevel="0" collapsed="false">
      <c r="A82" s="0" t="s">
        <v>18</v>
      </c>
      <c r="B82" s="1" t="n">
        <v>60.7845153829304</v>
      </c>
      <c r="D82" s="3" t="s">
        <v>13</v>
      </c>
      <c r="F82" s="3" t="s">
        <v>14</v>
      </c>
    </row>
    <row r="83" customFormat="false" ht="14.5" hidden="false" customHeight="false" outlineLevel="0" collapsed="false">
      <c r="A83" s="0" t="s">
        <v>18</v>
      </c>
      <c r="B83" s="1" t="n">
        <v>58.2075022524331</v>
      </c>
      <c r="D83" s="0" t="n">
        <f aca="false">((E67 / 64.4130998689695) * 100) - 100</f>
        <v>-2.74059657268347</v>
      </c>
      <c r="F83" s="0" t="n">
        <f aca="false">((E74 / 62.2608921134311) * 100) - 100</f>
        <v>-1.39250128476408</v>
      </c>
    </row>
    <row r="84" customFormat="false" ht="14.5" hidden="false" customHeight="false" outlineLevel="0" collapsed="false">
      <c r="A84" s="0" t="s">
        <v>18</v>
      </c>
      <c r="B84" s="1" t="n">
        <v>63.9421148007073</v>
      </c>
    </row>
    <row r="85" customFormat="false" ht="14.5" hidden="false" customHeight="false" outlineLevel="0" collapsed="false">
      <c r="A85" s="0" t="s">
        <v>18</v>
      </c>
      <c r="B85" s="1" t="n">
        <v>61.4181085532073</v>
      </c>
    </row>
    <row r="86" customFormat="false" ht="14.5" hidden="false" customHeight="false" outlineLevel="0" collapsed="false">
      <c r="A86" s="0" t="s">
        <v>18</v>
      </c>
      <c r="B86" s="1" t="n">
        <v>62.8465602943498</v>
      </c>
    </row>
    <row r="87" customFormat="false" ht="14.5" hidden="false" customHeight="false" outlineLevel="0" collapsed="false">
      <c r="A87" s="0" t="s">
        <v>18</v>
      </c>
      <c r="B87" s="1" t="n">
        <v>60.7909695590682</v>
      </c>
    </row>
    <row r="88" customFormat="false" ht="14.5" hidden="false" customHeight="false" outlineLevel="0" collapsed="false">
      <c r="A88" s="0" t="s">
        <v>18</v>
      </c>
      <c r="B88" s="1" t="n">
        <v>60.4916003675144</v>
      </c>
    </row>
    <row r="89" customFormat="false" ht="14.5" hidden="false" customHeight="false" outlineLevel="0" collapsed="false">
      <c r="A89" s="0" t="s">
        <v>18</v>
      </c>
      <c r="B89" s="1" t="n">
        <v>60.1691519104322</v>
      </c>
    </row>
    <row r="90" customFormat="false" ht="14.5" hidden="false" customHeight="false" outlineLevel="0" collapsed="false">
      <c r="A90" s="0" t="s">
        <v>18</v>
      </c>
      <c r="B90" s="1" t="n">
        <v>63.8111914997192</v>
      </c>
    </row>
    <row r="91" customFormat="false" ht="14.5" hidden="false" customHeight="false" outlineLevel="0" collapsed="false">
      <c r="A91" s="0" t="s">
        <v>18</v>
      </c>
      <c r="B91" s="1" t="n">
        <v>61.3697082284847</v>
      </c>
    </row>
    <row r="92" customFormat="false" ht="14.5" hidden="false" customHeight="false" outlineLevel="0" collapsed="false">
      <c r="A92" s="0" t="s">
        <v>18</v>
      </c>
      <c r="B92" s="1" t="n">
        <v>76.2398216631507</v>
      </c>
    </row>
    <row r="93" customFormat="false" ht="14.5" hidden="false" customHeight="false" outlineLevel="0" collapsed="false">
      <c r="A93" s="0" t="s">
        <v>18</v>
      </c>
      <c r="B93" s="1" t="n">
        <v>57.8337406571244</v>
      </c>
    </row>
    <row r="94" customFormat="false" ht="14.5" hidden="false" customHeight="false" outlineLevel="0" collapsed="false">
      <c r="A94" s="0" t="s">
        <v>18</v>
      </c>
      <c r="B94" s="1" t="n">
        <v>58.4657489552434</v>
      </c>
    </row>
    <row r="95" customFormat="false" ht="14.5" hidden="false" customHeight="false" outlineLevel="0" collapsed="false">
      <c r="A95" s="0" t="s">
        <v>18</v>
      </c>
      <c r="B95" s="1" t="n">
        <v>59.2457653341116</v>
      </c>
    </row>
    <row r="96" customFormat="false" ht="14.5" hidden="false" customHeight="false" outlineLevel="0" collapsed="false">
      <c r="B96" s="2"/>
    </row>
    <row r="97" customFormat="false" ht="14.5" hidden="false" customHeight="false" outlineLevel="0" collapsed="false">
      <c r="A97" s="3" t="s">
        <v>19</v>
      </c>
    </row>
    <row r="98" customFormat="false" ht="14.5" hidden="false" customHeight="false" outlineLevel="0" collapsed="false">
      <c r="A98" s="0" t="s">
        <v>2</v>
      </c>
      <c r="B98" s="1" t="n">
        <v>59.1942971028194</v>
      </c>
    </row>
    <row r="99" customFormat="false" ht="14.5" hidden="false" customHeight="false" outlineLevel="0" collapsed="false">
      <c r="A99" s="0" t="s">
        <v>2</v>
      </c>
      <c r="B99" s="1" t="n">
        <v>66.2088917441696</v>
      </c>
    </row>
    <row r="100" customFormat="false" ht="14.5" hidden="false" customHeight="false" outlineLevel="0" collapsed="false">
      <c r="A100" s="0" t="s">
        <v>2</v>
      </c>
      <c r="B100" s="1" t="n">
        <v>58.9486140097122</v>
      </c>
    </row>
    <row r="101" customFormat="false" ht="14.5" hidden="false" customHeight="false" outlineLevel="0" collapsed="false">
      <c r="A101" s="0" t="s">
        <v>2</v>
      </c>
      <c r="B101" s="1" t="n">
        <v>62.9291439627636</v>
      </c>
    </row>
    <row r="102" customFormat="false" ht="14.5" hidden="false" customHeight="false" outlineLevel="0" collapsed="false">
      <c r="A102" s="0" t="s">
        <v>2</v>
      </c>
      <c r="B102" s="1" t="n">
        <v>68.0419690120882</v>
      </c>
    </row>
    <row r="103" customFormat="false" ht="14.5" hidden="false" customHeight="false" outlineLevel="0" collapsed="false">
      <c r="A103" s="0" t="s">
        <v>2</v>
      </c>
      <c r="B103" s="1" t="n">
        <v>74.8062614493237</v>
      </c>
    </row>
    <row r="104" customFormat="false" ht="14.5" hidden="false" customHeight="false" outlineLevel="0" collapsed="false">
      <c r="A104" s="0" t="s">
        <v>2</v>
      </c>
      <c r="B104" s="1" t="n">
        <v>61.8647000143391</v>
      </c>
    </row>
    <row r="105" customFormat="false" ht="14.5" hidden="false" customHeight="false" outlineLevel="0" collapsed="false">
      <c r="A105" s="0" t="s">
        <v>2</v>
      </c>
      <c r="B105" s="1" t="n">
        <v>59.249081910993</v>
      </c>
    </row>
    <row r="106" customFormat="false" ht="14.5" hidden="false" customHeight="false" outlineLevel="0" collapsed="false">
      <c r="A106" s="0" t="s">
        <v>2</v>
      </c>
      <c r="B106" s="1" t="n">
        <v>62.0285731022823</v>
      </c>
    </row>
    <row r="107" customFormat="false" ht="14.5" hidden="false" customHeight="false" outlineLevel="0" collapsed="false">
      <c r="A107" s="0" t="s">
        <v>2</v>
      </c>
      <c r="B107" s="1" t="n">
        <v>58.7899800345792</v>
      </c>
    </row>
    <row r="108" customFormat="false" ht="14.5" hidden="false" customHeight="false" outlineLevel="0" collapsed="false">
      <c r="A108" s="0" t="s">
        <v>2</v>
      </c>
      <c r="B108" s="1" t="n">
        <v>58.9736568517715</v>
      </c>
    </row>
    <row r="109" customFormat="false" ht="14.5" hidden="false" customHeight="false" outlineLevel="0" collapsed="false">
      <c r="A109" s="0" t="s">
        <v>2</v>
      </c>
      <c r="B109" s="1" t="n">
        <v>61.9514987236173</v>
      </c>
    </row>
    <row r="110" customFormat="false" ht="14.5" hidden="false" customHeight="false" outlineLevel="0" collapsed="false">
      <c r="A110" s="0" t="s">
        <v>2</v>
      </c>
      <c r="B110" s="1" t="n">
        <v>76.9456077734187</v>
      </c>
    </row>
    <row r="111" customFormat="false" ht="14.5" hidden="false" customHeight="false" outlineLevel="0" collapsed="false">
      <c r="A111" s="0" t="s">
        <v>2</v>
      </c>
      <c r="B111" s="1" t="n">
        <v>67.0615888979406</v>
      </c>
    </row>
    <row r="112" customFormat="false" ht="14.5" hidden="false" customHeight="false" outlineLevel="0" collapsed="false">
      <c r="A112" s="0" t="s">
        <v>2</v>
      </c>
      <c r="B112" s="1" t="n">
        <v>63.6381331695665</v>
      </c>
    </row>
    <row r="113" customFormat="false" ht="14.5" hidden="false" customHeight="false" outlineLevel="0" collapsed="false">
      <c r="A113" s="0" t="s">
        <v>2</v>
      </c>
      <c r="B113" s="1" t="n">
        <v>58.6634324994623</v>
      </c>
      <c r="D113" s="3" t="s">
        <v>13</v>
      </c>
      <c r="F113" s="3" t="s">
        <v>14</v>
      </c>
    </row>
    <row r="114" customFormat="false" ht="14.5" hidden="false" customHeight="false" outlineLevel="0" collapsed="false">
      <c r="A114" s="0" t="s">
        <v>2</v>
      </c>
      <c r="B114" s="1" t="n">
        <v>58.7601651553846</v>
      </c>
      <c r="D114" s="0" t="n">
        <f aca="false">(D19 + D51 + D83) / 3</f>
        <v>-2.04158401690214</v>
      </c>
      <c r="F114" s="0" t="n">
        <f aca="false">(F19 + F51 + F83) / 3</f>
        <v>-1.44773807857314</v>
      </c>
    </row>
    <row r="115" customFormat="false" ht="14.5" hidden="false" customHeight="false" outlineLevel="0" collapsed="false">
      <c r="A115" s="0" t="s">
        <v>2</v>
      </c>
      <c r="B115" s="1" t="n">
        <v>60.6064573000329</v>
      </c>
    </row>
    <row r="116" customFormat="false" ht="14.5" hidden="false" customHeight="false" outlineLevel="0" collapsed="false">
      <c r="A116" s="0" t="s">
        <v>2</v>
      </c>
      <c r="B116" s="1" t="n">
        <v>59.5810708093022</v>
      </c>
    </row>
    <row r="117" customFormat="false" ht="14.5" hidden="false" customHeight="false" outlineLevel="0" collapsed="false">
      <c r="A117" s="0" t="s">
        <v>2</v>
      </c>
      <c r="B117" s="1" t="n">
        <v>58.703353352839</v>
      </c>
    </row>
    <row r="118" customFormat="false" ht="14.5" hidden="false" customHeight="false" outlineLevel="0" collapsed="false">
      <c r="A118" s="0" t="s">
        <v>2</v>
      </c>
      <c r="B118" s="1" t="n">
        <v>61.8186251586228</v>
      </c>
    </row>
    <row r="119" customFormat="false" ht="14.5" hidden="false" customHeight="false" outlineLevel="0" collapsed="false">
      <c r="A119" s="0" t="s">
        <v>2</v>
      </c>
      <c r="B119" s="1" t="n">
        <v>59.1017416372935</v>
      </c>
    </row>
    <row r="120" customFormat="false" ht="14.5" hidden="false" customHeight="false" outlineLevel="0" collapsed="false">
      <c r="A120" s="0" t="s">
        <v>2</v>
      </c>
      <c r="B120" s="1" t="n">
        <v>58.4720630308628</v>
      </c>
    </row>
    <row r="121" customFormat="false" ht="14.5" hidden="false" customHeight="false" outlineLevel="0" collapsed="false">
      <c r="A121" s="0" t="s">
        <v>2</v>
      </c>
      <c r="B121" s="1" t="n">
        <v>61.6201042068276</v>
      </c>
    </row>
    <row r="122" customFormat="false" ht="14.5" hidden="false" customHeight="false" outlineLevel="0" collapsed="false">
      <c r="A122" s="0" t="s">
        <v>2</v>
      </c>
      <c r="B122" s="1" t="n">
        <v>80.5719192408194</v>
      </c>
    </row>
    <row r="123" customFormat="false" ht="14.5" hidden="false" customHeight="false" outlineLevel="0" collapsed="false">
      <c r="A123" s="0" t="s">
        <v>2</v>
      </c>
      <c r="B123" s="1" t="n">
        <v>74.7126955871112</v>
      </c>
    </row>
    <row r="124" customFormat="false" ht="14.5" hidden="false" customHeight="false" outlineLevel="0" collapsed="false">
      <c r="A124" s="0" t="s">
        <v>2</v>
      </c>
      <c r="B124" s="1" t="n">
        <v>72.1666131681299</v>
      </c>
    </row>
    <row r="125" customFormat="false" ht="14.5" hidden="false" customHeight="false" outlineLevel="0" collapsed="false">
      <c r="A125" s="0" t="s">
        <v>2</v>
      </c>
      <c r="B125" s="1" t="n">
        <v>67.562239596451</v>
      </c>
    </row>
    <row r="126" customFormat="false" ht="14.5" hidden="false" customHeight="false" outlineLevel="0" collapsed="false">
      <c r="A126" s="0" t="s">
        <v>2</v>
      </c>
      <c r="B126" s="1" t="n">
        <v>60.5516769166864</v>
      </c>
    </row>
    <row r="127" customFormat="false" ht="14.5" hidden="false" customHeight="false" outlineLevel="0" collapsed="false">
      <c r="A127" s="0" t="s">
        <v>2</v>
      </c>
      <c r="B127" s="1" t="n">
        <v>69.0063034589213</v>
      </c>
    </row>
    <row r="128" customFormat="false" ht="14.5" hidden="false" customHeight="false" outlineLevel="0" collapsed="false">
      <c r="A128" s="0" t="s">
        <v>16</v>
      </c>
      <c r="B128" s="1" t="n">
        <v>59.3257809071551</v>
      </c>
    </row>
    <row r="129" customFormat="false" ht="14.5" hidden="false" customHeight="false" outlineLevel="0" collapsed="false">
      <c r="A129" s="0" t="s">
        <v>16</v>
      </c>
      <c r="B129" s="1" t="n">
        <v>60.7429037922807</v>
      </c>
    </row>
    <row r="130" customFormat="false" ht="14.5" hidden="false" customHeight="false" outlineLevel="0" collapsed="false">
      <c r="A130" s="0" t="s">
        <v>16</v>
      </c>
      <c r="B130" s="1" t="n">
        <v>58.5723073898812</v>
      </c>
    </row>
    <row r="131" customFormat="false" ht="14.5" hidden="false" customHeight="false" outlineLevel="0" collapsed="false">
      <c r="A131" s="0" t="s">
        <v>16</v>
      </c>
      <c r="B131" s="1" t="n">
        <v>64.8177082905355</v>
      </c>
    </row>
    <row r="132" customFormat="false" ht="14.5" hidden="false" customHeight="false" outlineLevel="0" collapsed="false">
      <c r="A132" s="0" t="s">
        <v>16</v>
      </c>
      <c r="B132" s="1" t="n">
        <v>65.0403500026843</v>
      </c>
    </row>
    <row r="133" customFormat="false" ht="14.5" hidden="false" customHeight="false" outlineLevel="0" collapsed="false">
      <c r="A133" s="0" t="s">
        <v>16</v>
      </c>
      <c r="B133" s="1" t="n">
        <v>62.5089751200789</v>
      </c>
    </row>
    <row r="134" customFormat="false" ht="14.5" hidden="false" customHeight="false" outlineLevel="0" collapsed="false">
      <c r="A134" s="0" t="s">
        <v>16</v>
      </c>
      <c r="B134" s="1" t="n">
        <v>65.4425890686369</v>
      </c>
    </row>
    <row r="135" customFormat="false" ht="14.5" hidden="false" customHeight="false" outlineLevel="0" collapsed="false">
      <c r="A135" s="0" t="s">
        <v>16</v>
      </c>
      <c r="B135" s="1" t="n">
        <v>58.9006787106885</v>
      </c>
    </row>
    <row r="136" customFormat="false" ht="14.5" hidden="false" customHeight="false" outlineLevel="0" collapsed="false">
      <c r="A136" s="0" t="s">
        <v>16</v>
      </c>
      <c r="B136" s="1" t="n">
        <v>60.4299871752576</v>
      </c>
    </row>
    <row r="137" customFormat="false" ht="14.5" hidden="false" customHeight="false" outlineLevel="0" collapsed="false">
      <c r="A137" s="0" t="s">
        <v>16</v>
      </c>
      <c r="B137" s="1" t="n">
        <v>59.3501801641541</v>
      </c>
    </row>
    <row r="138" customFormat="false" ht="14.5" hidden="false" customHeight="false" outlineLevel="0" collapsed="false">
      <c r="A138" s="0" t="s">
        <v>16</v>
      </c>
      <c r="B138" s="1" t="n">
        <v>58.1356201778048</v>
      </c>
    </row>
    <row r="139" customFormat="false" ht="14.5" hidden="false" customHeight="false" outlineLevel="0" collapsed="false">
      <c r="A139" s="0" t="s">
        <v>16</v>
      </c>
      <c r="B139" s="1" t="n">
        <v>59.4452478857196</v>
      </c>
    </row>
    <row r="140" customFormat="false" ht="14.5" hidden="false" customHeight="false" outlineLevel="0" collapsed="false">
      <c r="A140" s="0" t="s">
        <v>16</v>
      </c>
      <c r="B140" s="1" t="n">
        <v>63.3975986716964</v>
      </c>
    </row>
    <row r="141" customFormat="false" ht="14.5" hidden="false" customHeight="false" outlineLevel="0" collapsed="false">
      <c r="A141" s="0" t="s">
        <v>16</v>
      </c>
      <c r="B141" s="1" t="n">
        <v>67.6647978311551</v>
      </c>
    </row>
    <row r="142" customFormat="false" ht="14.5" hidden="false" customHeight="false" outlineLevel="0" collapsed="false">
      <c r="A142" s="0" t="s">
        <v>16</v>
      </c>
      <c r="B142" s="1" t="n">
        <v>69.5366833805717</v>
      </c>
    </row>
    <row r="143" customFormat="false" ht="14.5" hidden="false" customHeight="false" outlineLevel="0" collapsed="false">
      <c r="A143" s="0" t="s">
        <v>16</v>
      </c>
      <c r="B143" s="1" t="n">
        <v>60.9430590745391</v>
      </c>
    </row>
    <row r="144" customFormat="false" ht="14.5" hidden="false" customHeight="false" outlineLevel="0" collapsed="false">
      <c r="A144" s="0" t="s">
        <v>16</v>
      </c>
      <c r="B144" s="1" t="n">
        <v>58.8317828598868</v>
      </c>
    </row>
    <row r="145" customFormat="false" ht="14.5" hidden="false" customHeight="false" outlineLevel="0" collapsed="false">
      <c r="A145" s="0" t="s">
        <v>16</v>
      </c>
      <c r="B145" s="1" t="n">
        <v>62.3682514794404</v>
      </c>
    </row>
    <row r="146" customFormat="false" ht="14.5" hidden="false" customHeight="false" outlineLevel="0" collapsed="false">
      <c r="A146" s="0" t="s">
        <v>16</v>
      </c>
      <c r="B146" s="1" t="n">
        <v>69.0978311423585</v>
      </c>
    </row>
    <row r="147" customFormat="false" ht="14.5" hidden="false" customHeight="false" outlineLevel="0" collapsed="false">
      <c r="A147" s="0" t="s">
        <v>16</v>
      </c>
      <c r="B147" s="1" t="n">
        <v>59.7550674641127</v>
      </c>
    </row>
    <row r="148" customFormat="false" ht="14.5" hidden="false" customHeight="false" outlineLevel="0" collapsed="false">
      <c r="A148" s="0" t="s">
        <v>16</v>
      </c>
      <c r="B148" s="1" t="n">
        <v>59.0508566565752</v>
      </c>
    </row>
    <row r="149" customFormat="false" ht="14.5" hidden="false" customHeight="false" outlineLevel="0" collapsed="false">
      <c r="A149" s="0" t="s">
        <v>16</v>
      </c>
      <c r="B149" s="1" t="n">
        <v>59.0750429747778</v>
      </c>
    </row>
    <row r="150" customFormat="false" ht="14.5" hidden="false" customHeight="false" outlineLevel="0" collapsed="false">
      <c r="A150" s="0" t="s">
        <v>16</v>
      </c>
      <c r="B150" s="1" t="n">
        <v>61.5428854793041</v>
      </c>
    </row>
    <row r="151" customFormat="false" ht="14.5" hidden="false" customHeight="false" outlineLevel="0" collapsed="false">
      <c r="A151" s="0" t="s">
        <v>16</v>
      </c>
      <c r="B151" s="1" t="n">
        <v>59.1116480175782</v>
      </c>
    </row>
    <row r="152" customFormat="false" ht="14.5" hidden="false" customHeight="false" outlineLevel="0" collapsed="false">
      <c r="A152" s="0" t="s">
        <v>16</v>
      </c>
      <c r="B152" s="1" t="n">
        <v>78.0335234726021</v>
      </c>
    </row>
    <row r="153" customFormat="false" ht="14.5" hidden="false" customHeight="false" outlineLevel="0" collapsed="false">
      <c r="A153" s="0" t="s">
        <v>16</v>
      </c>
      <c r="B153" s="1" t="n">
        <v>62.1762213572116</v>
      </c>
    </row>
    <row r="154" customFormat="false" ht="14.5" hidden="false" customHeight="false" outlineLevel="0" collapsed="false">
      <c r="A154" s="0" t="s">
        <v>16</v>
      </c>
      <c r="B154" s="1" t="n">
        <v>71.3912684293112</v>
      </c>
    </row>
    <row r="155" customFormat="false" ht="14.5" hidden="false" customHeight="false" outlineLevel="0" collapsed="false">
      <c r="A155" s="0" t="s">
        <v>16</v>
      </c>
      <c r="B155" s="1" t="n">
        <v>58.5244473905651</v>
      </c>
    </row>
    <row r="156" customFormat="false" ht="14.5" hidden="false" customHeight="false" outlineLevel="0" collapsed="false">
      <c r="A156" s="0" t="s">
        <v>16</v>
      </c>
      <c r="B156" s="1" t="n">
        <v>59.0139864514091</v>
      </c>
    </row>
    <row r="157" customFormat="false" ht="14.5" hidden="false" customHeight="false" outlineLevel="0" collapsed="false">
      <c r="A157" s="0" t="s">
        <v>16</v>
      </c>
      <c r="B157" s="1" t="n">
        <v>64.6330690086617</v>
      </c>
    </row>
    <row r="158" customFormat="false" ht="14.5" hidden="false" customHeight="false" outlineLevel="0" collapsed="false">
      <c r="A158" s="0" t="s">
        <v>18</v>
      </c>
      <c r="B158" s="1" t="n">
        <v>59.7848430658126</v>
      </c>
    </row>
    <row r="159" customFormat="false" ht="14.5" hidden="false" customHeight="false" outlineLevel="0" collapsed="false">
      <c r="A159" s="0" t="s">
        <v>18</v>
      </c>
      <c r="B159" s="1" t="n">
        <v>59.8044671148296</v>
      </c>
    </row>
    <row r="160" customFormat="false" ht="14.5" hidden="false" customHeight="false" outlineLevel="0" collapsed="false">
      <c r="A160" s="0" t="s">
        <v>18</v>
      </c>
      <c r="B160" s="1" t="n">
        <v>62.1783751588986</v>
      </c>
    </row>
    <row r="161" customFormat="false" ht="14.5" hidden="false" customHeight="false" outlineLevel="0" collapsed="false">
      <c r="A161" s="0" t="s">
        <v>18</v>
      </c>
      <c r="B161" s="1" t="n">
        <v>64.489736650303</v>
      </c>
    </row>
    <row r="162" customFormat="false" ht="14.5" hidden="false" customHeight="false" outlineLevel="0" collapsed="false">
      <c r="A162" s="0" t="s">
        <v>18</v>
      </c>
      <c r="B162" s="1" t="n">
        <v>65.6392177091737</v>
      </c>
    </row>
    <row r="163" customFormat="false" ht="14.5" hidden="false" customHeight="false" outlineLevel="0" collapsed="false">
      <c r="A163" s="0" t="s">
        <v>18</v>
      </c>
      <c r="B163" s="1" t="n">
        <v>62.4887287294887</v>
      </c>
    </row>
    <row r="164" customFormat="false" ht="14.5" hidden="false" customHeight="false" outlineLevel="0" collapsed="false">
      <c r="A164" s="0" t="s">
        <v>18</v>
      </c>
      <c r="B164" s="1" t="n">
        <v>62.9015963504212</v>
      </c>
    </row>
    <row r="165" customFormat="false" ht="14.5" hidden="false" customHeight="false" outlineLevel="0" collapsed="false">
      <c r="A165" s="0" t="s">
        <v>18</v>
      </c>
      <c r="B165" s="1" t="n">
        <v>64.5191287807507</v>
      </c>
    </row>
    <row r="166" customFormat="false" ht="14.5" hidden="false" customHeight="false" outlineLevel="0" collapsed="false">
      <c r="A166" s="0" t="s">
        <v>18</v>
      </c>
      <c r="B166" s="1" t="n">
        <v>64.0538947026101</v>
      </c>
    </row>
    <row r="167" customFormat="false" ht="14.5" hidden="false" customHeight="false" outlineLevel="0" collapsed="false">
      <c r="A167" s="0" t="s">
        <v>18</v>
      </c>
      <c r="B167" s="1" t="n">
        <v>58.225177305916</v>
      </c>
    </row>
    <row r="168" customFormat="false" ht="14.5" hidden="false" customHeight="false" outlineLevel="0" collapsed="false">
      <c r="A168" s="0" t="s">
        <v>18</v>
      </c>
      <c r="B168" s="1" t="n">
        <v>59.9876283660978</v>
      </c>
    </row>
    <row r="169" customFormat="false" ht="14.5" hidden="false" customHeight="false" outlineLevel="0" collapsed="false">
      <c r="A169" s="0" t="s">
        <v>18</v>
      </c>
      <c r="B169" s="1" t="n">
        <v>59.1373674562439</v>
      </c>
    </row>
    <row r="170" customFormat="false" ht="14.5" hidden="false" customHeight="false" outlineLevel="0" collapsed="false">
      <c r="A170" s="0" t="s">
        <v>18</v>
      </c>
      <c r="B170" s="1" t="n">
        <v>70.2733848471854</v>
      </c>
    </row>
    <row r="171" customFormat="false" ht="14.5" hidden="false" customHeight="false" outlineLevel="0" collapsed="false">
      <c r="A171" s="0" t="s">
        <v>18</v>
      </c>
      <c r="B171" s="1" t="n">
        <v>67.2121556366182</v>
      </c>
    </row>
    <row r="172" customFormat="false" ht="14.5" hidden="false" customHeight="false" outlineLevel="0" collapsed="false">
      <c r="A172" s="0" t="s">
        <v>18</v>
      </c>
      <c r="B172" s="1" t="n">
        <v>76.5636481177649</v>
      </c>
    </row>
    <row r="173" customFormat="false" ht="14.5" hidden="false" customHeight="false" outlineLevel="0" collapsed="false">
      <c r="A173" s="0" t="s">
        <v>18</v>
      </c>
      <c r="B173" s="1" t="n">
        <v>56.5580503974491</v>
      </c>
    </row>
    <row r="174" customFormat="false" ht="14.5" hidden="false" customHeight="false" outlineLevel="0" collapsed="false">
      <c r="A174" s="0" t="s">
        <v>18</v>
      </c>
      <c r="B174" s="1" t="n">
        <v>60.7845153829304</v>
      </c>
    </row>
    <row r="175" customFormat="false" ht="14.5" hidden="false" customHeight="false" outlineLevel="0" collapsed="false">
      <c r="A175" s="0" t="s">
        <v>18</v>
      </c>
      <c r="B175" s="1" t="n">
        <v>58.2075022524331</v>
      </c>
    </row>
    <row r="176" customFormat="false" ht="14.5" hidden="false" customHeight="false" outlineLevel="0" collapsed="false">
      <c r="A176" s="0" t="s">
        <v>18</v>
      </c>
      <c r="B176" s="1" t="n">
        <v>63.9421148007073</v>
      </c>
    </row>
    <row r="177" customFormat="false" ht="14.5" hidden="false" customHeight="false" outlineLevel="0" collapsed="false">
      <c r="A177" s="0" t="s">
        <v>18</v>
      </c>
      <c r="B177" s="1" t="n">
        <v>61.4181085532073</v>
      </c>
    </row>
    <row r="178" customFormat="false" ht="14.5" hidden="false" customHeight="false" outlineLevel="0" collapsed="false">
      <c r="A178" s="0" t="s">
        <v>18</v>
      </c>
      <c r="B178" s="1" t="n">
        <v>62.8465602943498</v>
      </c>
    </row>
    <row r="179" customFormat="false" ht="14.5" hidden="false" customHeight="false" outlineLevel="0" collapsed="false">
      <c r="A179" s="0" t="s">
        <v>18</v>
      </c>
      <c r="B179" s="1" t="n">
        <v>60.7909695590682</v>
      </c>
    </row>
    <row r="180" customFormat="false" ht="14.5" hidden="false" customHeight="false" outlineLevel="0" collapsed="false">
      <c r="A180" s="0" t="s">
        <v>18</v>
      </c>
      <c r="B180" s="1" t="n">
        <v>60.4916003675144</v>
      </c>
    </row>
    <row r="181" customFormat="false" ht="14.5" hidden="false" customHeight="false" outlineLevel="0" collapsed="false">
      <c r="A181" s="0" t="s">
        <v>18</v>
      </c>
      <c r="B181" s="1" t="n">
        <v>60.1691519104322</v>
      </c>
    </row>
    <row r="182" customFormat="false" ht="14.5" hidden="false" customHeight="false" outlineLevel="0" collapsed="false">
      <c r="A182" s="0" t="s">
        <v>18</v>
      </c>
      <c r="B182" s="1" t="n">
        <v>63.8111914997192</v>
      </c>
    </row>
    <row r="183" customFormat="false" ht="14.5" hidden="false" customHeight="false" outlineLevel="0" collapsed="false">
      <c r="A183" s="0" t="s">
        <v>18</v>
      </c>
      <c r="B183" s="1" t="n">
        <v>61.3697082284847</v>
      </c>
    </row>
    <row r="184" customFormat="false" ht="14.5" hidden="false" customHeight="false" outlineLevel="0" collapsed="false">
      <c r="A184" s="0" t="s">
        <v>18</v>
      </c>
      <c r="B184" s="1" t="n">
        <v>76.2398216631507</v>
      </c>
    </row>
    <row r="185" customFormat="false" ht="14.5" hidden="false" customHeight="false" outlineLevel="0" collapsed="false">
      <c r="A185" s="0" t="s">
        <v>18</v>
      </c>
      <c r="B185" s="1" t="n">
        <v>57.8337406571244</v>
      </c>
    </row>
    <row r="186" customFormat="false" ht="14.5" hidden="false" customHeight="false" outlineLevel="0" collapsed="false">
      <c r="A186" s="0" t="s">
        <v>18</v>
      </c>
      <c r="B186" s="1" t="n">
        <v>58.4657489552434</v>
      </c>
    </row>
    <row r="187" customFormat="false" ht="14.5" hidden="false" customHeight="false" outlineLevel="0" collapsed="false">
      <c r="A187" s="0" t="s">
        <v>18</v>
      </c>
      <c r="B187" s="1" t="n">
        <v>59.2457653341116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2020-04-15T12:30:13Z</dcterms:created>
  <dc:creator>Luuk Kaandorp</dc:creator>
  <dc:description/>
  <dc:language>en-US</dc:language>
  <cp:lastModifiedBy/>
  <dcterms:modified xsi:type="dcterms:W3CDTF">2020-07-05T14:45:22Z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