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2" vbProcedure="false">Blad1!$A$2:$A$31</definedName>
    <definedName function="false" hidden="false" name="_xlchart.v1.3" vbProcedure="false">Blad1!$B$2:$B$31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<sst xmlns="http://schemas.openxmlformats.org/spreadsheetml/2006/main" count="44" uniqueCount="14">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</sst>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Speaker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61.3478390946054</c:v>
                </c:pt>
                <c:pt idx="1">
                  <c:v>65.5944879463792</c:v>
                </c:pt>
                <c:pt idx="2">
                  <c:v>60.1149070536656</c:v>
                </c:pt>
                <c:pt idx="3">
                  <c:v>62.9665569896421</c:v>
                </c:pt>
                <c:pt idx="4">
                  <c:v>71.7566656768178</c:v>
                </c:pt>
                <c:pt idx="5">
                  <c:v>67.0522183438007</c:v>
                </c:pt>
                <c:pt idx="6">
                  <c:v>58.7788082670964</c:v>
                </c:pt>
                <c:pt idx="7">
                  <c:v>72.9385162909344</c:v>
                </c:pt>
                <c:pt idx="8">
                  <c:v>60.9181104875741</c:v>
                </c:pt>
                <c:pt idx="9">
                  <c:v>59.787787622972</c:v>
                </c:pt>
                <c:pt idx="10">
                  <c:v>65.8114887043778</c:v>
                </c:pt>
                <c:pt idx="11">
                  <c:v>63.4453007238328</c:v>
                </c:pt>
                <c:pt idx="12">
                  <c:v>69.1132866812293</c:v>
                </c:pt>
                <c:pt idx="13">
                  <c:v>64.1234760285337</c:v>
                </c:pt>
                <c:pt idx="14">
                  <c:v>78.1694484833949</c:v>
                </c:pt>
                <c:pt idx="15">
                  <c:v>58.0510336793349</c:v>
                </c:pt>
                <c:pt idx="16">
                  <c:v>68.8452901871983</c:v>
                </c:pt>
                <c:pt idx="17">
                  <c:v>62.4164489126105</c:v>
                </c:pt>
                <c:pt idx="18">
                  <c:v>59.214580703028</c:v>
                </c:pt>
                <c:pt idx="19">
                  <c:v>64.6481659624927</c:v>
                </c:pt>
                <c:pt idx="20">
                  <c:v>62.6035101954437</c:v>
                </c:pt>
                <c:pt idx="21">
                  <c:v>59.683178244041</c:v>
                </c:pt>
                <c:pt idx="22">
                  <c:v>79.6195694402618</c:v>
                </c:pt>
                <c:pt idx="23">
                  <c:v>60.3095700097286</c:v>
                </c:pt>
                <c:pt idx="24">
                  <c:v>79.0226572608271</c:v>
                </c:pt>
                <c:pt idx="25">
                  <c:v>76.4699653522529</c:v>
                </c:pt>
                <c:pt idx="26">
                  <c:v>78.1410371615198</c:v>
                </c:pt>
                <c:pt idx="27">
                  <c:v>58.0322994213593</c:v>
                </c:pt>
                <c:pt idx="28">
                  <c:v>59.906608507747</c:v>
                </c:pt>
                <c:pt idx="29">
                  <c:v>61.0946788040001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65.6659164078901</c:v>
                </c:pt>
                <c:pt idx="1">
                  <c:v>65.6659164078901</c:v>
                </c:pt>
              </c:numCache>
            </c:numRef>
          </c:yVal>
          <c:smooth val="0"/>
        </c:ser>
        <c:axId val="70622082"/>
        <c:axId val="25729900"/>
      </c:scatterChart>
      <c:valAx>
        <c:axId val="70622082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29900"/>
        <c:crosses val="autoZero"/>
        <c:crossBetween val="midCat"/>
      </c:valAx>
      <c:valAx>
        <c:axId val="25729900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2208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1</xdr:row>
      <xdr:rowOff>2160</xdr:rowOff>
    </xdr:from>
    <xdr:to>
      <xdr:col>13</xdr:col>
      <xdr:colOff>283680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66120" y="186120"/>
        <a:ext cx="456804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17" activeCellId="0" sqref="E17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0</v>
      </c>
      <c r="B2" s="1" t="n">
        <v>61.3478390946054</v>
      </c>
      <c r="D2" s="4" t="s">
        <v>2</v>
      </c>
      <c r="E2" s="0" t="s">
        <v>3</v>
      </c>
    </row>
    <row r="3" customFormat="false" ht="14.5" hidden="false" customHeight="false" outlineLevel="0" collapsed="false">
      <c r="A3" s="0" t="s">
        <v>0</v>
      </c>
      <c r="B3" s="1" t="n">
        <v>65.5944879463792</v>
      </c>
      <c r="D3" s="0" t="n">
        <v>0</v>
      </c>
      <c r="E3" s="1" t="n">
        <f aca="false">AVERAGE(B2,B3,B4,B5,B6,B7,B8,B9,B10,B11,B12,B13,B14,B15,B16,B17,B18,B19,B21,B20,B22,B23,B24,B25,B26,B27,B28,B29,B30,B31)</f>
        <v>65.6659164078901</v>
      </c>
    </row>
    <row r="4" customFormat="false" ht="14.5" hidden="false" customHeight="false" outlineLevel="0" collapsed="false">
      <c r="A4" s="0" t="s">
        <v>0</v>
      </c>
      <c r="B4" s="1" t="n">
        <v>60.1149070536656</v>
      </c>
      <c r="D4" s="0" t="n">
        <v>30</v>
      </c>
      <c r="E4" s="1" t="n">
        <f aca="false">AVERAGE(B2,B3,B4,B5,B6,B7,B8,B9,B10,B11,B12,B13,B14,B15,B16,B17,B18,B19,B21,B20,B22,B23,B24,B25,B26,B27,B28,B29,B30,B31)</f>
        <v>65.6659164078901</v>
      </c>
    </row>
    <row r="5" customFormat="false" ht="14.5" hidden="false" customHeight="false" outlineLevel="0" collapsed="false">
      <c r="A5" s="0" t="s">
        <v>0</v>
      </c>
      <c r="B5" s="1" t="n">
        <v>62.9665569896421</v>
      </c>
    </row>
    <row r="6" customFormat="false" ht="14.5" hidden="false" customHeight="false" outlineLevel="0" collapsed="false">
      <c r="A6" s="0" t="s">
        <v>0</v>
      </c>
      <c r="B6" s="1" t="n">
        <v>71.7566656768178</v>
      </c>
      <c r="D6" s="3" t="s">
        <v>4</v>
      </c>
      <c r="E6" s="3" t="s">
        <v>5</v>
      </c>
    </row>
    <row r="7" customFormat="false" ht="14.5" hidden="false" customHeight="false" outlineLevel="0" collapsed="false">
      <c r="A7" s="0" t="s">
        <v>0</v>
      </c>
      <c r="B7" s="1" t="n">
        <v>67.0522183438007</v>
      </c>
      <c r="D7" s="1" t="n">
        <f aca="false">MIN(B2:B31)</f>
        <v>58.0322994213593</v>
      </c>
      <c r="E7" s="1" t="n">
        <f aca="false">MAX(B2:B31)</f>
        <v>79.6195694402618</v>
      </c>
    </row>
    <row r="8" customFormat="false" ht="14.5" hidden="false" customHeight="false" outlineLevel="0" collapsed="false">
      <c r="A8" s="0" t="s">
        <v>0</v>
      </c>
      <c r="B8" s="1" t="n">
        <v>58.7788082670964</v>
      </c>
    </row>
    <row r="9" customFormat="false" ht="14.5" hidden="false" customHeight="false" outlineLevel="0" collapsed="false">
      <c r="A9" s="0" t="s">
        <v>0</v>
      </c>
      <c r="B9" s="1" t="n">
        <v>72.9385162909344</v>
      </c>
      <c r="D9" s="3" t="s">
        <v>6</v>
      </c>
      <c r="E9" s="3" t="s">
        <v>7</v>
      </c>
    </row>
    <row r="10" customFormat="false" ht="14.5" hidden="false" customHeight="false" outlineLevel="0" collapsed="false">
      <c r="A10" s="0" t="s">
        <v>0</v>
      </c>
      <c r="B10" s="1" t="n">
        <v>60.9181104875741</v>
      </c>
      <c r="D10" s="0" t="n">
        <f aca="false">QUARTILE(B2:B31, 1)</f>
        <v>60.1635727926814</v>
      </c>
      <c r="E10" s="0" t="n">
        <f aca="false">QUARTILE(B2:B31, 2)</f>
        <v>63.2059288567375</v>
      </c>
    </row>
    <row r="11" customFormat="false" ht="14.5" hidden="false" customHeight="false" outlineLevel="0" collapsed="false">
      <c r="A11" s="0" t="s">
        <v>0</v>
      </c>
      <c r="B11" s="1" t="n">
        <v>59.787787622972</v>
      </c>
    </row>
    <row r="12" customFormat="false" ht="14.5" hidden="false" customHeight="false" outlineLevel="0" collapsed="false">
      <c r="A12" s="0" t="s">
        <v>0</v>
      </c>
      <c r="B12" s="1" t="n">
        <v>65.8114887043778</v>
      </c>
      <c r="D12" s="3" t="s">
        <v>8</v>
      </c>
      <c r="E12" s="3" t="s">
        <v>9</v>
      </c>
    </row>
    <row r="13" customFormat="false" ht="14.5" hidden="false" customHeight="false" outlineLevel="0" collapsed="false">
      <c r="A13" s="0" t="s">
        <v>0</v>
      </c>
      <c r="B13" s="1" t="n">
        <v>63.4453007238328</v>
      </c>
      <c r="D13" s="0" t="n">
        <f aca="false">QUARTILE(B2:B31, 3)</f>
        <v>69.0462875577215</v>
      </c>
      <c r="E13" s="0" t="n">
        <f aca="false">D13 - D10</f>
        <v>8.88271476504019</v>
      </c>
    </row>
    <row r="14" customFormat="false" ht="14.5" hidden="false" customHeight="false" outlineLevel="0" collapsed="false">
      <c r="A14" s="0" t="s">
        <v>0</v>
      </c>
      <c r="B14" s="1" t="n">
        <v>69.1132866812293</v>
      </c>
    </row>
    <row r="15" customFormat="false" ht="14.5" hidden="false" customHeight="false" outlineLevel="0" collapsed="false">
      <c r="A15" s="0" t="s">
        <v>0</v>
      </c>
      <c r="B15" s="1" t="n">
        <v>64.1234760285337</v>
      </c>
      <c r="D15" s="3" t="s">
        <v>10</v>
      </c>
      <c r="E15" s="3" t="s">
        <v>11</v>
      </c>
    </row>
    <row r="16" customFormat="false" ht="14.5" hidden="false" customHeight="false" outlineLevel="0" collapsed="false">
      <c r="A16" s="0" t="s">
        <v>0</v>
      </c>
      <c r="B16" s="1" t="n">
        <v>78.1694484833949</v>
      </c>
      <c r="D16" s="0" t="n">
        <f aca="false">STDEV(B2:B31)</f>
        <v>6.9025576170153</v>
      </c>
      <c r="E16" s="0" t="n">
        <f aca="false">(D16 / E4) * 100</f>
        <v>10.5116291595467</v>
      </c>
    </row>
    <row r="17" customFormat="false" ht="14.5" hidden="false" customHeight="false" outlineLevel="0" collapsed="false">
      <c r="A17" s="0" t="s">
        <v>0</v>
      </c>
      <c r="B17" s="1" t="n">
        <v>58.0510336793349</v>
      </c>
    </row>
    <row r="18" customFormat="false" ht="14.5" hidden="false" customHeight="false" outlineLevel="0" collapsed="false">
      <c r="A18" s="0" t="s">
        <v>0</v>
      </c>
      <c r="B18" s="1" t="n">
        <v>68.8452901871983</v>
      </c>
      <c r="D18" s="3" t="s">
        <v>12</v>
      </c>
      <c r="F18" s="3" t="s">
        <v>13</v>
      </c>
    </row>
    <row r="19" customFormat="false" ht="14.5" hidden="false" customHeight="false" outlineLevel="0" collapsed="false">
      <c r="A19" s="0" t="s">
        <v>0</v>
      </c>
      <c r="B19" s="1" t="n">
        <v>62.4164489126105</v>
      </c>
      <c r="D19" s="0" t="n">
        <f aca="false">((E3 / 64.4130998689695) * 100) - 100</f>
        <v>1.94497166177234</v>
      </c>
      <c r="F19" s="0" t="n">
        <f aca="false">((E10 / 62.2608921134311) * 100) - 100</f>
        <v>1.51786572795105</v>
      </c>
    </row>
    <row r="20" customFormat="false" ht="14.5" hidden="false" customHeight="false" outlineLevel="0" collapsed="false">
      <c r="A20" s="0" t="s">
        <v>0</v>
      </c>
      <c r="B20" s="5" t="n">
        <v>59.214580703028</v>
      </c>
    </row>
    <row r="21" customFormat="false" ht="14.5" hidden="false" customHeight="false" outlineLevel="0" collapsed="false">
      <c r="A21" s="0" t="s">
        <v>0</v>
      </c>
      <c r="B21" s="1" t="n">
        <v>64.6481659624927</v>
      </c>
    </row>
    <row r="22" customFormat="false" ht="14.5" hidden="false" customHeight="false" outlineLevel="0" collapsed="false">
      <c r="A22" s="0" t="s">
        <v>0</v>
      </c>
      <c r="B22" s="1" t="n">
        <v>62.6035101954437</v>
      </c>
    </row>
    <row r="23" customFormat="false" ht="14.5" hidden="false" customHeight="false" outlineLevel="0" collapsed="false">
      <c r="A23" s="0" t="s">
        <v>0</v>
      </c>
      <c r="B23" s="1" t="n">
        <v>59.683178244041</v>
      </c>
    </row>
    <row r="24" customFormat="false" ht="14.5" hidden="false" customHeight="false" outlineLevel="0" collapsed="false">
      <c r="A24" s="0" t="s">
        <v>0</v>
      </c>
      <c r="B24" s="1" t="n">
        <v>79.6195694402618</v>
      </c>
    </row>
    <row r="25" customFormat="false" ht="14.5" hidden="false" customHeight="false" outlineLevel="0" collapsed="false">
      <c r="A25" s="0" t="s">
        <v>0</v>
      </c>
      <c r="B25" s="1" t="n">
        <v>60.3095700097286</v>
      </c>
    </row>
    <row r="26" customFormat="false" ht="14.5" hidden="false" customHeight="false" outlineLevel="0" collapsed="false">
      <c r="A26" s="0" t="s">
        <v>0</v>
      </c>
      <c r="B26" s="1" t="n">
        <v>79.0226572608271</v>
      </c>
    </row>
    <row r="27" customFormat="false" ht="14.5" hidden="false" customHeight="false" outlineLevel="0" collapsed="false">
      <c r="A27" s="0" t="s">
        <v>0</v>
      </c>
      <c r="B27" s="1" t="n">
        <v>76.4699653522529</v>
      </c>
    </row>
    <row r="28" customFormat="false" ht="14.5" hidden="false" customHeight="false" outlineLevel="0" collapsed="false">
      <c r="A28" s="0" t="s">
        <v>0</v>
      </c>
      <c r="B28" s="1" t="n">
        <v>78.1410371615198</v>
      </c>
    </row>
    <row r="29" customFormat="false" ht="14.5" hidden="false" customHeight="false" outlineLevel="0" collapsed="false">
      <c r="A29" s="0" t="s">
        <v>0</v>
      </c>
      <c r="B29" s="1" t="n">
        <v>58.0322994213593</v>
      </c>
    </row>
    <row r="30" customFormat="false" ht="14.5" hidden="false" customHeight="false" outlineLevel="0" collapsed="false">
      <c r="A30" s="0" t="s">
        <v>0</v>
      </c>
      <c r="B30" s="1" t="n">
        <v>59.906608507747</v>
      </c>
    </row>
    <row r="31" customFormat="false" ht="14.5" hidden="false" customHeight="false" outlineLevel="0" collapsed="false">
      <c r="A31" s="0" t="s">
        <v>0</v>
      </c>
      <c r="B31" s="1" t="n">
        <v>61.0946788040001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