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andre\Downloads\"/>
    </mc:Choice>
  </mc:AlternateContent>
  <xr:revisionPtr revIDLastSave="0" documentId="13_ncr:1_{DCC5ED80-CE2B-451E-A1A3-B08EA28EE291}" xr6:coauthVersionLast="47" xr6:coauthVersionMax="47" xr10:uidLastSave="{00000000-0000-0000-0000-000000000000}"/>
  <bookViews>
    <workbookView xWindow="-108" yWindow="-108" windowWidth="30936" windowHeight="1689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0" i="1" l="1"/>
  <c r="H9" i="1"/>
  <c r="H8" i="1"/>
  <c r="H7" i="1"/>
  <c r="H6" i="1"/>
  <c r="H5" i="1"/>
  <c r="H4" i="1"/>
  <c r="H21" i="1"/>
  <c r="H20" i="1"/>
  <c r="H19" i="1"/>
  <c r="H18" i="1"/>
  <c r="H17" i="1"/>
  <c r="H16" i="1"/>
  <c r="H15" i="1"/>
  <c r="E21" i="1"/>
  <c r="E20" i="1"/>
  <c r="E19" i="1"/>
  <c r="E18" i="1"/>
  <c r="E17" i="1"/>
  <c r="E16" i="1"/>
  <c r="E15" i="1"/>
  <c r="E10" i="1"/>
  <c r="E9" i="1"/>
  <c r="E8" i="1"/>
  <c r="E7" i="1"/>
  <c r="E6" i="1"/>
  <c r="E5" i="1"/>
  <c r="E4" i="1"/>
  <c r="B21" i="1"/>
  <c r="B20" i="1"/>
  <c r="B19" i="1"/>
  <c r="B18" i="1"/>
  <c r="B17" i="1"/>
  <c r="B16" i="1"/>
  <c r="B15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<sst xmlns="http://schemas.openxmlformats.org/spreadsheetml/2006/main" count="40" uniqueCount="15">
  <si>
    <t>Without CSS Prefixes</t>
  </si>
  <si>
    <t>Chrome</t>
  </si>
  <si>
    <t>Firefox</t>
  </si>
  <si>
    <t>Opera</t>
  </si>
  <si>
    <t>e</t>
  </si>
  <si>
    <t>lt</t>
  </si>
  <si>
    <t>cu</t>
  </si>
  <si>
    <t>Mean</t>
  </si>
  <si>
    <t>SD</t>
  </si>
  <si>
    <t>Max</t>
  </si>
  <si>
    <t>75% Quantile</t>
  </si>
  <si>
    <t>Median</t>
  </si>
  <si>
    <t>25% Quantile</t>
  </si>
  <si>
    <t>Min</t>
  </si>
  <si>
    <t>With CSS Prefixes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</si>
</sst>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"/>
  </numFmts>
  <fonts count="4" x14ac:knownFonts="1">
    <font>
      <sz val="10"/>
      <color rgb="FF000000"/>
      <name val="Arial"/>
      <scheme val="minor"/>
    </font>
    <font>
      <b/>
      <sz val="11"/>
      <color rgb="FF000000"/>
      <name val="Calibri"/>
    </font>
    <font>
      <sz val="10"/>
      <name val="Arial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0" borderId="4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2" fontId="3" fillId="0" borderId="4" xfId="0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165" fontId="3" fillId="0" borderId="4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21"/>
  <sheetViews>
    <sheetView tabSelected="1" workbookViewId="0">
      <selection activeCell="H27" sqref="H27"/>
    </sheetView>
  </sheetViews>
  <sheetFormatPr defaultColWidth="12.6640625" defaultRowHeight="15.75" customHeight="1" x14ac:dyDescent="0.25"/>
  <sheetData>
    <row r="1" spans="1:10" ht="15.75" customHeight="1" x14ac:dyDescent="0.3">
      <c r="A1" s="5" t="s">
        <v>0</v>
      </c>
      <c r="B1" s="6"/>
      <c r="C1" s="6"/>
      <c r="D1" s="6"/>
      <c r="E1" s="6"/>
      <c r="F1" s="6"/>
      <c r="G1" s="6"/>
      <c r="H1" s="6"/>
      <c r="I1" s="6"/>
      <c r="J1" s="7"/>
    </row>
    <row r="2" spans="1:10" ht="15.75" customHeight="1" x14ac:dyDescent="0.3">
      <c r="A2" s="1"/>
      <c r="B2" s="5" t="s">
        <v>1</v>
      </c>
      <c r="C2" s="6"/>
      <c r="D2" s="7"/>
      <c r="E2" s="5" t="s">
        <v>2</v>
      </c>
      <c r="F2" s="6"/>
      <c r="G2" s="7"/>
      <c r="H2" s="5" t="s">
        <v>3</v>
      </c>
      <c r="I2" s="6"/>
      <c r="J2" s="7"/>
    </row>
    <row r="3" spans="1:10" ht="15.75" customHeight="1" x14ac:dyDescent="0.3">
      <c r="A3" s="2"/>
      <c r="B3" s="1" t="s">
        <v>4</v>
      </c>
      <c r="C3" s="1" t="s">
        <v>5</v>
      </c>
      <c r="D3" s="1" t="s">
        <v>6</v>
      </c>
      <c r="E3" s="1" t="s">
        <v>4</v>
      </c>
      <c r="F3" s="1" t="s">
        <v>5</v>
      </c>
      <c r="G3" s="1" t="s">
        <v>6</v>
      </c>
      <c r="H3" s="1" t="s">
        <v>4</v>
      </c>
      <c r="I3" s="1" t="s">
        <v>5</v>
      </c>
      <c r="J3" s="1" t="s">
        <v>6</v>
      </c>
    </row>
    <row r="4" spans="1:10" ht="15.75" customHeight="1" thickBot="1" x14ac:dyDescent="0.35">
      <c r="A4" s="1" t="s">
        <v>7</v>
      </c>
      <c r="B4" s="8">
        <f>0.004705*1000</f>
        <v>4.7050000000000001</v>
      </c>
      <c r="C4" s="3">
        <v>113.48</v>
      </c>
      <c r="D4" s="3">
        <v>12.519600000000001</v>
      </c>
      <c r="E4" s="8">
        <f>0.0028219272*1000</f>
        <v>2.8219272000000002</v>
      </c>
      <c r="F4" s="3">
        <v>58.92</v>
      </c>
      <c r="G4" s="3">
        <v>12.43918</v>
      </c>
      <c r="H4" s="8">
        <f>0.0039976932*1000</f>
        <v>3.9976932000000001</v>
      </c>
      <c r="I4" s="3">
        <v>55.04</v>
      </c>
      <c r="J4" s="3">
        <v>12.29813</v>
      </c>
    </row>
    <row r="5" spans="1:10" ht="15.75" customHeight="1" thickBot="1" x14ac:dyDescent="0.35">
      <c r="A5" s="1" t="s">
        <v>8</v>
      </c>
      <c r="B5" s="8">
        <f>0.0045644119*1000</f>
        <v>4.5644118999999996</v>
      </c>
      <c r="C5" s="3">
        <v>117.4503867</v>
      </c>
      <c r="D5" s="3">
        <v>2.2593019999999999</v>
      </c>
      <c r="E5" s="8">
        <f>0.0011199818*1000</f>
        <v>1.1199817999999999</v>
      </c>
      <c r="F5" s="3">
        <v>78.57423</v>
      </c>
      <c r="G5" s="3">
        <v>2.2124069999999998</v>
      </c>
      <c r="H5" s="8">
        <f>0.0017048259*1000</f>
        <v>1.7048258999999999</v>
      </c>
      <c r="I5" s="3">
        <v>136.7569</v>
      </c>
      <c r="J5" s="3">
        <v>2.0726960000000001</v>
      </c>
    </row>
    <row r="6" spans="1:10" ht="15.75" customHeight="1" thickBot="1" x14ac:dyDescent="0.35">
      <c r="A6" s="1" t="s">
        <v>9</v>
      </c>
      <c r="B6" s="8">
        <f>0.0217759062*1000</f>
        <v>21.775906200000001</v>
      </c>
      <c r="C6" s="3">
        <v>552</v>
      </c>
      <c r="D6" s="3">
        <v>18.648150000000001</v>
      </c>
      <c r="E6" s="8">
        <f>0.0063845291*1000</f>
        <v>6.3845291</v>
      </c>
      <c r="F6" s="3">
        <v>378</v>
      </c>
      <c r="G6" s="3">
        <v>18.44763</v>
      </c>
      <c r="H6" s="8">
        <f>0.0087333419*1000</f>
        <v>8.733341900000001</v>
      </c>
      <c r="I6" s="3">
        <v>673</v>
      </c>
      <c r="J6" s="3">
        <v>18.05302</v>
      </c>
    </row>
    <row r="7" spans="1:10" ht="15.75" customHeight="1" thickBot="1" x14ac:dyDescent="0.35">
      <c r="A7" s="1" t="s">
        <v>10</v>
      </c>
      <c r="B7" s="8">
        <f>0.0047509563*1000</f>
        <v>4.7509563000000004</v>
      </c>
      <c r="C7" s="3">
        <v>127</v>
      </c>
      <c r="D7" s="3">
        <v>13.05832</v>
      </c>
      <c r="E7" s="8">
        <f>0.0028627959*1000</f>
        <v>2.8627959000000001</v>
      </c>
      <c r="F7" s="3">
        <v>43</v>
      </c>
      <c r="G7" s="3">
        <v>12.900219999999999</v>
      </c>
      <c r="H7" s="8">
        <f>0.00459951*1000</f>
        <v>4.5995100000000004</v>
      </c>
      <c r="I7" s="3">
        <v>18</v>
      </c>
      <c r="J7" s="3">
        <v>12.773899999999999</v>
      </c>
    </row>
    <row r="8" spans="1:10" ht="15.75" customHeight="1" thickBot="1" x14ac:dyDescent="0.35">
      <c r="A8" s="1" t="s">
        <v>11</v>
      </c>
      <c r="B8" s="8">
        <f>0.0035358382*1000</f>
        <v>3.5358382000000002</v>
      </c>
      <c r="C8" s="3">
        <v>74</v>
      </c>
      <c r="D8" s="3">
        <v>11.44117</v>
      </c>
      <c r="E8" s="8">
        <f>0.00239746*1000</f>
        <v>2.3974600000000001</v>
      </c>
      <c r="F8" s="3">
        <v>36</v>
      </c>
      <c r="G8" s="3">
        <v>11.355840000000001</v>
      </c>
      <c r="H8" s="8">
        <f>0.0034524217*1000</f>
        <v>3.4524216999999999</v>
      </c>
      <c r="I8" s="3">
        <v>14</v>
      </c>
      <c r="J8" s="3">
        <v>11.29368</v>
      </c>
    </row>
    <row r="9" spans="1:10" ht="15.75" customHeight="1" thickBot="1" x14ac:dyDescent="0.35">
      <c r="A9" s="1" t="s">
        <v>12</v>
      </c>
      <c r="B9" s="8">
        <f>0.0024074307*1000</f>
        <v>2.4074306999999999</v>
      </c>
      <c r="C9" s="3">
        <v>45</v>
      </c>
      <c r="D9" s="3">
        <v>10.950670000000001</v>
      </c>
      <c r="E9" s="8">
        <f>0.0022949296*1000</f>
        <v>2.2949296000000001</v>
      </c>
      <c r="F9" s="3">
        <v>29</v>
      </c>
      <c r="G9" s="3">
        <v>10.94439</v>
      </c>
      <c r="H9" s="8">
        <f>0.0027690735*1000</f>
        <v>2.7690735000000002</v>
      </c>
      <c r="I9" s="3">
        <v>10</v>
      </c>
      <c r="J9" s="3">
        <v>10.89406</v>
      </c>
    </row>
    <row r="10" spans="1:10" ht="15.75" customHeight="1" thickBot="1" x14ac:dyDescent="0.35">
      <c r="A10" s="1" t="s">
        <v>13</v>
      </c>
      <c r="B10" s="8">
        <f>0.0018092166*1000</f>
        <v>1.8092166000000001</v>
      </c>
      <c r="C10" s="3">
        <v>10</v>
      </c>
      <c r="D10" s="3">
        <v>10.785080000000001</v>
      </c>
      <c r="E10" s="8">
        <f>0.0016388099*1000</f>
        <v>1.6388099</v>
      </c>
      <c r="F10" s="3">
        <v>14</v>
      </c>
      <c r="G10" s="3">
        <v>10.80335</v>
      </c>
      <c r="H10" s="8">
        <f>0.0018045769*1000</f>
        <v>1.8045769</v>
      </c>
      <c r="I10" s="3">
        <v>6</v>
      </c>
      <c r="J10" s="3">
        <v>10.768840000000001</v>
      </c>
    </row>
    <row r="11" spans="1:10" ht="15.75" customHeight="1" thickBot="1" x14ac:dyDescent="0.35">
      <c r="A11" s="4"/>
      <c r="B11" s="4"/>
      <c r="C11" s="4"/>
      <c r="D11" s="4"/>
      <c r="E11" s="4"/>
      <c r="F11" s="4"/>
      <c r="G11" s="4"/>
      <c r="H11" s="4"/>
      <c r="I11" s="4"/>
      <c r="J11" s="4"/>
    </row>
    <row r="12" spans="1:10" ht="15.75" customHeight="1" x14ac:dyDescent="0.3">
      <c r="A12" s="5" t="s">
        <v>14</v>
      </c>
      <c r="B12" s="6"/>
      <c r="C12" s="6"/>
      <c r="D12" s="6"/>
      <c r="E12" s="6"/>
      <c r="F12" s="6"/>
      <c r="G12" s="6"/>
      <c r="H12" s="6"/>
      <c r="I12" s="6"/>
      <c r="J12" s="7"/>
    </row>
    <row r="13" spans="1:10" ht="15.75" customHeight="1" x14ac:dyDescent="0.3">
      <c r="A13" s="1"/>
      <c r="B13" s="5" t="s">
        <v>1</v>
      </c>
      <c r="C13" s="6"/>
      <c r="D13" s="7"/>
      <c r="E13" s="5" t="s">
        <v>2</v>
      </c>
      <c r="F13" s="6"/>
      <c r="G13" s="7"/>
      <c r="H13" s="5" t="s">
        <v>3</v>
      </c>
      <c r="I13" s="6"/>
      <c r="J13" s="7"/>
    </row>
    <row r="14" spans="1:10" ht="15.75" customHeight="1" x14ac:dyDescent="0.3">
      <c r="A14" s="2"/>
      <c r="B14" s="1" t="s">
        <v>4</v>
      </c>
      <c r="C14" s="1" t="s">
        <v>5</v>
      </c>
      <c r="D14" s="1" t="s">
        <v>6</v>
      </c>
      <c r="E14" s="1" t="s">
        <v>4</v>
      </c>
      <c r="F14" s="1" t="s">
        <v>5</v>
      </c>
      <c r="G14" s="1" t="s">
        <v>6</v>
      </c>
      <c r="H14" s="1" t="s">
        <v>4</v>
      </c>
      <c r="I14" s="1" t="s">
        <v>5</v>
      </c>
      <c r="J14" s="1" t="s">
        <v>6</v>
      </c>
    </row>
    <row r="15" spans="1:10" ht="15.75" customHeight="1" x14ac:dyDescent="0.3">
      <c r="A15" s="1" t="s">
        <v>7</v>
      </c>
      <c r="B15" s="8">
        <f>0.006170377*1000</f>
        <v>6.1703770000000002</v>
      </c>
      <c r="C15" s="3">
        <v>149.19999999999999</v>
      </c>
      <c r="D15" s="3">
        <v>11.147880000000001</v>
      </c>
      <c r="E15" s="8">
        <f>0.002656911*1000</f>
        <v>2.656911</v>
      </c>
      <c r="F15" s="3">
        <v>104.32</v>
      </c>
      <c r="G15" s="3">
        <v>11.16816</v>
      </c>
      <c r="H15" s="8">
        <f>0.0042586686*1000</f>
        <v>4.2586686</v>
      </c>
      <c r="I15" s="3">
        <v>90.84</v>
      </c>
      <c r="J15" s="3">
        <v>11.1473</v>
      </c>
    </row>
    <row r="16" spans="1:10" ht="15.75" customHeight="1" x14ac:dyDescent="0.3">
      <c r="A16" s="1" t="s">
        <v>8</v>
      </c>
      <c r="B16" s="8">
        <f>0.0022587786*1000</f>
        <v>2.2587786000000003</v>
      </c>
      <c r="C16" s="3">
        <v>109.00344029999999</v>
      </c>
      <c r="D16" s="3">
        <v>0.311672</v>
      </c>
      <c r="E16" s="8">
        <f>0.0005842277*1000</f>
        <v>0.58422770000000002</v>
      </c>
      <c r="F16" s="3">
        <v>101.6857</v>
      </c>
      <c r="G16" s="3">
        <v>0.32464599999999999</v>
      </c>
      <c r="H16" s="8">
        <f>0.0042095557*1000</f>
        <v>4.2095557000000001</v>
      </c>
      <c r="I16" s="3">
        <v>149.04580000000001</v>
      </c>
      <c r="J16" s="3">
        <v>0.32788600000000001</v>
      </c>
    </row>
    <row r="17" spans="1:10" ht="15.75" customHeight="1" x14ac:dyDescent="0.3">
      <c r="A17" s="1" t="s">
        <v>9</v>
      </c>
      <c r="B17" s="8">
        <f>0.0121152656*1000</f>
        <v>12.115265599999999</v>
      </c>
      <c r="C17" s="3">
        <v>532</v>
      </c>
      <c r="D17" s="3">
        <v>11.773849999999999</v>
      </c>
      <c r="E17" s="8">
        <f>0.003853496*1000</f>
        <v>3.8534960000000003</v>
      </c>
      <c r="F17" s="3">
        <v>460</v>
      </c>
      <c r="G17" s="3">
        <v>11.81274</v>
      </c>
      <c r="H17" s="8">
        <f>0.0230317658*1000</f>
        <v>23.031765799999999</v>
      </c>
      <c r="I17" s="3">
        <v>750</v>
      </c>
      <c r="J17" s="3">
        <v>11.790419999999999</v>
      </c>
    </row>
    <row r="18" spans="1:10" ht="15.75" customHeight="1" x14ac:dyDescent="0.3">
      <c r="A18" s="1" t="s">
        <v>10</v>
      </c>
      <c r="B18" s="8">
        <f>0.0068265456*1000</f>
        <v>6.8265456000000002</v>
      </c>
      <c r="C18" s="3">
        <v>185</v>
      </c>
      <c r="D18" s="3">
        <v>11.381819999999999</v>
      </c>
      <c r="E18" s="8">
        <f>0.0030935058*1000</f>
        <v>3.0935058</v>
      </c>
      <c r="F18" s="3">
        <v>95</v>
      </c>
      <c r="G18" s="3">
        <v>11.4132</v>
      </c>
      <c r="H18" s="8">
        <f>0.0042487014*1000</f>
        <v>4.2487013999999999</v>
      </c>
      <c r="I18" s="3">
        <v>87</v>
      </c>
      <c r="J18" s="3">
        <v>11.40114</v>
      </c>
    </row>
    <row r="19" spans="1:10" ht="15.75" customHeight="1" x14ac:dyDescent="0.3">
      <c r="A19" s="1" t="s">
        <v>11</v>
      </c>
      <c r="B19" s="8">
        <f>0.0054967424*1000</f>
        <v>5.4967423999999996</v>
      </c>
      <c r="C19" s="3">
        <v>118</v>
      </c>
      <c r="D19" s="3">
        <v>11.014139999999999</v>
      </c>
      <c r="E19" s="8">
        <f>0.0023973196*1000</f>
        <v>2.3973195999999999</v>
      </c>
      <c r="F19" s="3">
        <v>66</v>
      </c>
      <c r="G19" s="3">
        <v>11.04735</v>
      </c>
      <c r="H19" s="8">
        <f>0.0030870698*1000</f>
        <v>3.0870697999999996</v>
      </c>
      <c r="I19" s="3">
        <v>43</v>
      </c>
      <c r="J19" s="3">
        <v>11.030620000000001</v>
      </c>
    </row>
    <row r="20" spans="1:10" ht="15.75" customHeight="1" x14ac:dyDescent="0.3">
      <c r="A20" s="1" t="s">
        <v>12</v>
      </c>
      <c r="B20" s="8">
        <f>0.0048682335*1000</f>
        <v>4.8682335000000005</v>
      </c>
      <c r="C20" s="3">
        <v>74</v>
      </c>
      <c r="D20" s="3">
        <v>10.885680000000001</v>
      </c>
      <c r="E20" s="8">
        <f>0.0021722161*1000</f>
        <v>2.1722161</v>
      </c>
      <c r="F20" s="3">
        <v>56</v>
      </c>
      <c r="G20" s="3">
        <v>10.89498</v>
      </c>
      <c r="H20" s="8">
        <f>0.002428469*1000</f>
        <v>2.4284689999999998</v>
      </c>
      <c r="I20" s="3">
        <v>24</v>
      </c>
      <c r="J20" s="3">
        <v>10.870139999999999</v>
      </c>
    </row>
    <row r="21" spans="1:10" ht="15.75" customHeight="1" x14ac:dyDescent="0.3">
      <c r="A21" s="1" t="s">
        <v>13</v>
      </c>
      <c r="B21" s="8">
        <f>0.0021708051*1000</f>
        <v>2.1708050999999999</v>
      </c>
      <c r="C21" s="3">
        <v>34</v>
      </c>
      <c r="D21" s="3">
        <v>10.82277</v>
      </c>
      <c r="E21" s="8">
        <f>0.0020009328*1000</f>
        <v>2.0009327999999997</v>
      </c>
      <c r="F21" s="3">
        <v>34</v>
      </c>
      <c r="G21" s="3">
        <v>10.81349</v>
      </c>
      <c r="H21" s="8">
        <f>0.0015388403*1000</f>
        <v>1.5388402999999999</v>
      </c>
      <c r="I21" s="3">
        <v>5</v>
      </c>
      <c r="J21" s="3">
        <v>10.78327</v>
      </c>
    </row>
  </sheetData>
  <mergeCells count="8">
    <mergeCell ref="B13:D13"/>
    <mergeCell ref="E13:G13"/>
    <mergeCell ref="H13:J13"/>
    <mergeCell ref="A1:J1"/>
    <mergeCell ref="A12:J12"/>
    <mergeCell ref="B2:D2"/>
    <mergeCell ref="E2:G2"/>
    <mergeCell ref="H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Andrei Bogdan Marcel</cp:lastModifiedBy>
  <dcterms:modified xsi:type="dcterms:W3CDTF">2023-11-15T09:57:28Z</dcterms:modified>
</cp:coreProperties>
</file>