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7A109523-42D4-47A0-B528-630E26FAA21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E21" i="1"/>
  <c r="E20" i="1"/>
  <c r="E19" i="1"/>
  <c r="E18" i="1"/>
  <c r="E17" i="1"/>
  <c r="E16" i="1"/>
  <c r="E15" i="1"/>
  <c r="B21" i="1"/>
  <c r="B20" i="1"/>
  <c r="B19" i="1"/>
  <c r="B18" i="1"/>
  <c r="B17" i="1"/>
  <c r="B16" i="1"/>
  <c r="B15" i="1"/>
  <c r="H10" i="1"/>
  <c r="H9" i="1"/>
  <c r="H8" i="1"/>
  <c r="H7" i="1"/>
  <c r="H6" i="1"/>
  <c r="H5" i="1"/>
  <c r="H4" i="1"/>
  <c r="E10" i="1"/>
  <c r="E9" i="1"/>
  <c r="E8" i="1"/>
  <c r="E7" i="1"/>
  <c r="E6" i="1"/>
  <c r="E5" i="1"/>
  <c r="E4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<sst xmlns="http://schemas.openxmlformats.org/spreadsheetml/2006/main" count="40" uniqueCount="15">
  <si>
    <t>Without CSS Prefixes</t>
  </si>
  <si>
    <t>Chrome</t>
  </si>
  <si>
    <t>Firefox</t>
  </si>
  <si>
    <t>Opera</t>
  </si>
  <si>
    <t>e</t>
  </si>
  <si>
    <t>lt</t>
  </si>
  <si>
    <t>cu</t>
  </si>
  <si>
    <t>Mean</t>
  </si>
  <si>
    <t>SD</t>
  </si>
  <si>
    <t>Max</t>
  </si>
  <si>
    <t>75% Quantile</t>
  </si>
  <si>
    <t>Median</t>
  </si>
  <si>
    <t>25% Quantile</t>
  </si>
  <si>
    <t>Min</t>
  </si>
  <si>
    <t>With CSS 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</si>
</sst>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E27" sqref="E27"/>
    </sheetView>
  </sheetViews>
  <sheetFormatPr defaultColWidth="12.6640625" defaultRowHeight="15.75" customHeight="1" x14ac:dyDescent="0.25"/>
  <sheetData>
    <row r="1" spans="1:10" ht="15.75" customHeight="1" x14ac:dyDescent="0.3">
      <c r="A1" s="8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5.75" customHeight="1" x14ac:dyDescent="0.3">
      <c r="A2" s="1"/>
      <c r="B2" s="5" t="s">
        <v>1</v>
      </c>
      <c r="C2" s="6"/>
      <c r="D2" s="7"/>
      <c r="E2" s="5" t="s">
        <v>2</v>
      </c>
      <c r="F2" s="6"/>
      <c r="G2" s="7"/>
      <c r="H2" s="5" t="s">
        <v>3</v>
      </c>
      <c r="I2" s="6"/>
      <c r="J2" s="7"/>
    </row>
    <row r="3" spans="1:10" ht="15.75" customHeight="1" x14ac:dyDescent="0.3">
      <c r="A3" s="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5.75" customHeight="1" x14ac:dyDescent="0.3">
      <c r="A4" s="1" t="s">
        <v>7</v>
      </c>
      <c r="B4" s="9">
        <f>0.008447*1000</f>
        <v>8.4469999999999992</v>
      </c>
      <c r="C4" s="3">
        <v>908.44</v>
      </c>
      <c r="D4" s="3">
        <v>19.5</v>
      </c>
      <c r="E4" s="9">
        <f>0.0088*1000</f>
        <v>8.8000000000000007</v>
      </c>
      <c r="F4" s="3">
        <v>859.52</v>
      </c>
      <c r="G4" s="3">
        <v>19.09</v>
      </c>
      <c r="H4" s="9">
        <f>0.007798*1000</f>
        <v>7.798</v>
      </c>
      <c r="I4" s="3">
        <v>921.48</v>
      </c>
      <c r="J4" s="3">
        <v>18.920000000000002</v>
      </c>
    </row>
    <row r="5" spans="1:10" ht="15.75" customHeight="1" x14ac:dyDescent="0.3">
      <c r="A5" s="1" t="s">
        <v>8</v>
      </c>
      <c r="B5" s="9">
        <f>0.003791*1000</f>
        <v>3.7909999999999999</v>
      </c>
      <c r="C5" s="3">
        <v>792.61</v>
      </c>
      <c r="D5" s="3">
        <v>3.54</v>
      </c>
      <c r="E5" s="9">
        <f>0.005402*1000</f>
        <v>5.4019999999999992</v>
      </c>
      <c r="F5" s="3">
        <v>764.36</v>
      </c>
      <c r="G5" s="3">
        <v>2.21</v>
      </c>
      <c r="H5" s="9">
        <f>0.003233*1000</f>
        <v>3.2330000000000001</v>
      </c>
      <c r="I5" s="3">
        <v>750.47</v>
      </c>
      <c r="J5" s="3">
        <v>2.04</v>
      </c>
    </row>
    <row r="6" spans="1:10" ht="15.75" customHeight="1" x14ac:dyDescent="0.3">
      <c r="A6" s="1" t="s">
        <v>9</v>
      </c>
      <c r="B6" s="9">
        <f>0.01679*1000</f>
        <v>16.79</v>
      </c>
      <c r="C6" s="3">
        <v>3260</v>
      </c>
      <c r="D6" s="3">
        <v>33.67</v>
      </c>
      <c r="E6" s="9">
        <f>0.023197*1000</f>
        <v>23.196999999999999</v>
      </c>
      <c r="F6" s="3">
        <v>3113</v>
      </c>
      <c r="G6" s="3">
        <v>24.44</v>
      </c>
      <c r="H6" s="9">
        <f>0.014613*1000</f>
        <v>14.613</v>
      </c>
      <c r="I6" s="3">
        <v>3091</v>
      </c>
      <c r="J6" s="3">
        <v>24.83</v>
      </c>
    </row>
    <row r="7" spans="1:10" ht="15.75" customHeight="1" x14ac:dyDescent="0.3">
      <c r="A7" s="1" t="s">
        <v>10</v>
      </c>
      <c r="B7" s="9">
        <f>0.010273*1000</f>
        <v>10.273</v>
      </c>
      <c r="C7" s="3">
        <v>987</v>
      </c>
      <c r="D7" s="3">
        <v>19.100000000000001</v>
      </c>
      <c r="E7" s="9">
        <f>0.010927*1000</f>
        <v>10.927</v>
      </c>
      <c r="F7" s="3">
        <v>1004</v>
      </c>
      <c r="G7" s="3">
        <v>19.22</v>
      </c>
      <c r="H7" s="9">
        <f>0.0104*1000</f>
        <v>10.4</v>
      </c>
      <c r="I7" s="3">
        <v>1145</v>
      </c>
      <c r="J7" s="3">
        <v>18.98</v>
      </c>
    </row>
    <row r="8" spans="1:10" ht="15.75" customHeight="1" x14ac:dyDescent="0.3">
      <c r="A8" s="1" t="s">
        <v>11</v>
      </c>
      <c r="B8" s="9">
        <f>0.007795*1000</f>
        <v>7.7949999999999999</v>
      </c>
      <c r="C8" s="3">
        <v>655</v>
      </c>
      <c r="D8" s="3">
        <v>18.2</v>
      </c>
      <c r="E8" s="9">
        <f>0.00703*1000</f>
        <v>7.0299999999999994</v>
      </c>
      <c r="F8" s="3">
        <v>568</v>
      </c>
      <c r="G8" s="3">
        <v>18.190000000000001</v>
      </c>
      <c r="H8" s="9">
        <f>0.006806*1000</f>
        <v>6.806</v>
      </c>
      <c r="I8" s="3">
        <v>615</v>
      </c>
      <c r="J8" s="3">
        <v>18.14</v>
      </c>
    </row>
    <row r="9" spans="1:10" ht="15.75" customHeight="1" x14ac:dyDescent="0.3">
      <c r="A9" s="1" t="s">
        <v>12</v>
      </c>
      <c r="B9" s="9">
        <f>0.005421*1000</f>
        <v>5.4209999999999994</v>
      </c>
      <c r="C9" s="3">
        <v>396</v>
      </c>
      <c r="D9" s="3">
        <v>17.690000000000001</v>
      </c>
      <c r="E9" s="9">
        <f>0.00499*1000</f>
        <v>4.9899999999999993</v>
      </c>
      <c r="F9" s="3">
        <v>297</v>
      </c>
      <c r="G9" s="3">
        <v>17.670000000000002</v>
      </c>
      <c r="H9" s="9">
        <f>0.005683*1000</f>
        <v>5.6829999999999998</v>
      </c>
      <c r="I9" s="3">
        <v>421</v>
      </c>
      <c r="J9" s="3">
        <v>17.63</v>
      </c>
    </row>
    <row r="10" spans="1:10" ht="15.75" customHeight="1" x14ac:dyDescent="0.3">
      <c r="A10" s="1" t="s">
        <v>13</v>
      </c>
      <c r="B10" s="9">
        <f>0.00396*1000</f>
        <v>3.96</v>
      </c>
      <c r="C10" s="3">
        <v>174</v>
      </c>
      <c r="D10" s="3">
        <v>17.14</v>
      </c>
      <c r="E10" s="9">
        <f>0.003832*1000</f>
        <v>3.8319999999999999</v>
      </c>
      <c r="F10" s="3">
        <v>87</v>
      </c>
      <c r="G10" s="3">
        <v>17.170000000000002</v>
      </c>
      <c r="H10" s="9">
        <f>0.002169*1000</f>
        <v>2.169</v>
      </c>
      <c r="I10" s="3">
        <v>141</v>
      </c>
      <c r="J10" s="3">
        <v>17.170000000000002</v>
      </c>
    </row>
    <row r="11" spans="1:10" ht="15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3">
      <c r="A12" s="8" t="s">
        <v>14</v>
      </c>
      <c r="B12" s="6"/>
      <c r="C12" s="6"/>
      <c r="D12" s="6"/>
      <c r="E12" s="6"/>
      <c r="F12" s="6"/>
      <c r="G12" s="6"/>
      <c r="H12" s="6"/>
      <c r="I12" s="6"/>
      <c r="J12" s="7"/>
    </row>
    <row r="13" spans="1:10" ht="15.75" customHeight="1" x14ac:dyDescent="0.3">
      <c r="A13" s="1"/>
      <c r="B13" s="5" t="s">
        <v>1</v>
      </c>
      <c r="C13" s="6"/>
      <c r="D13" s="7"/>
      <c r="E13" s="5" t="s">
        <v>2</v>
      </c>
      <c r="F13" s="6"/>
      <c r="G13" s="7"/>
      <c r="H13" s="5" t="s">
        <v>3</v>
      </c>
      <c r="I13" s="6"/>
      <c r="J13" s="7"/>
    </row>
    <row r="14" spans="1:10" ht="15.75" customHeight="1" x14ac:dyDescent="0.3">
      <c r="A14" s="2"/>
      <c r="B14" s="1" t="s">
        <v>4</v>
      </c>
      <c r="C14" s="1" t="s">
        <v>5</v>
      </c>
      <c r="D14" s="1" t="s">
        <v>6</v>
      </c>
      <c r="E14" s="1" t="s">
        <v>4</v>
      </c>
      <c r="F14" s="1" t="s">
        <v>5</v>
      </c>
      <c r="G14" s="1" t="s">
        <v>6</v>
      </c>
      <c r="H14" s="1" t="s">
        <v>4</v>
      </c>
      <c r="I14" s="1" t="s">
        <v>5</v>
      </c>
      <c r="J14" s="1" t="s">
        <v>6</v>
      </c>
    </row>
    <row r="15" spans="1:10" ht="15.75" customHeight="1" x14ac:dyDescent="0.3">
      <c r="A15" s="1" t="s">
        <v>7</v>
      </c>
      <c r="B15" s="9">
        <f>0.00818*1000</f>
        <v>8.18</v>
      </c>
      <c r="C15" s="3">
        <v>990.92</v>
      </c>
      <c r="D15" s="3">
        <v>17.66</v>
      </c>
      <c r="E15" s="9">
        <f>0.008895*1000</f>
        <v>8.8949999999999996</v>
      </c>
      <c r="F15" s="3">
        <v>965.24</v>
      </c>
      <c r="G15" s="3">
        <v>17.68</v>
      </c>
      <c r="H15" s="9">
        <f>0.0079*1000</f>
        <v>7.9</v>
      </c>
      <c r="I15" s="3">
        <v>1220.72</v>
      </c>
      <c r="J15" s="3">
        <v>17.68</v>
      </c>
    </row>
    <row r="16" spans="1:10" ht="15.75" customHeight="1" x14ac:dyDescent="0.3">
      <c r="A16" s="1" t="s">
        <v>8</v>
      </c>
      <c r="B16" s="9">
        <f>0.003482*1000</f>
        <v>3.4819999999999998</v>
      </c>
      <c r="C16" s="3">
        <v>834.99</v>
      </c>
      <c r="D16" s="3">
        <v>0.25</v>
      </c>
      <c r="E16" s="9">
        <f>0.004515*1000</f>
        <v>4.5149999999999997</v>
      </c>
      <c r="F16" s="3">
        <v>894.87</v>
      </c>
      <c r="G16" s="3">
        <v>0.24</v>
      </c>
      <c r="H16" s="9">
        <f>0.004532*1000</f>
        <v>4.5319999999999991</v>
      </c>
      <c r="I16" s="3">
        <v>1110.55</v>
      </c>
      <c r="J16" s="3">
        <v>0.23</v>
      </c>
    </row>
    <row r="17" spans="1:10" ht="15.75" customHeight="1" x14ac:dyDescent="0.3">
      <c r="A17" s="1" t="s">
        <v>9</v>
      </c>
      <c r="B17" s="9">
        <f>0.0157*1000</f>
        <v>15.7</v>
      </c>
      <c r="C17" s="3">
        <v>3451</v>
      </c>
      <c r="D17" s="3">
        <v>18.02</v>
      </c>
      <c r="E17" s="9">
        <f>0.01898*1000</f>
        <v>18.98</v>
      </c>
      <c r="F17" s="3">
        <v>3420</v>
      </c>
      <c r="G17" s="3">
        <v>18.02</v>
      </c>
      <c r="H17" s="9">
        <f>0.02115*1000</f>
        <v>21.15</v>
      </c>
      <c r="I17" s="3">
        <v>4509</v>
      </c>
      <c r="J17" s="3">
        <v>18.04</v>
      </c>
    </row>
    <row r="18" spans="1:10" ht="15.75" customHeight="1" x14ac:dyDescent="0.3">
      <c r="A18" s="1" t="s">
        <v>10</v>
      </c>
      <c r="B18" s="9">
        <f>0.0101*1000</f>
        <v>10.1</v>
      </c>
      <c r="C18" s="3">
        <v>1192</v>
      </c>
      <c r="D18" s="3">
        <v>17.850000000000001</v>
      </c>
      <c r="E18" s="9">
        <f>0.01074*1000</f>
        <v>10.74</v>
      </c>
      <c r="F18" s="3">
        <v>1377</v>
      </c>
      <c r="G18" s="3">
        <v>17.86</v>
      </c>
      <c r="H18" s="9">
        <f>0.01023*1000</f>
        <v>10.229999999999999</v>
      </c>
      <c r="I18" s="3">
        <v>1320</v>
      </c>
      <c r="J18" s="3">
        <v>17.850000000000001</v>
      </c>
    </row>
    <row r="19" spans="1:10" ht="15.75" customHeight="1" x14ac:dyDescent="0.3">
      <c r="A19" s="1" t="s">
        <v>11</v>
      </c>
      <c r="B19" s="9">
        <f>0.00712*1000</f>
        <v>7.1199999999999992</v>
      </c>
      <c r="C19" s="3">
        <v>677</v>
      </c>
      <c r="D19" s="3">
        <v>17.739999999999998</v>
      </c>
      <c r="E19" s="9">
        <f>0.00781*1000</f>
        <v>7.8100000000000005</v>
      </c>
      <c r="F19" s="3">
        <v>654</v>
      </c>
      <c r="G19" s="3">
        <v>17.760000000000002</v>
      </c>
      <c r="H19" s="9">
        <f>0.0064*1000</f>
        <v>6.4</v>
      </c>
      <c r="I19" s="3">
        <v>845</v>
      </c>
      <c r="J19" s="3">
        <v>17.77</v>
      </c>
    </row>
    <row r="20" spans="1:10" ht="15.75" customHeight="1" x14ac:dyDescent="0.3">
      <c r="A20" s="1" t="s">
        <v>12</v>
      </c>
      <c r="B20" s="9">
        <f>0.00553*1000</f>
        <v>5.53</v>
      </c>
      <c r="C20" s="3">
        <v>421</v>
      </c>
      <c r="D20" s="3">
        <v>17.43</v>
      </c>
      <c r="E20" s="9">
        <f>0.00557*1000</f>
        <v>5.57</v>
      </c>
      <c r="F20" s="3">
        <v>349</v>
      </c>
      <c r="G20" s="3">
        <v>17.45</v>
      </c>
      <c r="H20" s="9">
        <f>0.00517*1000</f>
        <v>5.17</v>
      </c>
      <c r="I20" s="3">
        <v>509</v>
      </c>
      <c r="J20" s="3">
        <v>17.45</v>
      </c>
    </row>
    <row r="21" spans="1:10" ht="15.75" customHeight="1" x14ac:dyDescent="0.3">
      <c r="A21" s="1" t="s">
        <v>13</v>
      </c>
      <c r="B21" s="9">
        <f>0.00425*1000</f>
        <v>4.25</v>
      </c>
      <c r="C21" s="3">
        <v>188</v>
      </c>
      <c r="D21" s="3">
        <v>17.260000000000002</v>
      </c>
      <c r="E21" s="9">
        <f>0.00332*1000</f>
        <v>3.32</v>
      </c>
      <c r="F21" s="3">
        <v>83</v>
      </c>
      <c r="G21" s="3">
        <v>17.27</v>
      </c>
      <c r="H21" s="9">
        <f>0.00262*1000</f>
        <v>2.62</v>
      </c>
      <c r="I21" s="3">
        <v>195</v>
      </c>
      <c r="J21" s="3">
        <v>17.25</v>
      </c>
    </row>
  </sheetData>
  <mergeCells count="8">
    <mergeCell ref="B13:D13"/>
    <mergeCell ref="E13:G13"/>
    <mergeCell ref="H13:J13"/>
    <mergeCell ref="A1:J1"/>
    <mergeCell ref="A12:J1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Bogdan Marcel</cp:lastModifiedBy>
  <dcterms:modified xsi:type="dcterms:W3CDTF">2023-11-15T09:54:27Z</dcterms:modified>
</cp:coreProperties>
</file>