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funkemarkus/Downloads/"/>
    </mc:Choice>
  </mc:AlternateContent>
  <xr:revisionPtr revIDLastSave="0" documentId="13_ncr:1_{4BDA70A5-AFEA-7148-927A-24154215CB41}" xr6:coauthVersionLast="47" xr6:coauthVersionMax="47" xr10:uidLastSave="{00000000-0000-0000-0000-000000000000}"/>
  <bookViews>
    <workbookView xWindow="0" yWindow="760" windowWidth="30240" windowHeight="18880" activeTab="5" xr2:uid="{00000000-000D-0000-FFFF-FFFF00000000}"/>
  </bookViews>
  <sheets>
    <sheet name="Cover" sheetId="1" r:id="rId1"/>
    <sheet name="Mapping Matrix - Sustainability" sheetId="2" r:id="rId2"/>
    <sheet name="Mapping Matrix - Security" sheetId="3" r:id="rId3"/>
    <sheet name=" Mapping Matrix - Sovereignty" sheetId="4" r:id="rId4"/>
    <sheet name="Maturity Model" sheetId="5" r:id="rId5"/>
    <sheet name="Risk Prioritiz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20" i="4" s="1"/>
  <c r="E21" i="4" s="1"/>
  <c r="L3" i="4"/>
  <c r="L2" i="4"/>
  <c r="E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23" i="3" s="1"/>
  <c r="E24" i="3" s="1"/>
  <c r="L3" i="3"/>
  <c r="L2" i="3"/>
  <c r="E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2" i="2" s="1"/>
  <c r="E23" i="2" s="1"/>
  <c r="L2" i="2"/>
</calcChain>
</file>

<file path=xl/sharedStrings.xml><?xml version="1.0" encoding="utf-8"?>
<sst xmlns="http://schemas.openxmlformats.org/spreadsheetml/2006/main" count="390" uniqueCount="247">
  <si>
    <t>Tile</t>
  </si>
  <si>
    <t>Question ID</t>
  </si>
  <si>
    <t>Question</t>
  </si>
  <si>
    <t>Regulation</t>
  </si>
  <si>
    <t>Weight</t>
  </si>
  <si>
    <t>Weight Justification</t>
  </si>
  <si>
    <t>Detailed answer</t>
  </si>
  <si>
    <t>Evidence</t>
  </si>
  <si>
    <t>Mapped resources/source</t>
  </si>
  <si>
    <t>Compliance level scale</t>
  </si>
  <si>
    <t>Compliance Level</t>
  </si>
  <si>
    <t xml:space="preserve">Compliance Score </t>
  </si>
  <si>
    <t>Q1</t>
  </si>
  <si>
    <r>
      <rPr>
        <sz val="11"/>
        <color rgb="FF000000"/>
        <rFont val="Arial, sans-serif"/>
      </rPr>
      <t>Are energy-efficient design patterns (e.g., lightweight UI rendering, dark mode, local caching..etc) implemented to</t>
    </r>
    <r>
      <rPr>
        <b/>
        <sz val="11"/>
        <color rgb="FF000000"/>
        <rFont val="Arial, sans-serif"/>
      </rPr>
      <t xml:space="preserve"> reduce client-side processing</t>
    </r>
    <r>
      <rPr>
        <sz val="11"/>
        <color rgb="FF000000"/>
        <rFont val="Arial, sans-serif"/>
      </rPr>
      <t>?</t>
    </r>
  </si>
  <si>
    <t>Green Deal</t>
  </si>
  <si>
    <t>Critical for Green Deal energy efficiency goals.</t>
  </si>
  <si>
    <t xml:space="preserve">- Simplicity in design (manual processes) reduces overhead.
- dark mode implemented 
- lack of evidence on client-side caching or UI rendering (third-party's implementation is a blackbox, no access to their design decisions) </t>
  </si>
  <si>
    <t xml:space="preserve">"No complex architectural patterns are implemented. The data exchange is facilitated manually, and the applications involved do not require advanced orchestration." </t>
  </si>
  <si>
    <t xml:space="preserve">Architectural tactic from the Solution Intent Document </t>
  </si>
  <si>
    <r>
      <rPr>
        <sz val="11"/>
        <color rgb="FF000000"/>
        <rFont val="Arial, sans-serif"/>
      </rPr>
      <t xml:space="preserve">- 100%: Fully implements lightweight rendering, dark mode, and local caching.
- 75%: Most patterns implemented, missing features like caching.
</t>
    </r>
    <r>
      <rPr>
        <b/>
        <sz val="11"/>
        <color rgb="FF000000"/>
        <rFont val="Arial, sans-serif"/>
      </rPr>
      <t xml:space="preserve">- 50%: Includes dark mode/simple design but lacks caching/rendering optimizations.
</t>
    </r>
    <r>
      <rPr>
        <sz val="11"/>
        <color rgb="FF000000"/>
        <rFont val="Arial, sans-serif"/>
      </rPr>
      <t>- 25%: Basic design optimizations with minimal energy impact.
- 0%: No energy-efficient design patterns evident.</t>
    </r>
  </si>
  <si>
    <t>Q2</t>
  </si>
  <si>
    <r>
      <rPr>
        <sz val="11"/>
        <color rgb="FF000000"/>
        <rFont val="Arial"/>
        <family val="2"/>
      </rPr>
      <t xml:space="preserve">Are data transfer operations minimized by </t>
    </r>
    <r>
      <rPr>
        <b/>
        <sz val="11"/>
        <color rgb="FF000000"/>
        <rFont val="Arial"/>
        <family val="2"/>
      </rPr>
      <t>compressing</t>
    </r>
    <r>
      <rPr>
        <sz val="11"/>
        <color rgb="FF000000"/>
        <rFont val="Arial"/>
        <family val="2"/>
      </rPr>
      <t xml:space="preserve"> or </t>
    </r>
    <r>
      <rPr>
        <b/>
        <sz val="11"/>
        <color rgb="FF000000"/>
        <rFont val="Arial"/>
        <family val="2"/>
      </rPr>
      <t>batching front-end requests</t>
    </r>
    <r>
      <rPr>
        <sz val="11"/>
        <color rgb="FF000000"/>
        <rFont val="Arial"/>
        <family val="2"/>
      </rPr>
      <t>, particularly for mobile and IoT devices?</t>
    </r>
  </si>
  <si>
    <t>CSRD</t>
  </si>
  <si>
    <t>Core to CSRD’s Scope 3 emissions tracking, reducing operational carbon footprint.</t>
  </si>
  <si>
    <t>- Composite APIs are used on the financial organization's side to aggregate data, reducing redundant requests.
- No explicit mention of compression or batching on thrid-party's side.</t>
  </si>
  <si>
    <t xml:space="preserve">"Data retrieval and aggregation are handled through a composite API built on a Java application." </t>
  </si>
  <si>
    <t xml:space="preserve">Implementation tactic from the Solution Design Document </t>
  </si>
  <si>
    <r>
      <rPr>
        <sz val="11"/>
        <color rgb="FF000000"/>
        <rFont val="Arial"/>
        <family val="2"/>
      </rPr>
      <t xml:space="preserve">- 100%: Compression and batching used on both client and server.
- 75%: Compression or batching applied one side only.
</t>
    </r>
    <r>
      <rPr>
        <b/>
        <sz val="11"/>
        <color rgb="FF000000"/>
        <rFont val="Arial"/>
        <family val="2"/>
      </rPr>
      <t xml:space="preserve">- 50%: Composite APIs reduce redundancy without compression or batching. 
</t>
    </r>
    <r>
      <rPr>
        <sz val="11"/>
        <color rgb="FF000000"/>
        <rFont val="Arial"/>
        <family val="2"/>
      </rPr>
      <t>- 25%: Limited optimization efforts.
- 0%: No evidence of optimization.</t>
    </r>
  </si>
  <si>
    <t>Q3</t>
  </si>
  <si>
    <r>
      <rPr>
        <sz val="11"/>
        <color rgb="FF000000"/>
        <rFont val="Arial, sans-serif"/>
      </rPr>
      <t xml:space="preserve">Does the front-end design follow </t>
    </r>
    <r>
      <rPr>
        <b/>
        <sz val="11"/>
        <color rgb="FF000000"/>
        <rFont val="Arial, sans-serif"/>
      </rPr>
      <t>circular design principles</t>
    </r>
    <r>
      <rPr>
        <sz val="11"/>
        <color rgb="FF000000"/>
        <rFont val="Arial, sans-serif"/>
      </rPr>
      <t xml:space="preserve"> (e.g., enabling software functionality across older hardware to delay need for device update)?</t>
    </r>
  </si>
  <si>
    <t>WEEE and CSRD</t>
  </si>
  <si>
    <t>High priority under WEEE for sustainable lifecycle management, reducing e-waste.</t>
  </si>
  <si>
    <t>Compatable with most supported phone devices, no special hardware requirements</t>
  </si>
  <si>
    <t>Examined the app on Google store and App store, no mention of hardware limitations</t>
  </si>
  <si>
    <t>App store and Google store</t>
  </si>
  <si>
    <r>
      <rPr>
        <sz val="11"/>
        <color rgb="FF000000"/>
        <rFont val="Arial, sans-serif"/>
      </rPr>
      <t xml:space="preserve">- 100%: Fully compatible with older hardware and modular upgrades.
</t>
    </r>
    <r>
      <rPr>
        <b/>
        <sz val="11"/>
        <color rgb="FF000000"/>
        <rFont val="Arial, sans-serif"/>
      </rPr>
      <t xml:space="preserve">- 75%: Compatible with most devices.
</t>
    </r>
    <r>
      <rPr>
        <sz val="11"/>
        <color rgb="FF000000"/>
        <rFont val="Arial, sans-serif"/>
      </rPr>
      <t>- 50%: Basic compatibility with some limitations on older hardware.
- 25%: Requires frequent updates for optimal use.</t>
    </r>
  </si>
  <si>
    <t>Q4</t>
  </si>
  <si>
    <r>
      <rPr>
        <sz val="11"/>
        <color rgb="FF000000"/>
        <rFont val="Arial"/>
        <family val="2"/>
      </rPr>
      <t xml:space="preserve">Does the APIs architercute use efficient payload mechanisms, avoiding redundant calls, i.e. </t>
    </r>
    <r>
      <rPr>
        <b/>
        <sz val="11"/>
        <color rgb="FF000000"/>
        <rFont val="Arial"/>
        <family val="2"/>
      </rPr>
      <t>RESTful</t>
    </r>
    <r>
      <rPr>
        <sz val="11"/>
        <color rgb="FF000000"/>
        <rFont val="Arial"/>
        <family val="2"/>
      </rPr>
      <t xml:space="preserve"> or </t>
    </r>
    <r>
      <rPr>
        <b/>
        <sz val="11"/>
        <color rgb="FF000000"/>
        <rFont val="Arial"/>
        <family val="2"/>
      </rPr>
      <t>GraphQL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optimization tactics</t>
    </r>
    <r>
      <rPr>
        <sz val="11"/>
        <color rgb="FF000000"/>
        <rFont val="Arial"/>
        <family val="2"/>
      </rPr>
      <t>?</t>
    </r>
  </si>
  <si>
    <t>Ensures efficient data transfer, contributing to ICT energy reduction strategies.</t>
  </si>
  <si>
    <r>
      <rPr>
        <sz val="11"/>
        <color theme="1"/>
        <rFont val="Arial"/>
        <family val="2"/>
      </rPr>
      <t xml:space="preserve">- JSON is used as a lightweight data transfer format with the RESTful APIs.
</t>
    </r>
    <r>
      <rPr>
        <b/>
        <sz val="11"/>
        <color theme="1"/>
        <rFont val="Arial"/>
        <family val="2"/>
      </rPr>
      <t xml:space="preserve">- </t>
    </r>
    <r>
      <rPr>
        <sz val="11"/>
        <color theme="1"/>
        <rFont val="Arial"/>
        <family val="2"/>
      </rPr>
      <t>No evidence of specific payload optimization tactics.</t>
    </r>
  </si>
  <si>
    <t xml:space="preserve">"RESTful APIs: Used for data exchange between the third-party and the organization's systems, ensuring secure, stateless communication." </t>
  </si>
  <si>
    <t xml:space="preserve">Architectural tactics from the Solution Intent Document </t>
  </si>
  <si>
    <r>
      <rPr>
        <sz val="11"/>
        <color rgb="FF000000"/>
        <rFont val="Arial"/>
        <family val="2"/>
      </rPr>
      <t xml:space="preserve">- 100%: Optimized payloads using GraphQL or similar mechanisms.
- 75%: RESTful APIs with advanced optimizations.
</t>
    </r>
    <r>
      <rPr>
        <b/>
        <sz val="11"/>
        <color rgb="FF000000"/>
        <rFont val="Arial"/>
        <family val="2"/>
      </rPr>
      <t xml:space="preserve">- 50%: RESTful APIs with some optimizations.
</t>
    </r>
    <r>
      <rPr>
        <sz val="11"/>
        <color rgb="FF000000"/>
        <rFont val="Arial"/>
        <family val="2"/>
      </rPr>
      <t xml:space="preserve">- 25%: Limited payload size reduction.
- 0%: No evidence of optimization.
</t>
    </r>
  </si>
  <si>
    <t>Q5</t>
  </si>
  <si>
    <r>
      <rPr>
        <sz val="11"/>
        <color rgb="FF000000"/>
        <rFont val="Arial"/>
        <family val="2"/>
      </rPr>
      <t>Does the design include strategies like</t>
    </r>
    <r>
      <rPr>
        <b/>
        <sz val="11"/>
        <color rgb="FF000000"/>
        <rFont val="Arial"/>
        <family val="2"/>
      </rPr>
      <t xml:space="preserve"> lazy-loading</t>
    </r>
    <r>
      <rPr>
        <sz val="11"/>
        <color rgb="FF000000"/>
        <rFont val="Arial"/>
        <family val="2"/>
      </rPr>
      <t xml:space="preserve"> for interface components to </t>
    </r>
    <r>
      <rPr>
        <b/>
        <sz val="11"/>
        <color rgb="FF000000"/>
        <rFont val="Arial"/>
        <family val="2"/>
      </rPr>
      <t>minimize unnecessary rendering</t>
    </r>
    <r>
      <rPr>
        <sz val="11"/>
        <color rgb="FF000000"/>
        <rFont val="Arial"/>
        <family val="2"/>
      </rPr>
      <t xml:space="preserve"> and data requests?</t>
    </r>
  </si>
  <si>
    <t>Improves efficiency in resource consumption, aligned with Green Deal’s energy goals.</t>
  </si>
  <si>
    <t>- Design simplicity minimizes rendering complexity.
- No proactive lazy-loading strategy implemented.</t>
  </si>
  <si>
    <t>None</t>
  </si>
  <si>
    <r>
      <rPr>
        <sz val="11"/>
        <color rgb="FF000000"/>
        <rFont val="Arial"/>
        <family val="2"/>
      </rPr>
      <t xml:space="preserve">100%: Fully implements lazy-loading across all components.
75%: Lazy-loading used for critical components.
50%: Lazy-loading for trivial components.
</t>
    </r>
    <r>
      <rPr>
        <b/>
        <sz val="11"/>
        <color rgb="FF000000"/>
        <rFont val="Arial"/>
        <family val="2"/>
      </rPr>
      <t xml:space="preserve">25%: Minimal rendering optimizations.
</t>
    </r>
    <r>
      <rPr>
        <sz val="11"/>
        <color rgb="FF000000"/>
        <rFont val="Arial"/>
        <family val="2"/>
      </rPr>
      <t>0%: No evidence of lazy-loading.</t>
    </r>
  </si>
  <si>
    <t>Q6</t>
  </si>
  <si>
    <r>
      <rPr>
        <sz val="11"/>
        <color rgb="FF000000"/>
        <rFont val="Arial"/>
        <family val="2"/>
      </rPr>
      <t>Are transfer protocols optimized for reduced power consumption (e.g., using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HTTP/2 or QUIC for batch processing)?</t>
    </r>
  </si>
  <si>
    <t>Promotes efficient communication protocols to reduce overall energy use.</t>
  </si>
  <si>
    <t>Uses HTTPS/TLS 1.2, more energy-efficient than older protocols but
lacks newer energy-efficient optimizations like HTTP/2.</t>
  </si>
  <si>
    <t>"443 HTTPS/TLS 1.2 or higher"</t>
  </si>
  <si>
    <t>Implementation tactics from the Solution Design Document</t>
  </si>
  <si>
    <r>
      <rPr>
        <sz val="11"/>
        <color rgb="FF000000"/>
        <rFont val="Arial"/>
        <family val="2"/>
      </rPr>
      <t xml:space="preserve">100%: HTTP/2 or QUIC implemented in most cases.
</t>
    </r>
    <r>
      <rPr>
        <b/>
        <sz val="11"/>
        <color rgb="FF000000"/>
        <rFont val="Arial"/>
        <family val="2"/>
      </rPr>
      <t xml:space="preserve">75%: Uses HTTPS/TLS 1.2 without newer optimizations. 
</t>
    </r>
    <r>
      <rPr>
        <sz val="11"/>
        <color rgb="FF000000"/>
        <rFont val="Arial"/>
        <family val="2"/>
      </rPr>
      <t>50%: Partial reliance on outdated protocols like SSL.
0%: Only SSL.</t>
    </r>
  </si>
  <si>
    <t>Q7</t>
  </si>
  <si>
    <r>
      <rPr>
        <sz val="11"/>
        <color rgb="FF000000"/>
        <rFont val="Arial"/>
        <family val="2"/>
      </rPr>
      <t xml:space="preserve">Are fallback mechanisms in place to ensure </t>
    </r>
    <r>
      <rPr>
        <b/>
        <sz val="11"/>
        <color rgb="FF000000"/>
        <rFont val="Arial"/>
        <family val="2"/>
      </rPr>
      <t>idle connections are terminated</t>
    </r>
    <r>
      <rPr>
        <sz val="11"/>
        <color rgb="FF000000"/>
        <rFont val="Arial"/>
        <family val="2"/>
      </rPr>
      <t>, reducing unnecessary energy use</t>
    </r>
  </si>
  <si>
    <t>Essential for eliminating unnecessary energy waste, per Green Deal efficiency principles.</t>
  </si>
  <si>
    <t xml:space="preserve">No evidence of strategies to terminate idle connections.
</t>
  </si>
  <si>
    <t>NA</t>
  </si>
  <si>
    <r>
      <rPr>
        <sz val="11"/>
        <color rgb="FF000000"/>
        <rFont val="Arial"/>
        <family val="2"/>
      </rPr>
      <t xml:space="preserve">100%: Fully terminates idle connections automatically.
75%: Idle termination used in most scenarios.
50%: Partial or inconsistent idle connection management.
25%: Limited efforts to manage idle connections.
</t>
    </r>
    <r>
      <rPr>
        <b/>
        <sz val="11"/>
        <color rgb="FF000000"/>
        <rFont val="Arial"/>
        <family val="2"/>
      </rPr>
      <t xml:space="preserve">0%: No idle connection termination strategies. </t>
    </r>
    <r>
      <rPr>
        <sz val="11"/>
        <color rgb="FF000000"/>
        <rFont val="Arial"/>
        <family val="2"/>
      </rPr>
      <t xml:space="preserve">
</t>
    </r>
  </si>
  <si>
    <t>Q8</t>
  </si>
  <si>
    <r>
      <rPr>
        <sz val="11"/>
        <color rgb="FF000000"/>
        <rFont val="Arial"/>
        <family val="2"/>
      </rPr>
      <t xml:space="preserve">Are model architectures designed to prioritize using </t>
    </r>
    <r>
      <rPr>
        <b/>
        <sz val="11"/>
        <color rgb="FF000000"/>
        <rFont val="Arial"/>
        <family val="2"/>
      </rPr>
      <t>smaller model sizes coupled with knowledge distillation</t>
    </r>
    <r>
      <rPr>
        <sz val="11"/>
        <color rgb="FF000000"/>
        <rFont val="Arial"/>
        <family val="2"/>
      </rPr>
      <t xml:space="preserve"> to reduce power comsuption during inference?</t>
    </r>
  </si>
  <si>
    <t>Reducing power consumption as per Green Deal efficiency principles</t>
  </si>
  <si>
    <t>Not applicable, no use of AI</t>
  </si>
  <si>
    <t>100%: Small model sizes with knowledge distillation.
50%: Partially optimized for smaller sizes.
0%: No optimization for smaller models.</t>
  </si>
  <si>
    <t>Q9</t>
  </si>
  <si>
    <r>
      <rPr>
        <sz val="11"/>
        <color rgb="FF000000"/>
        <rFont val="Arial"/>
        <family val="2"/>
      </rPr>
      <t xml:space="preserve">Are adaptive model updates implemented, </t>
    </r>
    <r>
      <rPr>
        <b/>
        <sz val="11"/>
        <color rgb="FF000000"/>
        <rFont val="Arial"/>
        <family val="2"/>
      </rPr>
      <t>reducing retraining frequency</t>
    </r>
    <r>
      <rPr>
        <sz val="11"/>
        <color rgb="FF000000"/>
        <rFont val="Arial"/>
        <family val="2"/>
      </rPr>
      <t xml:space="preserve"> to lower carbon emissions?</t>
    </r>
  </si>
  <si>
    <t>Reducing power consumption as per Green Deal efficiency principles, less impactful than previous strategy</t>
  </si>
  <si>
    <t>100%: Fully adaptive updates, minimal retraining.
50%: Partially adaptive, moderate retraining.
0%: No adaptive updates.</t>
  </si>
  <si>
    <t>Q10</t>
  </si>
  <si>
    <t>Is data storage designed to minimize duplication, reducing energy usage (energy consumed per TB)?</t>
  </si>
  <si>
    <t>- SQL relational database reduces duplication by design.
- geo-replicas of the database are purposely kept for safety reasons</t>
  </si>
  <si>
    <t xml:space="preserve">"Data is organized using a relational model stored in a SQLdatabase."
</t>
  </si>
  <si>
    <t xml:space="preserve">Implementation tactics from the Solution Design Document </t>
  </si>
  <si>
    <r>
      <rPr>
        <sz val="11"/>
        <color rgb="FF000000"/>
        <rFont val="Arial"/>
        <family val="2"/>
      </rPr>
      <t xml:space="preserve">100%: Fully optimized storage with minimal duplication. 
</t>
    </r>
    <r>
      <rPr>
        <b/>
        <sz val="11"/>
        <color rgb="FF000000"/>
        <rFont val="Arial"/>
        <family val="2"/>
      </rPr>
      <t xml:space="preserve">75%: Optimized storage but some redundancy for safety.
</t>
    </r>
    <r>
      <rPr>
        <sz val="11"/>
        <color rgb="FF000000"/>
        <rFont val="Arial"/>
        <family val="2"/>
      </rPr>
      <t>50%: Basic optimizations, lacking advanced efficiency.
25%: Minimal efforts to reduce duplication.
0%: No evidence of optimization.</t>
    </r>
  </si>
  <si>
    <t>Q11</t>
  </si>
  <si>
    <r>
      <rPr>
        <sz val="11"/>
        <color rgb="FF000000"/>
        <rFont val="Arial"/>
        <family val="2"/>
      </rPr>
      <t>Does the architecture utilize event-driven patterns</t>
    </r>
    <r>
      <rPr>
        <b/>
        <sz val="11"/>
        <color rgb="FF000000"/>
        <rFont val="Arial"/>
        <family val="2"/>
      </rPr>
      <t xml:space="preserve"> (e.g., serverless or microservices)?</t>
    </r>
  </si>
  <si>
    <t>Encourages resource optimization, reducing idle consumption per Green Deal principles.</t>
  </si>
  <si>
    <t xml:space="preserve">- The app follows a service-oriented architecture with central orchestration (service bus layer -SB)
- SB improves orchestration and reduces redundancy.
</t>
  </si>
  <si>
    <t xml:space="preserve">"The Service Bus (SB) becomes the primary orchestrator for aggregating data."
</t>
  </si>
  <si>
    <t>Architectural tactics from the Solution Intent Document</t>
  </si>
  <si>
    <r>
      <rPr>
        <sz val="11"/>
        <color rgb="FF000000"/>
        <rFont val="Arial"/>
        <family val="2"/>
      </rPr>
      <t xml:space="preserve">100%: Fully event-driven architecture using serverless models.
</t>
    </r>
    <r>
      <rPr>
        <b/>
        <sz val="11"/>
        <color rgb="FF000000"/>
        <rFont val="Arial"/>
        <family val="2"/>
      </rPr>
      <t xml:space="preserve">75%: SOA architecture with event-driven patterns. 
</t>
    </r>
    <r>
      <rPr>
        <sz val="11"/>
        <color rgb="FF000000"/>
        <rFont val="Arial"/>
        <family val="2"/>
      </rPr>
      <t>50%: Partial microservices, lacking orchestration.
25%: Limited event-driven design with high redundancy.
0%: No evidence of event-driven patterns.</t>
    </r>
  </si>
  <si>
    <t>Q12</t>
  </si>
  <si>
    <r>
      <rPr>
        <sz val="11"/>
        <color rgb="FF000000"/>
        <rFont val="Arial"/>
        <family val="2"/>
      </rPr>
      <t xml:space="preserve">Are backend services designed to handle workloads with </t>
    </r>
    <r>
      <rPr>
        <b/>
        <sz val="11"/>
        <color rgb="FF000000"/>
        <rFont val="Arial"/>
        <family val="2"/>
      </rPr>
      <t>elastic scaling</t>
    </r>
    <r>
      <rPr>
        <sz val="11"/>
        <color rgb="FF000000"/>
        <rFont val="Arial"/>
        <family val="2"/>
      </rPr>
      <t xml:space="preserve"> to reduce idle consumption?</t>
    </r>
  </si>
  <si>
    <t>Reduces emissions by enabling efficient resource allocation, aligning with CSRD.</t>
  </si>
  <si>
    <t>Yes, cloud auto-scaling is enabled</t>
  </si>
  <si>
    <t xml:space="preserve">"cloud autoscaling is enabled for both App Services to handle traffic peaks." </t>
  </si>
  <si>
    <r>
      <rPr>
        <b/>
        <sz val="11"/>
        <color rgb="FF000000"/>
        <rFont val="Arial"/>
        <family val="2"/>
      </rPr>
      <t xml:space="preserve">100%: Full elastic scaling across services.
</t>
    </r>
    <r>
      <rPr>
        <sz val="11"/>
        <color rgb="FF000000"/>
        <rFont val="Arial"/>
        <family val="2"/>
      </rPr>
      <t>75%: Mostly elastic scaling, some limitations.
50%: Partially automated scaling.
25%: Limited scaling, idle resources present.
0%: No elastic scaling.</t>
    </r>
  </si>
  <si>
    <t>Q13</t>
  </si>
  <si>
    <r>
      <rPr>
        <sz val="11"/>
        <color rgb="FF000000"/>
        <rFont val="Arial"/>
        <family val="2"/>
      </rPr>
      <t xml:space="preserve">Are integration layers (e.g. the financial organization's SB layer) optimized to minimize frequent polling or synchronous calls, leveraging </t>
    </r>
    <r>
      <rPr>
        <b/>
        <sz val="11"/>
        <color rgb="FF000000"/>
        <rFont val="Arial"/>
        <family val="2"/>
      </rPr>
      <t xml:space="preserve">asynchronous patterns </t>
    </r>
    <r>
      <rPr>
        <sz val="11"/>
        <color rgb="FF000000"/>
        <rFont val="Arial"/>
        <family val="2"/>
      </rPr>
      <t>where possible?</t>
    </r>
  </si>
  <si>
    <t>Optimized integration layers are critical for reducing Scope 1 energy consumption in CSRD reporting.</t>
  </si>
  <si>
    <t>Only synchronous calls are supported in SB Layer, soon they'll incorporate async data transfer in bulk in 2025</t>
  </si>
  <si>
    <t>Information provided by the domain architect</t>
  </si>
  <si>
    <t>Interview with domain architect</t>
  </si>
  <si>
    <r>
      <rPr>
        <sz val="11"/>
        <color rgb="FF000000"/>
        <rFont val="Arial"/>
        <family val="2"/>
      </rPr>
      <t>100%: Fully asynchronous, no polling.
75%: Mostly asynchronous, minor sync operations.
50%: Predominantly synchronous, with some async. 
25%: Limited async patterns, frequent polling.</t>
    </r>
    <r>
      <rPr>
        <b/>
        <sz val="11"/>
        <color rgb="FF000000"/>
        <rFont val="Arial"/>
        <family val="2"/>
      </rPr>
      <t xml:space="preserve">
0%: Fully synchronous, high polling.</t>
    </r>
  </si>
  <si>
    <t>Q14</t>
  </si>
  <si>
    <t>Q15</t>
  </si>
  <si>
    <r>
      <rPr>
        <sz val="11"/>
        <color rgb="FF000000"/>
        <rFont val="Arial"/>
        <family val="2"/>
      </rPr>
      <t xml:space="preserve">Are software components equipped with monitoring capabilities to </t>
    </r>
    <r>
      <rPr>
        <b/>
        <sz val="11"/>
        <color rgb="FF000000"/>
        <rFont val="Arial"/>
        <family val="2"/>
      </rPr>
      <t>shift between</t>
    </r>
    <r>
      <rPr>
        <sz val="11"/>
        <color rgb="FF000000"/>
        <rFont val="Arial"/>
        <family val="2"/>
      </rPr>
      <t xml:space="preserve"> high-performance </t>
    </r>
    <r>
      <rPr>
        <b/>
        <sz val="11"/>
        <color rgb="FF000000"/>
        <rFont val="Arial"/>
        <family val="2"/>
      </rPr>
      <t>(GPU)</t>
    </r>
    <r>
      <rPr>
        <sz val="11"/>
        <color rgb="FF000000"/>
        <rFont val="Arial"/>
        <family val="2"/>
      </rPr>
      <t xml:space="preserve"> and energy-saving </t>
    </r>
    <r>
      <rPr>
        <b/>
        <sz val="11"/>
        <color rgb="FF000000"/>
        <rFont val="Arial"/>
        <family val="2"/>
      </rPr>
      <t xml:space="preserve">(CPU) </t>
    </r>
    <r>
      <rPr>
        <sz val="11"/>
        <color rgb="FF000000"/>
        <rFont val="Arial"/>
        <family val="2"/>
      </rPr>
      <t>modes based on workload priority and urgency?</t>
    </r>
  </si>
  <si>
    <t>Promotes energy-efficient infrastructure, core to both Green Deal and CSRD.</t>
  </si>
  <si>
    <t>Not applicable, no use of GPUs</t>
  </si>
  <si>
    <t xml:space="preserve">100%: Dynamic shifting for priorities.
50%: Shifting during off-peak hours.
0%: No shifting. </t>
  </si>
  <si>
    <t>Q16</t>
  </si>
  <si>
    <r>
      <rPr>
        <sz val="11"/>
        <color rgb="FF000000"/>
        <rFont val="Arial"/>
        <family val="2"/>
      </rPr>
      <t xml:space="preserve">Is there a feedback loop in the architecture that </t>
    </r>
    <r>
      <rPr>
        <b/>
        <sz val="11"/>
        <color rgb="FF000000"/>
        <rFont val="Arial"/>
        <family val="2"/>
      </rPr>
      <t>logs the power usage trends</t>
    </r>
    <r>
      <rPr>
        <sz val="11"/>
        <color rgb="FF000000"/>
        <rFont val="Arial"/>
        <family val="2"/>
      </rPr>
      <t xml:space="preserve"> for compute resources?</t>
    </r>
  </si>
  <si>
    <t>Supports mandatory energy reporting requirements under CSRD.</t>
  </si>
  <si>
    <t>Yes, through cloud service provider impact tracking tools</t>
  </si>
  <si>
    <t>From sustainability dashboard</t>
  </si>
  <si>
    <t>Metric of (kWh) from sustainability dashboard</t>
  </si>
  <si>
    <r>
      <rPr>
        <b/>
        <sz val="11"/>
        <color rgb="FF000000"/>
        <rFont val="Arial"/>
        <family val="2"/>
      </rPr>
      <t xml:space="preserve">100%: Comprehensive logging with insights.
</t>
    </r>
    <r>
      <rPr>
        <sz val="11"/>
        <color rgb="FF000000"/>
        <rFont val="Arial"/>
        <family val="2"/>
      </rPr>
      <t xml:space="preserve">75%: Logs usage, lacks insights.
50%: Partial logging, limited scope.
25%: Minimal logging.
0%: No logging.
</t>
    </r>
  </si>
  <si>
    <t>Q17</t>
  </si>
  <si>
    <t>Are periodic audits conducted on traffic/storage patterns to align with CSRD's 15% storage energy reduction targets by 2030?</t>
  </si>
  <si>
    <t>Helps track and meet CSRD’s ICT energy reduction goals.</t>
  </si>
  <si>
    <t xml:space="preserve">"Monitoring: Cloud Monitoring Services (Application Insights, and Log Analytics) will be used to monitor traffic and log errors for the solution." </t>
  </si>
  <si>
    <r>
      <rPr>
        <b/>
        <sz val="11"/>
        <color rgb="FF000000"/>
        <rFont val="Arial"/>
        <family val="2"/>
      </rPr>
      <t xml:space="preserve">100%: Regular audits aligned with CSRD.
</t>
    </r>
    <r>
      <rPr>
        <sz val="11"/>
        <color rgb="FF000000"/>
        <rFont val="Arial"/>
        <family val="2"/>
      </rPr>
      <t>75%: Audits without clear alignment.
50%: Infrequent audits.
25%: Minimal auditing.
0%: No audits.</t>
    </r>
  </si>
  <si>
    <t>Q18</t>
  </si>
  <si>
    <t>Q19</t>
  </si>
  <si>
    <r>
      <rPr>
        <sz val="11"/>
        <color rgb="FF000000"/>
        <rFont val="Arial"/>
        <family val="2"/>
      </rPr>
      <t>Does the software’s delivery network prioritize</t>
    </r>
    <r>
      <rPr>
        <b/>
        <sz val="11"/>
        <color rgb="FF000000"/>
        <rFont val="Arial"/>
        <family val="2"/>
      </rPr>
      <t xml:space="preserve"> close cloud server regions</t>
    </r>
    <r>
      <rPr>
        <sz val="11"/>
        <color rgb="FF000000"/>
        <rFont val="Arial"/>
        <family val="2"/>
      </rPr>
      <t>?</t>
    </r>
  </si>
  <si>
    <t>Encourages lower energy consumption as requests to closer data centers get processed faster</t>
  </si>
  <si>
    <t xml:space="preserve">Artifacts are deployed in west-EU regions which is close to the main customer base in the netherlands </t>
  </si>
  <si>
    <r>
      <rPr>
        <sz val="11"/>
        <color rgb="FF000000"/>
        <rFont val="Arial"/>
        <family val="2"/>
      </rPr>
      <t xml:space="preserve">- use of CDN and proximity-based deployment 100%
- use of CDN only 75%
</t>
    </r>
    <r>
      <rPr>
        <b/>
        <sz val="11"/>
        <color rgb="FF000000"/>
        <rFont val="Arial"/>
        <family val="2"/>
      </rPr>
      <t xml:space="preserve">- use of proximity-based deployment only 50%
</t>
    </r>
  </si>
  <si>
    <t>Q20</t>
  </si>
  <si>
    <r>
      <rPr>
        <sz val="11"/>
        <color rgb="FF000000"/>
        <rFont val="Arial"/>
        <family val="2"/>
      </rPr>
      <t xml:space="preserve">Is </t>
    </r>
    <r>
      <rPr>
        <b/>
        <sz val="11"/>
        <color rgb="FF000000"/>
        <rFont val="Arial"/>
        <family val="2"/>
      </rPr>
      <t xml:space="preserve">Emissions Impact Dashboard </t>
    </r>
    <r>
      <rPr>
        <sz val="11"/>
        <color rgb="FF000000"/>
        <rFont val="Arial"/>
        <family val="2"/>
      </rPr>
      <t xml:space="preserve">from </t>
    </r>
    <r>
      <rPr>
        <b/>
        <sz val="11"/>
        <color rgb="FF000000"/>
        <rFont val="Arial"/>
        <family val="2"/>
      </rPr>
      <t xml:space="preserve">the cloud service provider </t>
    </r>
    <r>
      <rPr>
        <sz val="11"/>
        <color rgb="FF000000"/>
        <rFont val="Arial"/>
        <family val="2"/>
      </rPr>
      <t>enabled to track the application's carbon emissions?</t>
    </r>
  </si>
  <si>
    <t>Critical for compliance with CSRD's reporting requirements on the usage of cloud services</t>
  </si>
  <si>
    <r>
      <rPr>
        <sz val="11"/>
        <color theme="1"/>
        <rFont val="Arial"/>
        <family val="2"/>
      </rPr>
      <t xml:space="preserve">Yes, they track the app's </t>
    </r>
    <r>
      <rPr>
        <b/>
        <sz val="11"/>
        <color theme="1"/>
        <rFont val="Arial"/>
        <family val="2"/>
      </rPr>
      <t>CO2 emissions and Kwh</t>
    </r>
    <r>
      <rPr>
        <sz val="11"/>
        <color theme="1"/>
        <rFont val="Arial"/>
        <family val="2"/>
      </rPr>
      <t xml:space="preserve"> on a sustainbility Dashboard</t>
    </r>
  </si>
  <si>
    <t>Available metrics on sustainabilty dashboard</t>
  </si>
  <si>
    <t>Metrics of kWh and CO2kg from the sustainability dashboard</t>
  </si>
  <si>
    <r>
      <rPr>
        <b/>
        <sz val="11"/>
        <color rgb="FF000000"/>
        <rFont val="Arial"/>
        <family val="2"/>
      </rPr>
      <t xml:space="preserve">100%: Fully enabled with insights.
</t>
    </r>
    <r>
      <rPr>
        <sz val="11"/>
        <color rgb="FF000000"/>
        <rFont val="Arial"/>
        <family val="2"/>
      </rPr>
      <t>75%: Enabled, lacks details.
50%: Basic tracking only.
25%: Minimal tracking.
0%: No tracking.</t>
    </r>
  </si>
  <si>
    <t>TOTAL</t>
  </si>
  <si>
    <t>TOTAL COMPLIANCE SCORE %</t>
  </si>
  <si>
    <t>Compliance Score</t>
  </si>
  <si>
    <t>Are monitoring and logging systems implemented to track unusual activity or potential breaches in data access by third-party UIs?</t>
  </si>
  <si>
    <t>DORA</t>
  </si>
  <si>
    <r>
      <rPr>
        <sz val="11"/>
        <color theme="1"/>
        <rFont val="Arial"/>
        <family val="2"/>
      </rPr>
      <t xml:space="preserve">Mandatory for operational resilience and incident reporting under DORA. </t>
    </r>
    <r>
      <rPr>
        <b/>
        <sz val="11"/>
        <color theme="1"/>
        <rFont val="Arial"/>
        <family val="2"/>
      </rPr>
      <t>2025</t>
    </r>
  </si>
  <si>
    <t>Yes</t>
  </si>
  <si>
    <t xml:space="preserve">"Application Security Management Service provides real-time monitoring, intrusion detection, and alerts for suspicious activity​" </t>
  </si>
  <si>
    <t>data processing agreement document</t>
  </si>
  <si>
    <r>
      <rPr>
        <b/>
        <sz val="11"/>
        <color rgb="FF000000"/>
        <rFont val="Arial"/>
        <family val="2"/>
      </rPr>
      <t xml:space="preserve">100%: Comprehensive monitoring and logging for all activities.
</t>
    </r>
    <r>
      <rPr>
        <sz val="11"/>
        <color rgb="FF000000"/>
        <rFont val="Arial"/>
        <family val="2"/>
      </rPr>
      <t>50%: Partial monitoring, missing specific activities.
0%: No monitoring or logging systems.</t>
    </r>
  </si>
  <si>
    <t>Is sensitive data in API payloads encrypted (e.g., using TLS 1.2/1.3) during transmission to the third-party interface?</t>
  </si>
  <si>
    <t>Protects against data breaches, a core requirement of DORA.</t>
  </si>
  <si>
    <t xml:space="preserve">"Security: Maintain end-to-end encryption and access control for compliance." </t>
  </si>
  <si>
    <t>Solution Inten Document</t>
  </si>
  <si>
    <r>
      <rPr>
        <b/>
        <sz val="11"/>
        <color rgb="FF000000"/>
        <rFont val="Arial"/>
        <family val="2"/>
      </rPr>
      <t xml:space="preserve">100%: TLS 1.2/1.3 encryption for all sensitive data. 
</t>
    </r>
    <r>
      <rPr>
        <sz val="11"/>
        <color rgb="FF000000"/>
        <rFont val="Arial"/>
        <family val="2"/>
      </rPr>
      <t>50%: Encryption applied to most sensitive data.
0%: No encryption for sensitive data.</t>
    </r>
  </si>
  <si>
    <t>Are failover strategies in place for maintaining operational resilience during connectivity disruptions (e.g., redundant network paths)?</t>
  </si>
  <si>
    <t>Ensures availability, critical for resilience under DORA.</t>
  </si>
  <si>
    <t>No use of failover strategies for connection disruptions</t>
  </si>
  <si>
    <r>
      <rPr>
        <sz val="11"/>
        <color rgb="FF000000"/>
        <rFont val="Arial"/>
        <family val="2"/>
      </rPr>
      <t xml:space="preserve">100%: Fully implemented failover strategies.
50%: Failover for critical connections only.
</t>
    </r>
    <r>
      <rPr>
        <b/>
        <sz val="11"/>
        <color rgb="FF000000"/>
        <rFont val="Arial"/>
        <family val="2"/>
      </rPr>
      <t xml:space="preserve">0%: No failover strategies. </t>
    </r>
  </si>
  <si>
    <t>Are networks resilient against denial-of-service (DoS) attacks originating from third-party connections?</t>
  </si>
  <si>
    <t>Yes, content delivery network management is used to protect agains DDoS</t>
  </si>
  <si>
    <t xml:space="preserve">"Network security controls like firewalls and IDPS are implemented to protect against malicious activity​" </t>
  </si>
  <si>
    <t>Solution Design Document</t>
  </si>
  <si>
    <r>
      <rPr>
        <b/>
        <sz val="11"/>
        <color rgb="FF000000"/>
        <rFont val="Arial"/>
        <family val="2"/>
      </rPr>
      <t xml:space="preserve">100%: Comprehensive DoS protection with active mitigation. 
</t>
    </r>
    <r>
      <rPr>
        <sz val="11"/>
        <color rgb="FF000000"/>
        <rFont val="Arial"/>
        <family val="2"/>
      </rPr>
      <t>50%: Partial protection with limited mitigation.
0%: No DoS resilience mechanisms.</t>
    </r>
  </si>
  <si>
    <t>Are clear data classification policies in place to ensure only the necessary customer data is exposed to the third party?</t>
  </si>
  <si>
    <t>Yes, privacy rating is enforced</t>
  </si>
  <si>
    <t xml:space="preserve">"Data access follows the principle of least privilege" </t>
  </si>
  <si>
    <t>information security policy document</t>
  </si>
  <si>
    <r>
      <rPr>
        <b/>
        <sz val="11"/>
        <color rgb="FF000000"/>
        <rFont val="Arial"/>
        <family val="2"/>
      </rPr>
      <t xml:space="preserve">100%: Clear and enforced classification policies
</t>
    </r>
    <r>
      <rPr>
        <sz val="11"/>
        <color rgb="FF000000"/>
        <rFont val="Arial"/>
        <family val="2"/>
      </rPr>
      <t>50%: Partial enforcement of data policies.
0%: No classification policies.</t>
    </r>
  </si>
  <si>
    <t>Does the solution track and limit data retention by the third party to comply with DORA's data governance standards?</t>
  </si>
  <si>
    <t>Yes, the 3rd party can only retain user data while user consent is active, if user decides to withdraw their consent, the 3rd party discards their cashed data immidiatly</t>
  </si>
  <si>
    <t xml:space="preserve">"Consent flow ensures data retention aligns with user consent​" </t>
  </si>
  <si>
    <r>
      <rPr>
        <b/>
        <sz val="11"/>
        <color rgb="FF000000"/>
        <rFont val="Arial"/>
        <family val="2"/>
      </rPr>
      <t xml:space="preserve">100%: Retention fully governed by user consent. 
</t>
    </r>
    <r>
      <rPr>
        <sz val="11"/>
        <color rgb="FF000000"/>
        <rFont val="Arial"/>
        <family val="2"/>
      </rPr>
      <t>50%: Partial control over data retention.
0%: No control over third-party retention.</t>
    </r>
  </si>
  <si>
    <t>Does the solution include a documented incident response plan for handling data breaches?</t>
  </si>
  <si>
    <t xml:space="preserve">"The vendor's incident response plan includes measures for breach notification within 48 hours" </t>
  </si>
  <si>
    <t>Internal agreement</t>
  </si>
  <si>
    <r>
      <rPr>
        <b/>
        <sz val="11"/>
        <color rgb="FF000000"/>
        <rFont val="Arial"/>
        <family val="2"/>
      </rPr>
      <t xml:space="preserve">100%: Comprehensive documented incident response plan. 
</t>
    </r>
    <r>
      <rPr>
        <sz val="11"/>
        <color rgb="FF000000"/>
        <rFont val="Arial"/>
        <family val="2"/>
      </rPr>
      <t>50%: Basic plan with limited coverage.
0%: No incident response plan.</t>
    </r>
  </si>
  <si>
    <t>Are vulnerability assessments conducted regularly to identify potential risks to customer data?</t>
  </si>
  <si>
    <t>"Vulnerability management protocol specifies automated scanning and penetration testing"</t>
  </si>
  <si>
    <r>
      <rPr>
        <b/>
        <sz val="11"/>
        <color rgb="FF000000"/>
        <rFont val="Arial"/>
        <family val="2"/>
      </rPr>
      <t xml:space="preserve">100%: Regular and thorough assessments.
</t>
    </r>
    <r>
      <rPr>
        <sz val="11"/>
        <color rgb="FF000000"/>
        <rFont val="Arial"/>
        <family val="2"/>
      </rPr>
      <t>50%: Infrequent or partial assessments.
0%: No vulnerability assessments.</t>
    </r>
  </si>
  <si>
    <t>Can the application/stack be ported to a different DC (within a reasonable timeframe), to mitigate lock-in or concentration risk ?</t>
  </si>
  <si>
    <t xml:space="preserve">Ensures alignment with operational resilience policies under DORA for future migrations - not pressing issue
</t>
  </si>
  <si>
    <t xml:space="preserve"> Portabiltiy is not a requirement in this project</t>
  </si>
  <si>
    <r>
      <rPr>
        <sz val="11"/>
        <color rgb="FF000000"/>
        <rFont val="Arial"/>
        <family val="2"/>
      </rPr>
      <t xml:space="preserve">100%: Fully portable across multiple DCs.
50%: Partial portability under certain conditions.
</t>
    </r>
    <r>
      <rPr>
        <b/>
        <sz val="11"/>
        <color rgb="FF000000"/>
        <rFont val="Arial"/>
        <family val="2"/>
      </rPr>
      <t xml:space="preserve">0%: Portability not considered. </t>
    </r>
  </si>
  <si>
    <r>
      <rPr>
        <sz val="11"/>
        <color rgb="FF000000"/>
        <rFont val="Arial"/>
        <family val="2"/>
      </rPr>
      <t>Is there a contract in place with the cloud provider detailing compliance with DORA, particularly regarding</t>
    </r>
    <r>
      <rPr>
        <b/>
        <sz val="11"/>
        <color rgb="FF000000"/>
        <rFont val="Arial"/>
        <family val="2"/>
      </rPr>
      <t xml:space="preserve"> incident reporting and operational resilience?</t>
    </r>
  </si>
  <si>
    <t xml:space="preserve">Ensures alignment with operational resilience policies under DORA.
</t>
  </si>
  <si>
    <t>Not yet</t>
  </si>
  <si>
    <r>
      <rPr>
        <sz val="11"/>
        <color rgb="FF000000"/>
        <rFont val="Arial"/>
        <family val="2"/>
      </rPr>
      <t xml:space="preserve">100%: Comprehensive contract detailing compliance.
50%: Partial contract with some compliance terms.
</t>
    </r>
    <r>
      <rPr>
        <b/>
        <sz val="11"/>
        <color rgb="FF000000"/>
        <rFont val="Arial"/>
        <family val="2"/>
      </rPr>
      <t>0%: No compliance contract.</t>
    </r>
  </si>
  <si>
    <t xml:space="preserve"> Evidence </t>
  </si>
  <si>
    <t>Compliance scale</t>
  </si>
  <si>
    <r>
      <rPr>
        <sz val="11"/>
        <color rgb="FF000000"/>
        <rFont val="Arial, sans-serif"/>
      </rPr>
      <t xml:space="preserve">Does the architecture enforce robust authentication and </t>
    </r>
    <r>
      <rPr>
        <b/>
        <sz val="11"/>
        <color rgb="FF000000"/>
        <rFont val="Arial, sans-serif"/>
      </rPr>
      <t xml:space="preserve">authorization mechanisms </t>
    </r>
    <r>
      <rPr>
        <sz val="11"/>
        <color rgb="FF000000"/>
        <rFont val="Arial, sans-serif"/>
      </rPr>
      <t>(e.g., OAuth 2.0) to prevent unauthorized access to personal data through endpoints?</t>
    </r>
  </si>
  <si>
    <t>GDPR</t>
  </si>
  <si>
    <t>Ensures unauthorized access is prevented, a GDPR core requirement for data security.</t>
  </si>
  <si>
    <t xml:space="preserve">"Implement strong authentication mechanisms (e.g., multi-factor authentication) to control access" </t>
  </si>
  <si>
    <t>Solution Intent Document</t>
  </si>
  <si>
    <r>
      <rPr>
        <b/>
        <sz val="11"/>
        <color rgb="FF000000"/>
        <rFont val="Arial, sans-serif"/>
      </rPr>
      <t xml:space="preserve">100%: Fully implemented robust mechanisms like OAuth 2.0.
</t>
    </r>
    <r>
      <rPr>
        <sz val="11"/>
        <color rgb="FF000000"/>
        <rFont val="Arial, sans-serif"/>
      </rPr>
      <t>50%: Basic authentication, limited authorization.
0%: No robust mechanisms.</t>
    </r>
  </si>
  <si>
    <r>
      <rPr>
        <sz val="11"/>
        <color rgb="FF000000"/>
        <rFont val="Arial"/>
        <family val="2"/>
      </rPr>
      <t>Are front-end endpoints designed to handle and enforce</t>
    </r>
    <r>
      <rPr>
        <b/>
        <sz val="11"/>
        <color rgb="FF000000"/>
        <rFont val="Arial"/>
        <family val="2"/>
      </rPr>
      <t xml:space="preserve"> user consent</t>
    </r>
    <r>
      <rPr>
        <sz val="11"/>
        <color rgb="FF000000"/>
        <rFont val="Arial"/>
        <family val="2"/>
      </rPr>
      <t xml:space="preserve"> for data access and processing?</t>
    </r>
  </si>
  <si>
    <t>Aligns with GDPR Article 7’s consent requirements for lawful processing of personal data.</t>
  </si>
  <si>
    <t>Yes, the financial organization has designed a consent flow component</t>
  </si>
  <si>
    <t xml:space="preserve">"A customized consent flow is created in which a client is asked to make a 1 cent payment via IDEAL. This consent is stored in the SQL database and can be revoked by the user or the organization at any time" </t>
  </si>
  <si>
    <t>data processing agreemment document</t>
  </si>
  <si>
    <r>
      <rPr>
        <b/>
        <sz val="11"/>
        <color rgb="FF000000"/>
        <rFont val="Arial"/>
        <family val="2"/>
      </rPr>
      <t xml:space="preserve">100%: Comprehensive consent enforcement mechanisms. 
</t>
    </r>
    <r>
      <rPr>
        <sz val="11"/>
        <color rgb="FF000000"/>
        <rFont val="Arial"/>
        <family val="2"/>
      </rPr>
      <t>50%: Limited handling of user consent.
0%: No user consent enforcement.</t>
    </r>
  </si>
  <si>
    <r>
      <rPr>
        <sz val="11"/>
        <color rgb="FF000000"/>
        <rFont val="Arial"/>
        <family val="2"/>
      </rPr>
      <t xml:space="preserve">Are APIs designed to </t>
    </r>
    <r>
      <rPr>
        <b/>
        <sz val="11"/>
        <color rgb="FF000000"/>
        <rFont val="Arial"/>
        <family val="2"/>
      </rPr>
      <t>limit the exposure of sensitive customer data</t>
    </r>
    <r>
      <rPr>
        <sz val="11"/>
        <color rgb="FF000000"/>
        <rFont val="Arial"/>
        <family val="2"/>
      </rPr>
      <t>, providing access only to fields explicitly authorized for the</t>
    </r>
    <r>
      <rPr>
        <b/>
        <sz val="11"/>
        <color rgb="FF000000"/>
        <rFont val="Arial"/>
        <family val="2"/>
      </rPr>
      <t xml:space="preserve"> third party?</t>
    </r>
  </si>
  <si>
    <t>Exposure minimization is mandatory under GDPR Article 5.</t>
  </si>
  <si>
    <t xml:space="preserve">"Ensure that access to information systems is granted based on the principle of least privilege" </t>
  </si>
  <si>
    <r>
      <rPr>
        <b/>
        <sz val="11"/>
        <color rgb="FF000000"/>
        <rFont val="Arial"/>
        <family val="2"/>
      </rPr>
      <t xml:space="preserve">100%: APIs strictly limit exposure to authorized fields. 
</t>
    </r>
    <r>
      <rPr>
        <sz val="11"/>
        <color rgb="FF000000"/>
        <rFont val="Arial"/>
        <family val="2"/>
      </rPr>
      <t>50%: Partial control over data exposure.
0%: No mechanisms to limit sensitive data exposure.</t>
    </r>
  </si>
  <si>
    <t>Does the architecture include mechanisms to detect and report unauthorized access attempts or data breaches during transmission?</t>
  </si>
  <si>
    <t>Ensures compliance with GDPR’s accountability and reporting principles.</t>
  </si>
  <si>
    <t xml:space="preserve">"Our security management service has an integrated IDS will monitor network and application activity for signs of intrusion or malicious behavior, generating immediate alerts on suspicious activity" </t>
  </si>
  <si>
    <t xml:space="preserve"> data processing agreement document</t>
  </si>
  <si>
    <r>
      <rPr>
        <b/>
        <sz val="11"/>
        <color rgb="FF000000"/>
        <rFont val="Arial"/>
        <family val="2"/>
      </rPr>
      <t xml:space="preserve">100%: Mechanisms for detecting and reporting unauthorized access. 
</t>
    </r>
    <r>
      <rPr>
        <sz val="11"/>
        <color rgb="FF000000"/>
        <rFont val="Arial"/>
        <family val="2"/>
      </rPr>
      <t>50%: Basic detection, limited reporting.
0%: No detection mechanisms.</t>
    </r>
  </si>
  <si>
    <t>Are secure communication protocols (e.g., HTTPS, VPN) enforced for all data transmissions to protect personal data in transit?</t>
  </si>
  <si>
    <t>Security certificate is required to use HTTPS</t>
  </si>
  <si>
    <t xml:space="preserve">"Protect sensitive data through encryption, both at rest and in transit" </t>
  </si>
  <si>
    <r>
      <rPr>
        <b/>
        <sz val="11"/>
        <color rgb="FF000000"/>
        <rFont val="Arial"/>
        <family val="2"/>
      </rPr>
      <t xml:space="preserve">100%: Enforces HTTPS, VPN for all transmissions. 
</t>
    </r>
    <r>
      <rPr>
        <sz val="11"/>
        <color rgb="FF000000"/>
        <rFont val="Arial"/>
        <family val="2"/>
      </rPr>
      <t>50%: Partial enforcement of secure protocols.
0%: No secure protocols in use.</t>
    </r>
  </si>
  <si>
    <t>Are network logs maintained to document all data transfers, ensuring compliance with GDPR’s accountability principle?</t>
  </si>
  <si>
    <t xml:space="preserve">"Use a centralized tracking system integrated with Datadog to document all identified vulnerabilities, their risk classification, remediation steps, and current status" </t>
  </si>
  <si>
    <r>
      <rPr>
        <b/>
        <sz val="11"/>
        <color rgb="FF000000"/>
        <rFont val="Arial"/>
        <family val="2"/>
      </rPr>
      <t xml:space="preserve">100%: Maintains comprehensive network logs.
</t>
    </r>
    <r>
      <rPr>
        <sz val="11"/>
        <color rgb="FF000000"/>
        <rFont val="Arial"/>
        <family val="2"/>
      </rPr>
      <t>50%: Logs only partial data transfers.
0%: No logging of data transfers.</t>
    </r>
  </si>
  <si>
    <t>Is data segregation implemented to ensure that sensitive personal data is separated from less sensitive data, aligning with GDPR’s integrity and confidentiality principles?</t>
  </si>
  <si>
    <t>Aligns with GDPR Articles 5 and 32 for protecting sensitive information.</t>
  </si>
  <si>
    <t>"Protect sensitive data through encryption, both at rest and in transit"</t>
  </si>
  <si>
    <t>Solution Intent Document Document</t>
  </si>
  <si>
    <r>
      <rPr>
        <b/>
        <sz val="11"/>
        <color rgb="FF000000"/>
        <rFont val="Arial"/>
        <family val="2"/>
      </rPr>
      <t xml:space="preserve">100%: Fully separates sensitive and less sensitive data. 
</t>
    </r>
    <r>
      <rPr>
        <sz val="11"/>
        <color rgb="FF000000"/>
        <rFont val="Arial"/>
        <family val="2"/>
      </rPr>
      <t>50%: Partial segregation in place.
0%: No data segregation mechanisms.</t>
    </r>
  </si>
  <si>
    <t>Does the solution include mechinisms to ensure that personal data processed by third parties is encrypted in transit states?</t>
  </si>
  <si>
    <t>Yes, but there is an open issue regarding excel files in transit state from 3rd party back to the financial organization - failure in data interoperability and DIAL</t>
  </si>
  <si>
    <t xml:space="preserve">"Security: Maintain end-to-end encryption and access control for compliance." 
"there are concerns about the potential for unauthorized access during transit and proper handling once the file reaches the organizations systems" </t>
  </si>
  <si>
    <r>
      <rPr>
        <sz val="11"/>
        <color rgb="FF000000"/>
        <rFont val="Arial"/>
        <family val="2"/>
      </rPr>
      <t xml:space="preserve">100%: All personal data encrypted during transit.
</t>
    </r>
    <r>
      <rPr>
        <b/>
        <sz val="11"/>
        <color rgb="FF000000"/>
        <rFont val="Arial"/>
        <family val="2"/>
      </rPr>
      <t xml:space="preserve">50%: Encryption applied but with gaps. 
</t>
    </r>
    <r>
      <rPr>
        <sz val="11"/>
        <color rgb="FF000000"/>
        <rFont val="Arial"/>
        <family val="2"/>
      </rPr>
      <t>0%: No encryption for third-party data in transit.</t>
    </r>
  </si>
  <si>
    <t>Does the solution leverage the Cloud Provider's compliance certifications (e.g., ISO 27001, GDPR-compliant services) to ensure data protection?</t>
  </si>
  <si>
    <t>GDPR requires compliance certificates from 3rd party service providers</t>
  </si>
  <si>
    <t>information from the domain architect</t>
  </si>
  <si>
    <r>
      <rPr>
        <b/>
        <sz val="11"/>
        <color rgb="FF000000"/>
        <rFont val="Arial"/>
        <family val="2"/>
      </rPr>
      <t xml:space="preserve">100%: Fully leverages Cloud Provider's certifications like ISO 27001. 
</t>
    </r>
    <r>
      <rPr>
        <sz val="11"/>
        <color rgb="FF000000"/>
        <rFont val="Arial"/>
        <family val="2"/>
      </rPr>
      <t>50%: Partial reliance on compliance tools.
0%: No use of certifications.</t>
    </r>
  </si>
  <si>
    <t>Maturity Level</t>
  </si>
  <si>
    <t>Threshold %</t>
  </si>
  <si>
    <t>Description</t>
  </si>
  <si>
    <t>Sustainability</t>
  </si>
  <si>
    <t xml:space="preserve">Security </t>
  </si>
  <si>
    <t>Sovereignty</t>
  </si>
  <si>
    <t>Initial</t>
  </si>
  <si>
    <t>0% - 33%</t>
  </si>
  <si>
    <t>Ad hoc processes, minimal implementation, and significant gaps in compliance.</t>
  </si>
  <si>
    <t>Managed</t>
  </si>
  <si>
    <t>34 - 66%</t>
  </si>
  <si>
    <t>Partial implementation of processes, with systematic efforts and moderate compliance.</t>
  </si>
  <si>
    <t>Optimized</t>
  </si>
  <si>
    <t>67% - 100%</t>
  </si>
  <si>
    <t>Comprehensive implementation of best practices with full compliance to regulatory requirements.</t>
  </si>
  <si>
    <r>
      <rPr>
        <b/>
        <sz val="10"/>
        <rFont val="Arial"/>
        <family val="2"/>
      </rPr>
      <t xml:space="preserve">Reference Model: </t>
    </r>
    <r>
      <rPr>
        <b/>
        <u/>
        <sz val="10"/>
        <color rgb="FF1155CC"/>
        <rFont val="Arial"/>
        <family val="2"/>
      </rPr>
      <t>CMM</t>
    </r>
  </si>
  <si>
    <t>Objective</t>
  </si>
  <si>
    <r>
      <rPr>
        <sz val="10"/>
        <color theme="1"/>
        <rFont val="Arial"/>
        <family val="2"/>
      </rPr>
      <t xml:space="preserve">Here we prioritize non-compliance issues based on their wieghts and compliance levels, </t>
    </r>
    <r>
      <rPr>
        <b/>
        <sz val="10"/>
        <color theme="1"/>
        <rFont val="Arial"/>
        <family val="2"/>
      </rPr>
      <t>issues with the highest wieghts and lowest compliance levels get prioritized</t>
    </r>
  </si>
  <si>
    <t>3S</t>
  </si>
  <si>
    <t>Compliance</t>
  </si>
  <si>
    <t>Recommendation/Action Point</t>
  </si>
  <si>
    <t>Notes</t>
  </si>
  <si>
    <t>Security</t>
  </si>
  <si>
    <t>No active DORA compliance certificate with Cloud provider, needs to be activated by 17th Jan 2025</t>
  </si>
  <si>
    <t>Eliminate the use of excel sheets to APIs on the 3rd-party's side</t>
  </si>
  <si>
    <t>After evalutaion with the board at the financial organization, the team decided to accept this risk as it is considered of "low-imapct" and can be avoided with mitigation techniques, for now.</t>
  </si>
  <si>
    <t>Frontend should implement cashing</t>
  </si>
  <si>
    <t>- Use database tools (e.g., pgDeduplicate) to identify and remove redundant data.
- Enable SQL’s TOAST Compression for text and binary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</si>
</sst>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434343"/>
      <name val="Arial"/>
      <family val="2"/>
    </font>
    <font>
      <sz val="11"/>
      <color rgb="FF172B4D"/>
      <name val="Arial"/>
      <family val="2"/>
    </font>
    <font>
      <b/>
      <u/>
      <sz val="10"/>
      <color rgb="FF0000FF"/>
      <name val="Arial"/>
      <family val="2"/>
    </font>
    <font>
      <sz val="11"/>
      <color rgb="FF000000"/>
      <name val="Arial, sans-serif"/>
    </font>
    <font>
      <b/>
      <sz val="11"/>
      <color rgb="FF000000"/>
      <name val="Arial, sans-serif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D2C2C"/>
      </bottom>
      <diagonal/>
    </border>
    <border>
      <left style="thin">
        <color rgb="FFE73A3A"/>
      </left>
      <right style="thin">
        <color rgb="FFAD2C2C"/>
      </right>
      <top style="thin">
        <color rgb="FFAD2C2C"/>
      </top>
      <bottom style="thin">
        <color rgb="FFAD2C2C"/>
      </bottom>
      <diagonal/>
    </border>
    <border>
      <left style="thin">
        <color rgb="FFFFFFFF"/>
      </left>
      <right style="thin">
        <color rgb="FFAD2C2C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AD2C2C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AD2C2C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AD2C2C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/>
      <right/>
      <top style="thin">
        <color rgb="FF000000"/>
      </top>
      <bottom/>
      <diagonal/>
    </border>
    <border>
      <left style="thin">
        <color rgb="FFF6F8F9"/>
      </left>
      <right style="thin">
        <color rgb="FFAD2C2C"/>
      </right>
      <top style="thin">
        <color rgb="FFF6F8F9"/>
      </top>
      <bottom style="thin">
        <color rgb="FF000000"/>
      </bottom>
      <diagonal/>
    </border>
    <border>
      <left style="thin">
        <color rgb="FFAD2C2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AD2C2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D2C2C"/>
      </left>
      <right style="thin">
        <color rgb="FFF6F8F9"/>
      </right>
      <top style="thin">
        <color rgb="FFF6F8F9"/>
      </top>
      <bottom style="thin">
        <color rgb="FFAD2C2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D2C2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AD2C2C"/>
      </right>
      <top style="thin">
        <color rgb="FFF6F8F9"/>
      </top>
      <bottom style="thin">
        <color rgb="FFAD2C2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D7C00"/>
      </bottom>
      <diagonal/>
    </border>
    <border>
      <left style="thin">
        <color rgb="FFD1A500"/>
      </left>
      <right style="thin">
        <color rgb="FF9D7C00"/>
      </right>
      <top style="thin">
        <color rgb="FF9D7C00"/>
      </top>
      <bottom style="thin">
        <color rgb="FF9D7C00"/>
      </bottom>
      <diagonal/>
    </border>
    <border>
      <left style="thin">
        <color rgb="FFFFFFFF"/>
      </left>
      <right style="thin">
        <color rgb="FF9D7C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9D7C00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9D7C00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9D7C00"/>
      </right>
      <top style="thin">
        <color rgb="FFF6F8F9"/>
      </top>
      <bottom style="thin">
        <color rgb="FFF6F8F9"/>
      </bottom>
      <diagonal/>
    </border>
    <border>
      <left style="thin">
        <color rgb="FF9D7C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9D7C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D7C00"/>
      </left>
      <right style="thin">
        <color rgb="FFF6F8F9"/>
      </right>
      <top style="thin">
        <color rgb="FFF6F8F9"/>
      </top>
      <bottom style="thin">
        <color rgb="FF9D7C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D7C00"/>
      </bottom>
      <diagonal/>
    </border>
    <border>
      <left style="thin">
        <color rgb="FFF6F8F9"/>
      </left>
      <right style="thin">
        <color rgb="FF9D7C00"/>
      </right>
      <top style="thin">
        <color rgb="FFF6F8F9"/>
      </top>
      <bottom style="thin">
        <color rgb="FF9D7C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0" fontId="3" fillId="0" borderId="7" xfId="0" applyNumberFormat="1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0" xfId="0" applyFont="1"/>
    <xf numFmtId="0" fontId="3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0" fontId="3" fillId="0" borderId="9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10" fontId="3" fillId="0" borderId="13" xfId="0" applyNumberFormat="1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18" xfId="0" applyFont="1" applyBorder="1"/>
    <xf numFmtId="0" fontId="1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0" fontId="3" fillId="0" borderId="19" xfId="0" applyNumberFormat="1" applyFont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  <xf numFmtId="0" fontId="1" fillId="0" borderId="22" xfId="0" applyFont="1" applyBorder="1" applyAlignment="1">
      <alignment vertical="center"/>
    </xf>
    <xf numFmtId="0" fontId="1" fillId="2" borderId="0" xfId="0" applyFont="1" applyFill="1"/>
    <xf numFmtId="0" fontId="3" fillId="0" borderId="2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0" fontId="8" fillId="0" borderId="22" xfId="0" applyFont="1" applyBorder="1" applyAlignment="1">
      <alignment vertical="center"/>
    </xf>
    <xf numFmtId="0" fontId="8" fillId="0" borderId="0" xfId="0" applyFont="1"/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0" fontId="8" fillId="0" borderId="12" xfId="0" applyFont="1" applyBorder="1" applyAlignment="1">
      <alignment vertical="center"/>
    </xf>
    <xf numFmtId="0" fontId="3" fillId="0" borderId="2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3" fillId="0" borderId="27" xfId="0" applyFont="1" applyBorder="1" applyAlignment="1">
      <alignment horizontal="center" vertical="center" wrapText="1"/>
    </xf>
    <xf numFmtId="10" fontId="3" fillId="0" borderId="27" xfId="0" applyNumberFormat="1" applyFont="1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1" fillId="0" borderId="33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0" fillId="3" borderId="16" xfId="0" applyFont="1" applyFill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38" xfId="0" applyFont="1" applyBorder="1" applyAlignment="1">
      <alignment vertical="center" wrapText="1"/>
    </xf>
    <xf numFmtId="10" fontId="3" fillId="0" borderId="38" xfId="0" applyNumberFormat="1" applyFont="1" applyBorder="1" applyAlignment="1">
      <alignment vertical="center" wrapText="1"/>
    </xf>
    <xf numFmtId="0" fontId="1" fillId="0" borderId="39" xfId="0" applyFont="1" applyBorder="1"/>
    <xf numFmtId="0" fontId="3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0" fontId="3" fillId="0" borderId="15" xfId="0" applyNumberFormat="1" applyFont="1" applyBorder="1" applyAlignment="1">
      <alignment vertical="center" wrapText="1"/>
    </xf>
    <xf numFmtId="0" fontId="1" fillId="0" borderId="40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3" fillId="0" borderId="44" xfId="0" applyFont="1" applyBorder="1" applyAlignment="1">
      <alignment horizontal="center" vertical="center" wrapText="1"/>
    </xf>
    <xf numFmtId="10" fontId="3" fillId="0" borderId="45" xfId="0" applyNumberFormat="1" applyFont="1" applyBorder="1" applyAlignment="1">
      <alignment vertical="center" wrapText="1"/>
    </xf>
    <xf numFmtId="10" fontId="3" fillId="0" borderId="44" xfId="0" applyNumberFormat="1" applyFont="1" applyBorder="1" applyAlignment="1">
      <alignment vertical="center" wrapText="1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49" xfId="0" applyFont="1" applyBorder="1" applyAlignment="1">
      <alignment vertical="center"/>
    </xf>
    <xf numFmtId="0" fontId="3" fillId="0" borderId="50" xfId="0" applyFont="1" applyBorder="1" applyAlignment="1">
      <alignment vertical="center" wrapText="1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0" fillId="3" borderId="14" xfId="0" applyFont="1" applyFill="1" applyBorder="1" applyAlignment="1">
      <alignment vertical="center" wrapText="1"/>
    </xf>
    <xf numFmtId="0" fontId="8" fillId="0" borderId="49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 wrapText="1"/>
    </xf>
    <xf numFmtId="0" fontId="3" fillId="0" borderId="55" xfId="0" applyFont="1" applyBorder="1" applyAlignment="1">
      <alignment vertical="center" wrapText="1"/>
    </xf>
    <xf numFmtId="0" fontId="3" fillId="0" borderId="56" xfId="0" applyFont="1" applyBorder="1" applyAlignment="1">
      <alignment vertical="center" wrapText="1"/>
    </xf>
    <xf numFmtId="0" fontId="3" fillId="0" borderId="57" xfId="0" applyFont="1" applyBorder="1" applyAlignment="1">
      <alignment vertical="center" wrapText="1"/>
    </xf>
    <xf numFmtId="0" fontId="5" fillId="0" borderId="57" xfId="0" applyFont="1" applyBorder="1" applyAlignment="1">
      <alignment vertical="center" wrapText="1"/>
    </xf>
    <xf numFmtId="0" fontId="3" fillId="0" borderId="57" xfId="0" applyFont="1" applyBorder="1" applyAlignment="1">
      <alignment horizontal="center" vertical="center" wrapText="1"/>
    </xf>
    <xf numFmtId="10" fontId="3" fillId="0" borderId="57" xfId="0" applyNumberFormat="1" applyFont="1" applyBorder="1" applyAlignment="1">
      <alignment vertical="center" wrapText="1"/>
    </xf>
    <xf numFmtId="0" fontId="1" fillId="0" borderId="58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8" fillId="9" borderId="0" xfId="0" applyFont="1" applyFill="1"/>
    <xf numFmtId="0" fontId="1" fillId="9" borderId="0" xfId="0" applyFont="1" applyFill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  <xf numFmtId="0" fontId="11" fillId="0" borderId="0" xfId="0" applyFont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1A500"/>
          <bgColor rgb="FFD1A5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3A3A"/>
          <bgColor rgb="FFE73A3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Mapping Matrix - Sustainability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Mapping Matrix - Securit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 Mapping Matrix - Sovereignty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-200025</xdr:rowOff>
    </xdr:from>
    <xdr:ext cx="13477875" cy="8477250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14</xdr:row>
      <xdr:rowOff>-95250</xdr:rowOff>
    </xdr:from>
    <xdr:ext cx="5857875" cy="5067300"/>
    <xdr:pic>
      <xdr:nvPicPr>
        <xdr:cNvPr id="3" name="image1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14</xdr:row>
      <xdr:rowOff>152400</xdr:rowOff>
    </xdr:from>
    <xdr:ext cx="5791200" cy="3838575"/>
    <xdr:pic>
      <xdr:nvPicPr>
        <xdr:cNvPr id="4" name="image1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285750</xdr:rowOff>
    </xdr:from>
    <xdr:ext cx="1647825" cy="857250"/>
    <xdr:pic>
      <xdr:nvPicPr>
        <xdr:cNvPr id="2" name="image3.png" title="Afbeeld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609600</xdr:rowOff>
    </xdr:from>
    <xdr:ext cx="1685925" cy="857250"/>
    <xdr:pic>
      <xdr:nvPicPr>
        <xdr:cNvPr id="3" name="image5.png" title="Afbeeld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1066800</xdr:rowOff>
    </xdr:from>
    <xdr:ext cx="1647825" cy="857250"/>
    <xdr:pic>
      <xdr:nvPicPr>
        <xdr:cNvPr id="4" name="image4.png" title="Afbeeldi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8</xdr:row>
      <xdr:rowOff>352425</xdr:rowOff>
    </xdr:from>
    <xdr:ext cx="1647825" cy="857250"/>
    <xdr:pic>
      <xdr:nvPicPr>
        <xdr:cNvPr id="5" name="image10.png" title="Afbeeld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</xdr:row>
      <xdr:rowOff>19050</xdr:rowOff>
    </xdr:from>
    <xdr:ext cx="1647825" cy="857250"/>
    <xdr:pic>
      <xdr:nvPicPr>
        <xdr:cNvPr id="6" name="image6.png" title="Afbeeldi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1495425</xdr:rowOff>
    </xdr:from>
    <xdr:ext cx="1647825" cy="857250"/>
    <xdr:pic>
      <xdr:nvPicPr>
        <xdr:cNvPr id="7" name="image8.png" title="Afbeeldi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619125</xdr:rowOff>
    </xdr:from>
    <xdr:ext cx="1647825" cy="857250"/>
    <xdr:pic>
      <xdr:nvPicPr>
        <xdr:cNvPr id="8" name="image7.png" title="Afbeeldi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19</xdr:row>
      <xdr:rowOff>647700</xdr:rowOff>
    </xdr:from>
    <xdr:ext cx="1352550" cy="733425"/>
    <xdr:pic>
      <xdr:nvPicPr>
        <xdr:cNvPr id="9" name="image1.png" title="Afbeeldi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17</xdr:row>
      <xdr:rowOff>276225</xdr:rowOff>
    </xdr:from>
    <xdr:ext cx="1428750" cy="771525"/>
    <xdr:pic>
      <xdr:nvPicPr>
        <xdr:cNvPr id="10" name="image9.png" title="Afbeeldi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466725</xdr:rowOff>
    </xdr:from>
    <xdr:ext cx="1600200" cy="857250"/>
    <xdr:pic>
      <xdr:nvPicPr>
        <xdr:cNvPr id="11" name="image2.png" title="Afbeeldi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1647825" cy="857250"/>
    <xdr:pic>
      <xdr:nvPicPr>
        <xdr:cNvPr id="2" name="image3.png" title="Afbeeld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485775</xdr:rowOff>
    </xdr:from>
    <xdr:ext cx="1685925" cy="857250"/>
    <xdr:pic>
      <xdr:nvPicPr>
        <xdr:cNvPr id="3" name="image5.png" title="Afbeeld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6</xdr:row>
      <xdr:rowOff>228600</xdr:rowOff>
    </xdr:from>
    <xdr:ext cx="1647825" cy="857250"/>
    <xdr:pic>
      <xdr:nvPicPr>
        <xdr:cNvPr id="4" name="image4.png" title="Afbeeldi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66675</xdr:rowOff>
    </xdr:from>
    <xdr:ext cx="1647825" cy="857250"/>
    <xdr:pic>
      <xdr:nvPicPr>
        <xdr:cNvPr id="5" name="image10.png" title="Afbeeldi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485775</xdr:rowOff>
    </xdr:from>
    <xdr:ext cx="1647825" cy="857250"/>
    <xdr:pic>
      <xdr:nvPicPr>
        <xdr:cNvPr id="6" name="image6.png" title="Afbeeldi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12</xdr:row>
      <xdr:rowOff>28575</xdr:rowOff>
    </xdr:from>
    <xdr:ext cx="1524000" cy="809625"/>
    <xdr:pic>
      <xdr:nvPicPr>
        <xdr:cNvPr id="7" name="image8.png" title="Afbeeldi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14</xdr:row>
      <xdr:rowOff>114300</xdr:rowOff>
    </xdr:from>
    <xdr:ext cx="1457325" cy="733425"/>
    <xdr:pic>
      <xdr:nvPicPr>
        <xdr:cNvPr id="8" name="image7.png" title="Afbeeldi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20</xdr:row>
      <xdr:rowOff>485775</xdr:rowOff>
    </xdr:from>
    <xdr:ext cx="1524000" cy="857250"/>
    <xdr:pic>
      <xdr:nvPicPr>
        <xdr:cNvPr id="9" name="image1.png" title="Afbeeldi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18</xdr:row>
      <xdr:rowOff>295275</xdr:rowOff>
    </xdr:from>
    <xdr:ext cx="1524000" cy="857250"/>
    <xdr:pic>
      <xdr:nvPicPr>
        <xdr:cNvPr id="10" name="image9.png" title="Afbeeldi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19050</xdr:rowOff>
    </xdr:from>
    <xdr:ext cx="1352550" cy="733425"/>
    <xdr:pic>
      <xdr:nvPicPr>
        <xdr:cNvPr id="11" name="image2.png" title="Afbeeldi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809625</xdr:rowOff>
    </xdr:from>
    <xdr:ext cx="1647825" cy="857250"/>
    <xdr:pic>
      <xdr:nvPicPr>
        <xdr:cNvPr id="2" name="image3.png" title="Afbeeld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238125</xdr:rowOff>
    </xdr:from>
    <xdr:ext cx="1600200" cy="809625"/>
    <xdr:pic>
      <xdr:nvPicPr>
        <xdr:cNvPr id="3" name="image5.png" title="Afbeeldi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542925</xdr:rowOff>
    </xdr:from>
    <xdr:ext cx="1647825" cy="857250"/>
    <xdr:pic>
      <xdr:nvPicPr>
        <xdr:cNvPr id="4" name="image4.png" title="Afbeeldi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28575</xdr:rowOff>
    </xdr:from>
    <xdr:ext cx="1647825" cy="857250"/>
    <xdr:pic>
      <xdr:nvPicPr>
        <xdr:cNvPr id="5" name="image10.png" title="Afbeeldi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9</xdr:row>
      <xdr:rowOff>38100</xdr:rowOff>
    </xdr:from>
    <xdr:ext cx="1352550" cy="733425"/>
    <xdr:pic>
      <xdr:nvPicPr>
        <xdr:cNvPr id="6" name="image6.png" title="Afbeeldi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10</xdr:row>
      <xdr:rowOff>638175</xdr:rowOff>
    </xdr:from>
    <xdr:ext cx="1352550" cy="676275"/>
    <xdr:pic>
      <xdr:nvPicPr>
        <xdr:cNvPr id="7" name="image8.png" title="Afbeeldi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</xdr:row>
      <xdr:rowOff>66675</xdr:rowOff>
    </xdr:from>
    <xdr:ext cx="1600200" cy="771525"/>
    <xdr:pic>
      <xdr:nvPicPr>
        <xdr:cNvPr id="8" name="image7.png" title="Afbeeldi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17</xdr:row>
      <xdr:rowOff>190500</xdr:rowOff>
    </xdr:from>
    <xdr:ext cx="1352550" cy="733425"/>
    <xdr:pic>
      <xdr:nvPicPr>
        <xdr:cNvPr id="9" name="image1.png" title="Afbeeldi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14</xdr:row>
      <xdr:rowOff>647700</xdr:rowOff>
    </xdr:from>
    <xdr:ext cx="1352550" cy="733425"/>
    <xdr:pic>
      <xdr:nvPicPr>
        <xdr:cNvPr id="10" name="image9.png" title="Afbeeldi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13</xdr:row>
      <xdr:rowOff>95250</xdr:rowOff>
    </xdr:from>
    <xdr:ext cx="1447800" cy="771525"/>
    <xdr:pic>
      <xdr:nvPicPr>
        <xdr:cNvPr id="11" name="image2.png" title="Afbeeldi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stainability" displayName="Sustainability" ref="A1:L38">
  <tableColumns count="12">
    <tableColumn id="1" xr3:uid="{00000000-0010-0000-0000-000001000000}" name="Tile"/>
    <tableColumn id="2" xr3:uid="{00000000-0010-0000-0000-000002000000}" name="Question ID"/>
    <tableColumn id="3" xr3:uid="{00000000-0010-0000-0000-000003000000}" name="Question"/>
    <tableColumn id="4" xr3:uid="{00000000-0010-0000-0000-000004000000}" name="Regulation"/>
    <tableColumn id="5" xr3:uid="{00000000-0010-0000-0000-000005000000}" name="Weight"/>
    <tableColumn id="6" xr3:uid="{00000000-0010-0000-0000-000006000000}" name="Weight Justification"/>
    <tableColumn id="7" xr3:uid="{00000000-0010-0000-0000-000007000000}" name="Detailed answer"/>
    <tableColumn id="8" xr3:uid="{00000000-0010-0000-0000-000008000000}" name="Evidence"/>
    <tableColumn id="9" xr3:uid="{00000000-0010-0000-0000-000009000000}" name="Mapped resources/source"/>
    <tableColumn id="10" xr3:uid="{00000000-0010-0000-0000-00000A000000}" name="Compliance level scale"/>
    <tableColumn id="11" xr3:uid="{00000000-0010-0000-0000-00000B000000}" name="Compliance Level"/>
    <tableColumn id="12" xr3:uid="{00000000-0010-0000-0000-00000C000000}" name="Compliance Score "/>
  </tableColumns>
  <tableStyleInfo name="Mapping Matrix - Sustainabilit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curity" displayName="Security" ref="A1:L39">
  <tableColumns count="12">
    <tableColumn id="1" xr3:uid="{00000000-0010-0000-0100-000001000000}" name="Tile"/>
    <tableColumn id="2" xr3:uid="{00000000-0010-0000-0100-000002000000}" name="Question ID"/>
    <tableColumn id="3" xr3:uid="{00000000-0010-0000-0100-000003000000}" name="Question"/>
    <tableColumn id="4" xr3:uid="{00000000-0010-0000-0100-000004000000}" name="Regulation"/>
    <tableColumn id="5" xr3:uid="{00000000-0010-0000-0100-000005000000}" name="Weight"/>
    <tableColumn id="6" xr3:uid="{00000000-0010-0000-0100-000006000000}" name="Weight Justification"/>
    <tableColumn id="7" xr3:uid="{00000000-0010-0000-0100-000007000000}" name="Detailed answer"/>
    <tableColumn id="8" xr3:uid="{00000000-0010-0000-0100-000008000000}" name="Evidence"/>
    <tableColumn id="9" xr3:uid="{00000000-0010-0000-0100-000009000000}" name="Mapped resources/source"/>
    <tableColumn id="10" xr3:uid="{00000000-0010-0000-0100-00000A000000}" name="Compliance level scale"/>
    <tableColumn id="11" xr3:uid="{00000000-0010-0000-0100-00000B000000}" name="Compliance Level"/>
    <tableColumn id="12" xr3:uid="{00000000-0010-0000-0100-00000C000000}" name="Compliance Score"/>
  </tableColumns>
  <tableStyleInfo name="Mapping Matrix - Securit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vereignty" displayName="Sovereignty" ref="A1:L35">
  <tableColumns count="12">
    <tableColumn id="1" xr3:uid="{00000000-0010-0000-0200-000001000000}" name="Tile"/>
    <tableColumn id="2" xr3:uid="{00000000-0010-0000-0200-000002000000}" name="Question ID"/>
    <tableColumn id="3" xr3:uid="{00000000-0010-0000-0200-000003000000}" name="Question"/>
    <tableColumn id="4" xr3:uid="{00000000-0010-0000-0200-000004000000}" name="Regulation"/>
    <tableColumn id="5" xr3:uid="{00000000-0010-0000-0200-000005000000}" name="Weight"/>
    <tableColumn id="6" xr3:uid="{00000000-0010-0000-0200-000006000000}" name="Weight Justification"/>
    <tableColumn id="7" xr3:uid="{00000000-0010-0000-0200-000007000000}" name="Detailed answer"/>
    <tableColumn id="8" xr3:uid="{00000000-0010-0000-0200-000008000000}" name=" Evidence "/>
    <tableColumn id="9" xr3:uid="{00000000-0010-0000-0200-000009000000}" name="Mapped resources/source"/>
    <tableColumn id="10" xr3:uid="{00000000-0010-0000-0200-00000A000000}" name="Compliance scale"/>
    <tableColumn id="11" xr3:uid="{00000000-0010-0000-0200-00000B000000}" name="Compliance Level"/>
    <tableColumn id="12" xr3:uid="{00000000-0010-0000-0200-00000C000000}" name="Compliance Score"/>
  </tableColumns>
  <tableStyleInfo name=" Mapping Matrix - Sovereign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governance.eu/de-de/capability-maturity-model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38"/>
  <sheetViews>
    <sheetView topLeftCell="A14" workbookViewId="0">
      <selection activeCell="D3" sqref="D3"/>
    </sheetView>
  </sheetViews>
  <sheetFormatPr baseColWidth="10" defaultColWidth="12.6640625" defaultRowHeight="13"/>
  <cols>
    <col min="1" max="1" width="22.1640625" customWidth="1"/>
    <col min="2" max="2" width="14" customWidth="1"/>
    <col min="3" max="3" width="42.33203125" customWidth="1"/>
    <col min="4" max="6" width="22.6640625" customWidth="1"/>
    <col min="7" max="7" width="22.1640625" customWidth="1"/>
    <col min="8" max="9" width="21.83203125" customWidth="1"/>
    <col min="10" max="10" width="24.83203125" customWidth="1"/>
    <col min="11" max="11" width="21.83203125" customWidth="1"/>
    <col min="12" max="12" width="21.1640625" customWidth="1"/>
  </cols>
  <sheetData>
    <row r="1" spans="1:30" ht="14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6" t="s">
        <v>11</v>
      </c>
    </row>
    <row r="2" spans="1:30" ht="229">
      <c r="A2" s="7"/>
      <c r="B2" s="7" t="s">
        <v>12</v>
      </c>
      <c r="C2" s="8" t="s">
        <v>13</v>
      </c>
      <c r="D2" s="7" t="s">
        <v>14</v>
      </c>
      <c r="E2" s="9">
        <v>4</v>
      </c>
      <c r="F2" s="7" t="s">
        <v>15</v>
      </c>
      <c r="G2" s="10" t="s">
        <v>16</v>
      </c>
      <c r="H2" s="7" t="s">
        <v>17</v>
      </c>
      <c r="I2" s="11" t="s">
        <v>18</v>
      </c>
      <c r="J2" s="12" t="s">
        <v>19</v>
      </c>
      <c r="K2" s="13">
        <v>0.5</v>
      </c>
      <c r="L2" s="14">
        <f t="shared" ref="L2:L21" si="0">E2*K2</f>
        <v>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210">
      <c r="A3" s="16"/>
      <c r="B3" s="16" t="s">
        <v>20</v>
      </c>
      <c r="C3" s="17" t="s">
        <v>21</v>
      </c>
      <c r="D3" s="16" t="s">
        <v>22</v>
      </c>
      <c r="E3" s="18">
        <v>3</v>
      </c>
      <c r="F3" s="19" t="s">
        <v>23</v>
      </c>
      <c r="G3" s="16" t="s">
        <v>24</v>
      </c>
      <c r="H3" s="20" t="s">
        <v>25</v>
      </c>
      <c r="I3" s="21" t="s">
        <v>26</v>
      </c>
      <c r="J3" s="17" t="s">
        <v>27</v>
      </c>
      <c r="K3" s="22">
        <v>0.5</v>
      </c>
      <c r="L3" s="23">
        <f t="shared" si="0"/>
        <v>1.5</v>
      </c>
    </row>
    <row r="4" spans="1:30" ht="152">
      <c r="A4" s="24"/>
      <c r="B4" s="25" t="s">
        <v>28</v>
      </c>
      <c r="C4" s="26" t="s">
        <v>29</v>
      </c>
      <c r="D4" s="25" t="s">
        <v>30</v>
      </c>
      <c r="E4" s="27">
        <v>5</v>
      </c>
      <c r="F4" s="25" t="s">
        <v>31</v>
      </c>
      <c r="G4" s="25" t="s">
        <v>32</v>
      </c>
      <c r="H4" s="28" t="s">
        <v>33</v>
      </c>
      <c r="I4" s="29" t="s">
        <v>34</v>
      </c>
      <c r="J4" s="30" t="s">
        <v>35</v>
      </c>
      <c r="K4" s="31">
        <v>0.75</v>
      </c>
      <c r="L4" s="32">
        <f t="shared" si="0"/>
        <v>3.75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80">
      <c r="A5" s="16"/>
      <c r="B5" s="16" t="s">
        <v>36</v>
      </c>
      <c r="C5" s="17" t="s">
        <v>37</v>
      </c>
      <c r="D5" s="16" t="s">
        <v>14</v>
      </c>
      <c r="E5" s="18">
        <v>3</v>
      </c>
      <c r="F5" s="16" t="s">
        <v>38</v>
      </c>
      <c r="G5" s="16" t="s">
        <v>39</v>
      </c>
      <c r="H5" s="34" t="s">
        <v>40</v>
      </c>
      <c r="I5" s="21" t="s">
        <v>41</v>
      </c>
      <c r="J5" s="17" t="s">
        <v>42</v>
      </c>
      <c r="K5" s="22">
        <v>0.75</v>
      </c>
      <c r="L5" s="23">
        <f t="shared" si="0"/>
        <v>2.25</v>
      </c>
    </row>
    <row r="6" spans="1:30" ht="165">
      <c r="A6" s="25"/>
      <c r="B6" s="25" t="s">
        <v>43</v>
      </c>
      <c r="C6" s="35" t="s">
        <v>44</v>
      </c>
      <c r="D6" s="25" t="s">
        <v>14</v>
      </c>
      <c r="E6" s="27">
        <v>3</v>
      </c>
      <c r="F6" s="25" t="s">
        <v>45</v>
      </c>
      <c r="G6" s="25" t="s">
        <v>46</v>
      </c>
      <c r="H6" s="28" t="s">
        <v>47</v>
      </c>
      <c r="I6" s="28" t="s">
        <v>47</v>
      </c>
      <c r="J6" s="35" t="s">
        <v>48</v>
      </c>
      <c r="K6" s="31">
        <v>0.25</v>
      </c>
      <c r="L6" s="32">
        <f t="shared" si="0"/>
        <v>0.75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1:30" ht="120">
      <c r="A7" s="16"/>
      <c r="B7" s="16" t="s">
        <v>49</v>
      </c>
      <c r="C7" s="17" t="s">
        <v>50</v>
      </c>
      <c r="D7" s="16" t="s">
        <v>14</v>
      </c>
      <c r="E7" s="18">
        <v>3</v>
      </c>
      <c r="F7" s="16" t="s">
        <v>51</v>
      </c>
      <c r="G7" s="16" t="s">
        <v>52</v>
      </c>
      <c r="H7" s="21" t="s">
        <v>53</v>
      </c>
      <c r="I7" s="21" t="s">
        <v>54</v>
      </c>
      <c r="J7" s="17" t="s">
        <v>55</v>
      </c>
      <c r="K7" s="22">
        <v>0.75</v>
      </c>
      <c r="L7" s="23">
        <f t="shared" si="0"/>
        <v>2.25</v>
      </c>
    </row>
    <row r="8" spans="1:30" ht="180">
      <c r="A8" s="25"/>
      <c r="B8" s="25" t="s">
        <v>56</v>
      </c>
      <c r="C8" s="35" t="s">
        <v>57</v>
      </c>
      <c r="D8" s="25" t="s">
        <v>14</v>
      </c>
      <c r="E8" s="27">
        <v>4</v>
      </c>
      <c r="F8" s="25" t="s">
        <v>58</v>
      </c>
      <c r="G8" s="25" t="s">
        <v>59</v>
      </c>
      <c r="H8" s="28" t="s">
        <v>60</v>
      </c>
      <c r="I8" s="28" t="s">
        <v>60</v>
      </c>
      <c r="J8" s="35" t="s">
        <v>61</v>
      </c>
      <c r="K8" s="31">
        <v>0</v>
      </c>
      <c r="L8" s="32">
        <f t="shared" si="0"/>
        <v>0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90">
      <c r="A9" s="16"/>
      <c r="B9" s="16" t="s">
        <v>62</v>
      </c>
      <c r="C9" s="17" t="s">
        <v>63</v>
      </c>
      <c r="D9" s="16" t="s">
        <v>14</v>
      </c>
      <c r="E9" s="18"/>
      <c r="F9" s="16" t="s">
        <v>64</v>
      </c>
      <c r="G9" s="16" t="s">
        <v>65</v>
      </c>
      <c r="H9" s="21" t="s">
        <v>60</v>
      </c>
      <c r="I9" s="21" t="s">
        <v>60</v>
      </c>
      <c r="J9" s="17" t="s">
        <v>66</v>
      </c>
      <c r="K9" s="22"/>
      <c r="L9" s="23">
        <f t="shared" si="0"/>
        <v>0</v>
      </c>
    </row>
    <row r="10" spans="1:30" ht="75">
      <c r="A10" s="25"/>
      <c r="B10" s="25" t="s">
        <v>67</v>
      </c>
      <c r="C10" s="35" t="s">
        <v>68</v>
      </c>
      <c r="D10" s="25" t="s">
        <v>14</v>
      </c>
      <c r="E10" s="27"/>
      <c r="F10" s="25" t="s">
        <v>69</v>
      </c>
      <c r="G10" s="25" t="s">
        <v>65</v>
      </c>
      <c r="H10" s="28" t="s">
        <v>60</v>
      </c>
      <c r="I10" s="28" t="s">
        <v>60</v>
      </c>
      <c r="J10" s="35" t="s">
        <v>70</v>
      </c>
      <c r="K10" s="31"/>
      <c r="L10" s="32">
        <f t="shared" si="0"/>
        <v>0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80">
      <c r="A11" s="36"/>
      <c r="B11" s="36" t="s">
        <v>71</v>
      </c>
      <c r="C11" s="37" t="s">
        <v>72</v>
      </c>
      <c r="D11" s="36" t="s">
        <v>14</v>
      </c>
      <c r="E11" s="38">
        <v>3</v>
      </c>
      <c r="F11" s="36" t="s">
        <v>69</v>
      </c>
      <c r="G11" s="36" t="s">
        <v>73</v>
      </c>
      <c r="H11" s="39" t="s">
        <v>74</v>
      </c>
      <c r="I11" s="39" t="s">
        <v>75</v>
      </c>
      <c r="J11" s="37" t="s">
        <v>76</v>
      </c>
      <c r="K11" s="40">
        <v>0.75</v>
      </c>
      <c r="L11" s="41">
        <f t="shared" si="0"/>
        <v>2.25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30" ht="195">
      <c r="A12" s="7"/>
      <c r="B12" s="7" t="s">
        <v>77</v>
      </c>
      <c r="C12" s="42" t="s">
        <v>78</v>
      </c>
      <c r="D12" s="7" t="s">
        <v>14</v>
      </c>
      <c r="E12" s="9">
        <v>3</v>
      </c>
      <c r="F12" s="7" t="s">
        <v>79</v>
      </c>
      <c r="G12" s="7" t="s">
        <v>80</v>
      </c>
      <c r="H12" s="11" t="s">
        <v>81</v>
      </c>
      <c r="I12" s="11" t="s">
        <v>82</v>
      </c>
      <c r="J12" s="42" t="s">
        <v>83</v>
      </c>
      <c r="K12" s="43">
        <v>0.75</v>
      </c>
      <c r="L12" s="44">
        <f t="shared" si="0"/>
        <v>2.25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35">
      <c r="A13" s="36"/>
      <c r="B13" s="36" t="s">
        <v>84</v>
      </c>
      <c r="C13" s="37" t="s">
        <v>85</v>
      </c>
      <c r="D13" s="36" t="s">
        <v>22</v>
      </c>
      <c r="E13" s="38">
        <v>4</v>
      </c>
      <c r="F13" s="36" t="s">
        <v>86</v>
      </c>
      <c r="G13" s="36" t="s">
        <v>87</v>
      </c>
      <c r="H13" s="39" t="s">
        <v>88</v>
      </c>
      <c r="I13" s="39" t="s">
        <v>54</v>
      </c>
      <c r="J13" s="37" t="s">
        <v>89</v>
      </c>
      <c r="K13" s="40">
        <v>1</v>
      </c>
      <c r="L13" s="41">
        <f t="shared" si="0"/>
        <v>4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1:30" ht="165">
      <c r="A14" s="7"/>
      <c r="B14" s="7" t="s">
        <v>90</v>
      </c>
      <c r="C14" s="42" t="s">
        <v>91</v>
      </c>
      <c r="D14" s="7" t="s">
        <v>22</v>
      </c>
      <c r="E14" s="9">
        <v>3</v>
      </c>
      <c r="F14" s="7" t="s">
        <v>92</v>
      </c>
      <c r="G14" s="7" t="s">
        <v>93</v>
      </c>
      <c r="H14" s="11" t="s">
        <v>94</v>
      </c>
      <c r="I14" s="11" t="s">
        <v>95</v>
      </c>
      <c r="J14" s="42" t="s">
        <v>96</v>
      </c>
      <c r="K14" s="43">
        <v>0</v>
      </c>
      <c r="L14" s="44">
        <f t="shared" si="0"/>
        <v>0</v>
      </c>
    </row>
    <row r="15" spans="1:30" ht="15">
      <c r="A15" s="36"/>
      <c r="B15" s="36" t="s">
        <v>97</v>
      </c>
      <c r="C15" s="37"/>
      <c r="D15" s="36"/>
      <c r="E15" s="38"/>
      <c r="F15" s="36"/>
      <c r="G15" s="36"/>
      <c r="H15" s="39"/>
      <c r="I15" s="39"/>
      <c r="J15" s="37"/>
      <c r="K15" s="40"/>
      <c r="L15" s="41">
        <f t="shared" si="0"/>
        <v>0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ht="75">
      <c r="A16" s="7"/>
      <c r="B16" s="7" t="s">
        <v>98</v>
      </c>
      <c r="C16" s="42" t="s">
        <v>99</v>
      </c>
      <c r="D16" s="7" t="s">
        <v>14</v>
      </c>
      <c r="E16" s="9"/>
      <c r="F16" s="7" t="s">
        <v>100</v>
      </c>
      <c r="G16" s="7" t="s">
        <v>101</v>
      </c>
      <c r="H16" s="11" t="s">
        <v>60</v>
      </c>
      <c r="I16" s="11" t="s">
        <v>60</v>
      </c>
      <c r="J16" s="42" t="s">
        <v>102</v>
      </c>
      <c r="K16" s="43"/>
      <c r="L16" s="44">
        <f t="shared" si="0"/>
        <v>0</v>
      </c>
    </row>
    <row r="17" spans="1:30" ht="135">
      <c r="A17" s="36"/>
      <c r="B17" s="36" t="s">
        <v>103</v>
      </c>
      <c r="C17" s="37" t="s">
        <v>104</v>
      </c>
      <c r="D17" s="36" t="s">
        <v>22</v>
      </c>
      <c r="E17" s="38">
        <v>3</v>
      </c>
      <c r="F17" s="36" t="s">
        <v>105</v>
      </c>
      <c r="G17" s="36" t="s">
        <v>106</v>
      </c>
      <c r="H17" s="39" t="s">
        <v>107</v>
      </c>
      <c r="I17" s="39" t="s">
        <v>108</v>
      </c>
      <c r="J17" s="37" t="s">
        <v>109</v>
      </c>
      <c r="K17" s="40">
        <v>1</v>
      </c>
      <c r="L17" s="41">
        <f t="shared" si="0"/>
        <v>3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1:30" ht="105">
      <c r="A18" s="25"/>
      <c r="B18" s="25" t="s">
        <v>110</v>
      </c>
      <c r="C18" s="35" t="s">
        <v>111</v>
      </c>
      <c r="D18" s="25" t="s">
        <v>22</v>
      </c>
      <c r="E18" s="27">
        <v>4</v>
      </c>
      <c r="F18" s="25" t="s">
        <v>112</v>
      </c>
      <c r="G18" s="25" t="s">
        <v>106</v>
      </c>
      <c r="H18" s="28" t="s">
        <v>113</v>
      </c>
      <c r="I18" s="28" t="s">
        <v>54</v>
      </c>
      <c r="J18" s="35" t="s">
        <v>114</v>
      </c>
      <c r="K18" s="31">
        <v>1</v>
      </c>
      <c r="L18" s="32">
        <f t="shared" si="0"/>
        <v>4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0" ht="15">
      <c r="A19" s="36"/>
      <c r="B19" s="36" t="s">
        <v>115</v>
      </c>
      <c r="C19" s="37"/>
      <c r="D19" s="36"/>
      <c r="E19" s="38"/>
      <c r="F19" s="36"/>
      <c r="G19" s="46"/>
      <c r="H19" s="39"/>
      <c r="I19" s="39"/>
      <c r="J19" s="37"/>
      <c r="K19" s="40"/>
      <c r="L19" s="41">
        <f t="shared" si="0"/>
        <v>0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ht="90">
      <c r="A20" s="7"/>
      <c r="B20" s="7" t="s">
        <v>116</v>
      </c>
      <c r="C20" s="42" t="s">
        <v>117</v>
      </c>
      <c r="D20" s="7" t="s">
        <v>14</v>
      </c>
      <c r="E20" s="9">
        <v>4</v>
      </c>
      <c r="F20" s="7" t="s">
        <v>118</v>
      </c>
      <c r="G20" s="7" t="s">
        <v>119</v>
      </c>
      <c r="H20" s="11" t="s">
        <v>94</v>
      </c>
      <c r="I20" s="11" t="s">
        <v>95</v>
      </c>
      <c r="J20" s="42" t="s">
        <v>120</v>
      </c>
      <c r="K20" s="43">
        <v>0.5</v>
      </c>
      <c r="L20" s="44">
        <f t="shared" si="0"/>
        <v>2</v>
      </c>
    </row>
    <row r="21" spans="1:30" ht="90">
      <c r="A21" s="36"/>
      <c r="B21" s="36" t="s">
        <v>121</v>
      </c>
      <c r="C21" s="37" t="s">
        <v>122</v>
      </c>
      <c r="D21" s="36" t="s">
        <v>22</v>
      </c>
      <c r="E21" s="38">
        <v>5</v>
      </c>
      <c r="F21" s="36" t="s">
        <v>123</v>
      </c>
      <c r="G21" s="36" t="s">
        <v>124</v>
      </c>
      <c r="H21" s="39" t="s">
        <v>125</v>
      </c>
      <c r="I21" s="39" t="s">
        <v>126</v>
      </c>
      <c r="J21" s="37" t="s">
        <v>127</v>
      </c>
      <c r="K21" s="40">
        <v>1</v>
      </c>
      <c r="L21" s="41">
        <f t="shared" si="0"/>
        <v>5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spans="1:30" ht="15">
      <c r="A22" s="47" t="s">
        <v>128</v>
      </c>
      <c r="B22" s="47"/>
      <c r="C22" s="48"/>
      <c r="D22" s="47"/>
      <c r="E22" s="49">
        <f>SUM(E2:E21)</f>
        <v>54</v>
      </c>
      <c r="F22" s="47"/>
      <c r="G22" s="47"/>
      <c r="H22" s="50"/>
      <c r="I22" s="50"/>
      <c r="J22" s="48"/>
      <c r="K22" s="51"/>
      <c r="L22" s="52">
        <f>SUM(L2:L21)</f>
        <v>35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ht="30">
      <c r="A23" s="54" t="s">
        <v>129</v>
      </c>
      <c r="B23" s="54"/>
      <c r="C23" s="55"/>
      <c r="D23" s="54"/>
      <c r="E23" s="56">
        <f>L22/E22 * 100</f>
        <v>64.81481481481481</v>
      </c>
      <c r="F23" s="54"/>
      <c r="G23" s="54"/>
      <c r="H23" s="57"/>
      <c r="I23" s="57"/>
      <c r="J23" s="55"/>
      <c r="K23" s="58"/>
      <c r="L23" s="59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ht="14">
      <c r="A24" s="7"/>
      <c r="B24" s="7"/>
      <c r="C24" s="42"/>
      <c r="D24" s="7"/>
      <c r="E24" s="49"/>
      <c r="F24" s="7"/>
      <c r="G24" s="7"/>
      <c r="H24" s="11"/>
      <c r="I24" s="11"/>
      <c r="J24" s="42"/>
      <c r="K24" s="43"/>
      <c r="L24" s="44"/>
    </row>
    <row r="25" spans="1:30" ht="14">
      <c r="A25" s="16"/>
      <c r="B25" s="16"/>
      <c r="C25" s="17"/>
      <c r="D25" s="16"/>
      <c r="E25" s="18"/>
      <c r="F25" s="16"/>
      <c r="G25" s="16"/>
      <c r="H25" s="21"/>
      <c r="I25" s="21"/>
      <c r="J25" s="17"/>
      <c r="K25" s="22"/>
      <c r="L25" s="23"/>
    </row>
    <row r="26" spans="1:30" ht="14">
      <c r="A26" s="7"/>
      <c r="B26" s="7"/>
      <c r="C26" s="42"/>
      <c r="D26" s="7"/>
      <c r="E26" s="9"/>
      <c r="F26" s="7"/>
      <c r="G26" s="7"/>
      <c r="H26" s="11"/>
      <c r="I26" s="11"/>
      <c r="J26" s="42"/>
      <c r="K26" s="43"/>
      <c r="L26" s="44"/>
    </row>
    <row r="27" spans="1:30" ht="14">
      <c r="A27" s="16"/>
      <c r="B27" s="16"/>
      <c r="C27" s="17"/>
      <c r="D27" s="16"/>
      <c r="E27" s="18"/>
      <c r="F27" s="16"/>
      <c r="G27" s="16"/>
      <c r="H27" s="21"/>
      <c r="I27" s="21"/>
      <c r="J27" s="17"/>
      <c r="K27" s="22"/>
      <c r="L27" s="23"/>
    </row>
    <row r="28" spans="1:30" ht="14">
      <c r="A28" s="7"/>
      <c r="B28" s="7"/>
      <c r="C28" s="42"/>
      <c r="D28" s="7"/>
      <c r="E28" s="9"/>
      <c r="F28" s="7"/>
      <c r="G28" s="7"/>
      <c r="H28" s="11"/>
      <c r="I28" s="11"/>
      <c r="J28" s="42"/>
      <c r="K28" s="43"/>
      <c r="L28" s="44"/>
    </row>
    <row r="29" spans="1:30" ht="14">
      <c r="A29" s="16"/>
      <c r="B29" s="16"/>
      <c r="C29" s="17"/>
      <c r="D29" s="16"/>
      <c r="E29" s="18"/>
      <c r="F29" s="16"/>
      <c r="G29" s="16"/>
      <c r="H29" s="21"/>
      <c r="I29" s="21"/>
      <c r="J29" s="17"/>
      <c r="K29" s="22"/>
      <c r="L29" s="23"/>
    </row>
    <row r="30" spans="1:30" ht="14">
      <c r="A30" s="7"/>
      <c r="B30" s="7"/>
      <c r="C30" s="42"/>
      <c r="D30" s="7"/>
      <c r="E30" s="9"/>
      <c r="F30" s="7"/>
      <c r="G30" s="7"/>
      <c r="H30" s="11"/>
      <c r="I30" s="11"/>
      <c r="J30" s="42"/>
      <c r="K30" s="43"/>
      <c r="L30" s="44"/>
    </row>
    <row r="31" spans="1:30" ht="14">
      <c r="A31" s="16"/>
      <c r="B31" s="16"/>
      <c r="C31" s="17"/>
      <c r="D31" s="16"/>
      <c r="E31" s="18"/>
      <c r="F31" s="16"/>
      <c r="G31" s="16"/>
      <c r="H31" s="21"/>
      <c r="I31" s="21"/>
      <c r="J31" s="17"/>
      <c r="K31" s="22"/>
      <c r="L31" s="23"/>
    </row>
    <row r="32" spans="1:30" ht="14">
      <c r="A32" s="7"/>
      <c r="B32" s="7"/>
      <c r="C32" s="42"/>
      <c r="D32" s="7"/>
      <c r="E32" s="9"/>
      <c r="F32" s="7"/>
      <c r="G32" s="7"/>
      <c r="H32" s="11"/>
      <c r="I32" s="11"/>
      <c r="J32" s="42"/>
      <c r="K32" s="43"/>
      <c r="L32" s="44"/>
    </row>
    <row r="33" spans="1:12" ht="14">
      <c r="A33" s="16"/>
      <c r="B33" s="16"/>
      <c r="C33" s="17"/>
      <c r="D33" s="16"/>
      <c r="E33" s="18"/>
      <c r="F33" s="16"/>
      <c r="G33" s="16"/>
      <c r="H33" s="21"/>
      <c r="I33" s="21"/>
      <c r="J33" s="17"/>
      <c r="K33" s="22"/>
      <c r="L33" s="23"/>
    </row>
    <row r="34" spans="1:12" ht="14">
      <c r="A34" s="7"/>
      <c r="B34" s="7"/>
      <c r="C34" s="42"/>
      <c r="D34" s="7"/>
      <c r="E34" s="9"/>
      <c r="F34" s="7"/>
      <c r="G34" s="7"/>
      <c r="H34" s="11"/>
      <c r="I34" s="11"/>
      <c r="J34" s="42"/>
      <c r="K34" s="43"/>
      <c r="L34" s="44"/>
    </row>
    <row r="35" spans="1:12" ht="14">
      <c r="A35" s="36"/>
      <c r="B35" s="36"/>
      <c r="C35" s="37"/>
      <c r="D35" s="36"/>
      <c r="E35" s="38"/>
      <c r="F35" s="36"/>
      <c r="G35" s="36"/>
      <c r="H35" s="21"/>
      <c r="I35" s="21"/>
      <c r="J35" s="37"/>
      <c r="K35" s="40"/>
      <c r="L35" s="23"/>
    </row>
    <row r="36" spans="1:12" ht="14">
      <c r="A36" s="60"/>
      <c r="B36" s="10"/>
      <c r="C36" s="61"/>
      <c r="D36" s="10"/>
      <c r="E36" s="62"/>
      <c r="F36" s="10"/>
      <c r="G36" s="10"/>
      <c r="H36" s="10"/>
      <c r="I36" s="10"/>
      <c r="J36" s="61"/>
      <c r="K36" s="63"/>
      <c r="L36" s="44"/>
    </row>
    <row r="37" spans="1:12" ht="14">
      <c r="A37" s="64"/>
      <c r="B37" s="19"/>
      <c r="C37" s="65"/>
      <c r="D37" s="19"/>
      <c r="E37" s="66"/>
      <c r="F37" s="19"/>
      <c r="G37" s="19"/>
      <c r="H37" s="19"/>
      <c r="I37" s="19"/>
      <c r="J37" s="65"/>
      <c r="K37" s="67"/>
      <c r="L37" s="23"/>
    </row>
    <row r="38" spans="1:12" ht="14">
      <c r="A38" s="68"/>
      <c r="B38" s="69"/>
      <c r="C38" s="70"/>
      <c r="D38" s="69"/>
      <c r="E38" s="71"/>
      <c r="F38" s="69"/>
      <c r="G38" s="69"/>
      <c r="H38" s="69"/>
      <c r="I38" s="69"/>
      <c r="J38" s="70"/>
      <c r="K38" s="72"/>
      <c r="L38" s="73"/>
    </row>
  </sheetData>
  <dataValidations count="1">
    <dataValidation type="custom" allowBlank="1" showDropDown="1" sqref="E2:E38 K2:L38" xr:uid="{00000000-0002-0000-01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39"/>
  <sheetViews>
    <sheetView workbookViewId="0"/>
  </sheetViews>
  <sheetFormatPr baseColWidth="10" defaultColWidth="12.6640625" defaultRowHeight="15.75" customHeight="1"/>
  <cols>
    <col min="1" max="2" width="22.1640625" customWidth="1"/>
    <col min="3" max="3" width="44.1640625" customWidth="1"/>
    <col min="4" max="6" width="22.6640625" customWidth="1"/>
    <col min="7" max="7" width="22.1640625" customWidth="1"/>
    <col min="8" max="9" width="23.1640625" customWidth="1"/>
    <col min="10" max="10" width="44.1640625" customWidth="1"/>
    <col min="11" max="11" width="21.83203125" customWidth="1"/>
    <col min="12" max="12" width="21.6640625" customWidth="1"/>
  </cols>
  <sheetData>
    <row r="1" spans="1:30" ht="14">
      <c r="A1" s="74" t="s">
        <v>0</v>
      </c>
      <c r="B1" s="74" t="s">
        <v>1</v>
      </c>
      <c r="C1" s="75" t="s">
        <v>2</v>
      </c>
      <c r="D1" s="74" t="s">
        <v>3</v>
      </c>
      <c r="E1" s="76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5" t="s">
        <v>9</v>
      </c>
      <c r="K1" s="77" t="s">
        <v>10</v>
      </c>
      <c r="L1" s="78" t="s">
        <v>130</v>
      </c>
    </row>
    <row r="2" spans="1:30" ht="14">
      <c r="A2" s="7"/>
      <c r="B2" s="7"/>
      <c r="C2" s="8"/>
      <c r="D2" s="7"/>
      <c r="E2" s="9"/>
      <c r="F2" s="7"/>
      <c r="G2" s="7"/>
      <c r="H2" s="7"/>
      <c r="I2" s="43"/>
      <c r="J2" s="8"/>
      <c r="K2" s="43"/>
      <c r="L2" s="79">
        <f t="shared" ref="L2:L22" si="0">E2*K2</f>
        <v>0</v>
      </c>
    </row>
    <row r="3" spans="1:30" ht="14">
      <c r="A3" s="16"/>
      <c r="B3" s="16"/>
      <c r="C3" s="17"/>
      <c r="D3" s="16"/>
      <c r="E3" s="18"/>
      <c r="F3" s="19"/>
      <c r="G3" s="16"/>
      <c r="H3" s="16"/>
      <c r="I3" s="22"/>
      <c r="J3" s="17"/>
      <c r="K3" s="22"/>
      <c r="L3" s="80">
        <f t="shared" si="0"/>
        <v>0</v>
      </c>
    </row>
    <row r="4" spans="1:30" ht="31.5" customHeight="1">
      <c r="A4" s="24"/>
      <c r="B4" s="81"/>
      <c r="C4" s="26"/>
      <c r="D4" s="25"/>
      <c r="E4" s="27"/>
      <c r="F4" s="25"/>
      <c r="G4" s="25"/>
      <c r="H4" s="25"/>
      <c r="I4" s="31"/>
      <c r="J4" s="30"/>
      <c r="K4" s="31"/>
      <c r="L4" s="82">
        <f t="shared" si="0"/>
        <v>0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84">
      <c r="A5" s="16"/>
      <c r="B5" s="16" t="s">
        <v>12</v>
      </c>
      <c r="C5" s="17" t="s">
        <v>131</v>
      </c>
      <c r="D5" s="16" t="s">
        <v>132</v>
      </c>
      <c r="E5" s="18">
        <v>5</v>
      </c>
      <c r="F5" s="16" t="s">
        <v>133</v>
      </c>
      <c r="G5" s="16" t="s">
        <v>134</v>
      </c>
      <c r="H5" s="83" t="s">
        <v>135</v>
      </c>
      <c r="I5" s="84" t="s">
        <v>136</v>
      </c>
      <c r="J5" s="17" t="s">
        <v>137</v>
      </c>
      <c r="K5" s="22">
        <v>1</v>
      </c>
      <c r="L5" s="80">
        <f t="shared" si="0"/>
        <v>5</v>
      </c>
    </row>
    <row r="6" spans="1:30" ht="60">
      <c r="A6" s="25"/>
      <c r="B6" s="25" t="s">
        <v>20</v>
      </c>
      <c r="C6" s="35" t="s">
        <v>138</v>
      </c>
      <c r="D6" s="25" t="s">
        <v>132</v>
      </c>
      <c r="E6" s="27">
        <v>4</v>
      </c>
      <c r="F6" s="25" t="s">
        <v>139</v>
      </c>
      <c r="G6" s="25" t="s">
        <v>134</v>
      </c>
      <c r="H6" s="85" t="s">
        <v>140</v>
      </c>
      <c r="I6" s="86" t="s">
        <v>141</v>
      </c>
      <c r="J6" s="35" t="s">
        <v>142</v>
      </c>
      <c r="K6" s="31">
        <v>1</v>
      </c>
      <c r="L6" s="82">
        <f t="shared" si="0"/>
        <v>4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1:30" ht="45">
      <c r="A7" s="16"/>
      <c r="B7" s="16" t="s">
        <v>28</v>
      </c>
      <c r="C7" s="17" t="s">
        <v>143</v>
      </c>
      <c r="D7" s="16" t="s">
        <v>132</v>
      </c>
      <c r="E7" s="18">
        <v>3</v>
      </c>
      <c r="F7" s="16" t="s">
        <v>144</v>
      </c>
      <c r="G7" s="16" t="s">
        <v>145</v>
      </c>
      <c r="H7" s="87" t="s">
        <v>60</v>
      </c>
      <c r="I7" s="16" t="s">
        <v>60</v>
      </c>
      <c r="J7" s="17" t="s">
        <v>146</v>
      </c>
      <c r="K7" s="22">
        <v>0</v>
      </c>
      <c r="L7" s="80">
        <f t="shared" si="0"/>
        <v>0</v>
      </c>
    </row>
    <row r="8" spans="1:30" ht="60">
      <c r="A8" s="25"/>
      <c r="B8" s="25" t="s">
        <v>36</v>
      </c>
      <c r="C8" s="35" t="s">
        <v>147</v>
      </c>
      <c r="D8" s="25" t="s">
        <v>132</v>
      </c>
      <c r="E8" s="27">
        <v>3</v>
      </c>
      <c r="F8" s="25" t="s">
        <v>144</v>
      </c>
      <c r="G8" s="25" t="s">
        <v>148</v>
      </c>
      <c r="H8" s="25" t="s">
        <v>149</v>
      </c>
      <c r="I8" s="25" t="s">
        <v>150</v>
      </c>
      <c r="J8" s="35" t="s">
        <v>151</v>
      </c>
      <c r="K8" s="31">
        <v>1</v>
      </c>
      <c r="L8" s="82">
        <f t="shared" si="0"/>
        <v>3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31.5" customHeight="1">
      <c r="A9" s="16"/>
      <c r="B9" s="16"/>
      <c r="C9" s="17"/>
      <c r="D9" s="16"/>
      <c r="E9" s="18"/>
      <c r="F9" s="16"/>
      <c r="G9" s="16"/>
      <c r="H9" s="16"/>
      <c r="I9" s="22"/>
      <c r="J9" s="17"/>
      <c r="K9" s="22"/>
      <c r="L9" s="80">
        <f t="shared" si="0"/>
        <v>0</v>
      </c>
    </row>
    <row r="10" spans="1:30" ht="42.75" customHeight="1">
      <c r="A10" s="25"/>
      <c r="B10" s="25"/>
      <c r="C10" s="35"/>
      <c r="D10" s="25"/>
      <c r="E10" s="27"/>
      <c r="F10" s="25"/>
      <c r="G10" s="25"/>
      <c r="H10" s="25"/>
      <c r="I10" s="31"/>
      <c r="J10" s="35"/>
      <c r="K10" s="31"/>
      <c r="L10" s="82">
        <f t="shared" si="0"/>
        <v>0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45">
      <c r="A11" s="88"/>
      <c r="B11" s="89" t="s">
        <v>43</v>
      </c>
      <c r="C11" s="90" t="s">
        <v>152</v>
      </c>
      <c r="D11" s="91" t="s">
        <v>132</v>
      </c>
      <c r="E11" s="92">
        <v>4</v>
      </c>
      <c r="F11" s="91" t="s">
        <v>139</v>
      </c>
      <c r="G11" s="91" t="s">
        <v>153</v>
      </c>
      <c r="H11" s="91" t="s">
        <v>154</v>
      </c>
      <c r="I11" s="91" t="s">
        <v>155</v>
      </c>
      <c r="J11" s="93" t="s">
        <v>156</v>
      </c>
      <c r="K11" s="94">
        <v>1</v>
      </c>
      <c r="L11" s="80">
        <f t="shared" si="0"/>
        <v>4</v>
      </c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</row>
    <row r="12" spans="1:30" ht="120">
      <c r="A12" s="25"/>
      <c r="B12" s="25" t="s">
        <v>49</v>
      </c>
      <c r="C12" s="35" t="s">
        <v>157</v>
      </c>
      <c r="D12" s="25" t="s">
        <v>132</v>
      </c>
      <c r="E12" s="96">
        <v>4</v>
      </c>
      <c r="F12" s="25" t="s">
        <v>139</v>
      </c>
      <c r="G12" s="25" t="s">
        <v>158</v>
      </c>
      <c r="H12" s="25" t="s">
        <v>159</v>
      </c>
      <c r="I12" s="97" t="s">
        <v>136</v>
      </c>
      <c r="J12" s="35" t="s">
        <v>160</v>
      </c>
      <c r="K12" s="98">
        <v>1</v>
      </c>
      <c r="L12" s="82">
        <f t="shared" si="0"/>
        <v>4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 ht="81" customHeight="1">
      <c r="A13" s="16"/>
      <c r="B13" s="16" t="s">
        <v>56</v>
      </c>
      <c r="C13" s="17" t="s">
        <v>161</v>
      </c>
      <c r="D13" s="16" t="s">
        <v>132</v>
      </c>
      <c r="E13" s="18">
        <v>5</v>
      </c>
      <c r="F13" s="36" t="s">
        <v>144</v>
      </c>
      <c r="G13" s="16" t="s">
        <v>134</v>
      </c>
      <c r="H13" s="16" t="s">
        <v>162</v>
      </c>
      <c r="I13" s="87" t="s">
        <v>163</v>
      </c>
      <c r="J13" s="17" t="s">
        <v>164</v>
      </c>
      <c r="K13" s="22">
        <v>1</v>
      </c>
      <c r="L13" s="80">
        <f t="shared" si="0"/>
        <v>5</v>
      </c>
    </row>
    <row r="14" spans="1:30" ht="15">
      <c r="A14" s="25"/>
      <c r="B14" s="25"/>
      <c r="C14" s="35"/>
      <c r="D14" s="25" t="s">
        <v>132</v>
      </c>
      <c r="E14" s="27"/>
      <c r="F14" s="25"/>
      <c r="G14" s="25"/>
      <c r="H14" s="25"/>
      <c r="I14" s="31"/>
      <c r="J14" s="35"/>
      <c r="K14" s="31"/>
      <c r="L14" s="82">
        <f t="shared" si="0"/>
        <v>0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1:30" ht="47.25" customHeight="1">
      <c r="A15" s="16"/>
      <c r="B15" s="16"/>
      <c r="C15" s="17"/>
      <c r="D15" s="16" t="s">
        <v>132</v>
      </c>
      <c r="E15" s="18"/>
      <c r="F15" s="16"/>
      <c r="G15" s="16"/>
      <c r="H15" s="16"/>
      <c r="I15" s="22"/>
      <c r="J15" s="17"/>
      <c r="K15" s="22"/>
      <c r="L15" s="80">
        <f t="shared" si="0"/>
        <v>0</v>
      </c>
    </row>
    <row r="16" spans="1:30" ht="15">
      <c r="A16" s="25"/>
      <c r="B16" s="25"/>
      <c r="C16" s="35"/>
      <c r="D16" s="25" t="s">
        <v>132</v>
      </c>
      <c r="E16" s="27"/>
      <c r="F16" s="25"/>
      <c r="G16" s="25"/>
      <c r="H16" s="25"/>
      <c r="I16" s="31"/>
      <c r="J16" s="35"/>
      <c r="K16" s="31"/>
      <c r="L16" s="82">
        <f t="shared" si="0"/>
        <v>0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spans="1:30" ht="38.25" customHeight="1">
      <c r="A17" s="16"/>
      <c r="B17" s="16"/>
      <c r="C17" s="17"/>
      <c r="D17" s="16" t="s">
        <v>132</v>
      </c>
      <c r="E17" s="18"/>
      <c r="F17" s="16"/>
      <c r="G17" s="16"/>
      <c r="H17" s="16"/>
      <c r="I17" s="22"/>
      <c r="J17" s="17"/>
      <c r="K17" s="22"/>
      <c r="L17" s="80">
        <f t="shared" si="0"/>
        <v>0</v>
      </c>
    </row>
    <row r="18" spans="1:30" ht="15">
      <c r="A18" s="25"/>
      <c r="B18" s="25"/>
      <c r="C18" s="35"/>
      <c r="D18" s="25" t="s">
        <v>132</v>
      </c>
      <c r="E18" s="27"/>
      <c r="F18" s="25"/>
      <c r="G18" s="25"/>
      <c r="H18" s="25"/>
      <c r="I18" s="31"/>
      <c r="J18" s="35"/>
      <c r="K18" s="31"/>
      <c r="L18" s="82">
        <f t="shared" si="0"/>
        <v>0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1:30" ht="60">
      <c r="A19" s="16"/>
      <c r="B19" s="16" t="s">
        <v>62</v>
      </c>
      <c r="C19" s="17" t="s">
        <v>165</v>
      </c>
      <c r="D19" s="16" t="s">
        <v>132</v>
      </c>
      <c r="E19" s="18">
        <v>4</v>
      </c>
      <c r="F19" s="36" t="s">
        <v>139</v>
      </c>
      <c r="G19" s="16" t="s">
        <v>134</v>
      </c>
      <c r="H19" s="16" t="s">
        <v>166</v>
      </c>
      <c r="I19" s="16" t="s">
        <v>95</v>
      </c>
      <c r="J19" s="17" t="s">
        <v>167</v>
      </c>
      <c r="K19" s="22">
        <v>1</v>
      </c>
      <c r="L19" s="80">
        <f t="shared" si="0"/>
        <v>4</v>
      </c>
    </row>
    <row r="20" spans="1:30" ht="40.5" customHeight="1">
      <c r="A20" s="25"/>
      <c r="B20" s="25"/>
      <c r="C20" s="35"/>
      <c r="D20" s="25" t="s">
        <v>132</v>
      </c>
      <c r="E20" s="27"/>
      <c r="F20" s="25"/>
      <c r="G20" s="25"/>
      <c r="H20" s="25"/>
      <c r="I20" s="31"/>
      <c r="J20" s="35"/>
      <c r="K20" s="31"/>
      <c r="L20" s="82">
        <f t="shared" si="0"/>
        <v>0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spans="1:30" ht="90">
      <c r="A21" s="16"/>
      <c r="B21" s="16" t="s">
        <v>67</v>
      </c>
      <c r="C21" s="17" t="s">
        <v>168</v>
      </c>
      <c r="D21" s="87" t="s">
        <v>132</v>
      </c>
      <c r="E21" s="18">
        <v>4</v>
      </c>
      <c r="F21" s="16" t="s">
        <v>169</v>
      </c>
      <c r="G21" s="16" t="s">
        <v>170</v>
      </c>
      <c r="H21" s="16" t="s">
        <v>60</v>
      </c>
      <c r="I21" s="16" t="s">
        <v>60</v>
      </c>
      <c r="J21" s="17" t="s">
        <v>171</v>
      </c>
      <c r="K21" s="22">
        <v>0</v>
      </c>
      <c r="L21" s="99">
        <f t="shared" si="0"/>
        <v>0</v>
      </c>
    </row>
    <row r="22" spans="1:30" ht="60">
      <c r="A22" s="25"/>
      <c r="B22" s="25" t="s">
        <v>71</v>
      </c>
      <c r="C22" s="35" t="s">
        <v>172</v>
      </c>
      <c r="D22" s="25" t="s">
        <v>132</v>
      </c>
      <c r="E22" s="27">
        <v>4</v>
      </c>
      <c r="F22" s="25" t="s">
        <v>173</v>
      </c>
      <c r="G22" s="25" t="s">
        <v>174</v>
      </c>
      <c r="H22" s="25" t="s">
        <v>60</v>
      </c>
      <c r="I22" s="25" t="s">
        <v>60</v>
      </c>
      <c r="J22" s="35" t="s">
        <v>175</v>
      </c>
      <c r="K22" s="31">
        <v>0</v>
      </c>
      <c r="L22" s="82">
        <f t="shared" si="0"/>
        <v>0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spans="1:30" ht="15">
      <c r="A23" s="54" t="s">
        <v>128</v>
      </c>
      <c r="B23" s="54"/>
      <c r="C23" s="55"/>
      <c r="D23" s="54"/>
      <c r="E23" s="56">
        <f>SUM(E2:E22)</f>
        <v>40</v>
      </c>
      <c r="F23" s="54"/>
      <c r="G23" s="54"/>
      <c r="H23" s="54"/>
      <c r="I23" s="58"/>
      <c r="J23" s="55"/>
      <c r="K23" s="58"/>
      <c r="L23" s="100">
        <f>SUM(L2:L22)</f>
        <v>29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ht="30">
      <c r="A24" s="47" t="s">
        <v>129</v>
      </c>
      <c r="B24" s="47"/>
      <c r="C24" s="48"/>
      <c r="D24" s="47"/>
      <c r="E24" s="49">
        <f>L23/E23 * 100</f>
        <v>72.5</v>
      </c>
      <c r="F24" s="47"/>
      <c r="G24" s="47"/>
      <c r="H24" s="47"/>
      <c r="I24" s="51"/>
      <c r="J24" s="48"/>
      <c r="K24" s="51"/>
      <c r="L24" s="101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ht="14">
      <c r="A25" s="16"/>
      <c r="B25" s="16"/>
      <c r="C25" s="17"/>
      <c r="D25" s="16"/>
      <c r="E25" s="18"/>
      <c r="F25" s="16"/>
      <c r="G25" s="16"/>
      <c r="H25" s="16"/>
      <c r="I25" s="22"/>
      <c r="J25" s="17"/>
      <c r="K25" s="22"/>
      <c r="L25" s="80"/>
    </row>
    <row r="26" spans="1:30" ht="14">
      <c r="A26" s="7"/>
      <c r="B26" s="7"/>
      <c r="C26" s="42"/>
      <c r="D26" s="7"/>
      <c r="E26" s="9"/>
      <c r="F26" s="7"/>
      <c r="G26" s="7"/>
      <c r="H26" s="7"/>
      <c r="I26" s="43"/>
      <c r="J26" s="42"/>
      <c r="K26" s="43"/>
      <c r="L26" s="79"/>
    </row>
    <row r="27" spans="1:30" ht="14">
      <c r="A27" s="16"/>
      <c r="B27" s="16"/>
      <c r="C27" s="17"/>
      <c r="D27" s="16"/>
      <c r="E27" s="18"/>
      <c r="F27" s="16"/>
      <c r="G27" s="16"/>
      <c r="H27" s="16"/>
      <c r="I27" s="22"/>
      <c r="J27" s="17"/>
      <c r="K27" s="22"/>
      <c r="L27" s="80"/>
    </row>
    <row r="28" spans="1:30" ht="14">
      <c r="A28" s="7"/>
      <c r="B28" s="7"/>
      <c r="C28" s="42"/>
      <c r="D28" s="7"/>
      <c r="E28" s="9"/>
      <c r="F28" s="7"/>
      <c r="G28" s="7"/>
      <c r="H28" s="7"/>
      <c r="I28" s="43"/>
      <c r="J28" s="42"/>
      <c r="K28" s="43"/>
      <c r="L28" s="79"/>
    </row>
    <row r="29" spans="1:30" ht="14">
      <c r="A29" s="16"/>
      <c r="B29" s="16"/>
      <c r="C29" s="17"/>
      <c r="D29" s="16"/>
      <c r="E29" s="18"/>
      <c r="F29" s="16"/>
      <c r="G29" s="16"/>
      <c r="H29" s="16"/>
      <c r="I29" s="22"/>
      <c r="J29" s="17"/>
      <c r="K29" s="22"/>
      <c r="L29" s="80"/>
    </row>
    <row r="30" spans="1:30" ht="14">
      <c r="A30" s="7"/>
      <c r="B30" s="7"/>
      <c r="C30" s="42"/>
      <c r="D30" s="7"/>
      <c r="E30" s="9"/>
      <c r="F30" s="7"/>
      <c r="G30" s="7"/>
      <c r="H30" s="7"/>
      <c r="I30" s="43"/>
      <c r="J30" s="42"/>
      <c r="K30" s="43"/>
      <c r="L30" s="79"/>
    </row>
    <row r="31" spans="1:30" ht="14">
      <c r="A31" s="16"/>
      <c r="B31" s="16"/>
      <c r="C31" s="17"/>
      <c r="D31" s="16"/>
      <c r="E31" s="18"/>
      <c r="F31" s="16"/>
      <c r="G31" s="16"/>
      <c r="H31" s="16"/>
      <c r="I31" s="22"/>
      <c r="J31" s="17"/>
      <c r="K31" s="22"/>
      <c r="L31" s="80"/>
    </row>
    <row r="32" spans="1:30" ht="14">
      <c r="A32" s="7"/>
      <c r="B32" s="7"/>
      <c r="C32" s="42"/>
      <c r="D32" s="7"/>
      <c r="E32" s="9"/>
      <c r="F32" s="7"/>
      <c r="G32" s="7"/>
      <c r="H32" s="7"/>
      <c r="I32" s="43"/>
      <c r="J32" s="42"/>
      <c r="K32" s="43"/>
      <c r="L32" s="79"/>
    </row>
    <row r="33" spans="1:12" ht="14">
      <c r="A33" s="16"/>
      <c r="B33" s="16"/>
      <c r="C33" s="17"/>
      <c r="D33" s="16"/>
      <c r="E33" s="18"/>
      <c r="F33" s="16"/>
      <c r="G33" s="16"/>
      <c r="H33" s="16"/>
      <c r="I33" s="22"/>
      <c r="J33" s="17"/>
      <c r="K33" s="22"/>
      <c r="L33" s="80"/>
    </row>
    <row r="34" spans="1:12" ht="14">
      <c r="A34" s="7"/>
      <c r="B34" s="7"/>
      <c r="C34" s="42"/>
      <c r="D34" s="7"/>
      <c r="E34" s="9"/>
      <c r="F34" s="7"/>
      <c r="G34" s="7"/>
      <c r="H34" s="7"/>
      <c r="I34" s="43"/>
      <c r="J34" s="42"/>
      <c r="K34" s="43"/>
      <c r="L34" s="79"/>
    </row>
    <row r="35" spans="1:12" ht="14">
      <c r="A35" s="16"/>
      <c r="B35" s="16"/>
      <c r="C35" s="17"/>
      <c r="D35" s="16"/>
      <c r="E35" s="18"/>
      <c r="F35" s="16"/>
      <c r="G35" s="16"/>
      <c r="H35" s="16"/>
      <c r="I35" s="22"/>
      <c r="J35" s="17"/>
      <c r="K35" s="22"/>
      <c r="L35" s="80"/>
    </row>
    <row r="36" spans="1:12" ht="14">
      <c r="A36" s="25"/>
      <c r="B36" s="25"/>
      <c r="C36" s="35"/>
      <c r="D36" s="25"/>
      <c r="E36" s="27"/>
      <c r="F36" s="25"/>
      <c r="G36" s="25"/>
      <c r="H36" s="25"/>
      <c r="I36" s="31"/>
      <c r="J36" s="35"/>
      <c r="K36" s="31"/>
      <c r="L36" s="79"/>
    </row>
    <row r="37" spans="1:12" ht="14">
      <c r="A37" s="102"/>
      <c r="B37" s="19"/>
      <c r="C37" s="65"/>
      <c r="D37" s="19"/>
      <c r="E37" s="66"/>
      <c r="F37" s="19"/>
      <c r="G37" s="19"/>
      <c r="H37" s="19"/>
      <c r="I37" s="67"/>
      <c r="J37" s="65"/>
      <c r="K37" s="67"/>
      <c r="L37" s="80"/>
    </row>
    <row r="38" spans="1:12" ht="14">
      <c r="A38" s="103"/>
      <c r="B38" s="10"/>
      <c r="C38" s="61"/>
      <c r="D38" s="10"/>
      <c r="E38" s="62"/>
      <c r="F38" s="10"/>
      <c r="G38" s="10"/>
      <c r="H38" s="10"/>
      <c r="I38" s="63"/>
      <c r="J38" s="61"/>
      <c r="K38" s="63"/>
      <c r="L38" s="79"/>
    </row>
    <row r="39" spans="1:12" ht="14">
      <c r="A39" s="104"/>
      <c r="B39" s="105"/>
      <c r="C39" s="106"/>
      <c r="D39" s="105"/>
      <c r="E39" s="107"/>
      <c r="F39" s="105"/>
      <c r="G39" s="105"/>
      <c r="H39" s="105"/>
      <c r="I39" s="108"/>
      <c r="J39" s="106"/>
      <c r="K39" s="109"/>
      <c r="L39" s="110"/>
    </row>
  </sheetData>
  <dataValidations count="1">
    <dataValidation type="custom" allowBlank="1" showDropDown="1" sqref="E2:E39 K2:L39" xr:uid="{00000000-0002-0000-02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35"/>
  <sheetViews>
    <sheetView workbookViewId="0"/>
  </sheetViews>
  <sheetFormatPr baseColWidth="10" defaultColWidth="12.6640625" defaultRowHeight="15.75" customHeight="1"/>
  <cols>
    <col min="1" max="1" width="22.1640625" customWidth="1"/>
    <col min="2" max="2" width="15.6640625" customWidth="1"/>
    <col min="3" max="3" width="44.1640625" customWidth="1"/>
    <col min="4" max="6" width="22.6640625" customWidth="1"/>
    <col min="7" max="7" width="22.1640625" customWidth="1"/>
    <col min="8" max="9" width="22.6640625" customWidth="1"/>
    <col min="10" max="10" width="31.5" customWidth="1"/>
    <col min="11" max="11" width="21.83203125" customWidth="1"/>
    <col min="12" max="12" width="23.1640625" customWidth="1"/>
  </cols>
  <sheetData>
    <row r="1" spans="1:30" ht="14">
      <c r="A1" s="111" t="s">
        <v>0</v>
      </c>
      <c r="B1" s="111" t="s">
        <v>1</v>
      </c>
      <c r="C1" s="112" t="s">
        <v>2</v>
      </c>
      <c r="D1" s="111" t="s">
        <v>3</v>
      </c>
      <c r="E1" s="113" t="s">
        <v>4</v>
      </c>
      <c r="F1" s="111" t="s">
        <v>5</v>
      </c>
      <c r="G1" s="111" t="s">
        <v>6</v>
      </c>
      <c r="H1" s="111" t="s">
        <v>176</v>
      </c>
      <c r="I1" s="111" t="s">
        <v>8</v>
      </c>
      <c r="J1" s="112" t="s">
        <v>177</v>
      </c>
      <c r="K1" s="114" t="s">
        <v>10</v>
      </c>
      <c r="L1" s="115" t="s">
        <v>130</v>
      </c>
    </row>
    <row r="2" spans="1:30" ht="77">
      <c r="A2" s="7"/>
      <c r="B2" s="7" t="s">
        <v>12</v>
      </c>
      <c r="C2" s="8" t="s">
        <v>178</v>
      </c>
      <c r="D2" s="7" t="s">
        <v>179</v>
      </c>
      <c r="E2" s="116">
        <v>5</v>
      </c>
      <c r="F2" s="7" t="s">
        <v>180</v>
      </c>
      <c r="G2" s="117" t="s">
        <v>134</v>
      </c>
      <c r="H2" s="7" t="s">
        <v>181</v>
      </c>
      <c r="I2" s="7" t="s">
        <v>182</v>
      </c>
      <c r="J2" s="118" t="s">
        <v>183</v>
      </c>
      <c r="K2" s="43">
        <v>1</v>
      </c>
      <c r="L2" s="119">
        <f t="shared" ref="L2:L19" si="0">E2*K2</f>
        <v>5</v>
      </c>
    </row>
    <row r="3" spans="1:30" ht="150">
      <c r="A3" s="36"/>
      <c r="B3" s="36" t="s">
        <v>20</v>
      </c>
      <c r="C3" s="37" t="s">
        <v>184</v>
      </c>
      <c r="D3" s="36" t="s">
        <v>179</v>
      </c>
      <c r="E3" s="38">
        <v>5</v>
      </c>
      <c r="F3" s="120" t="s">
        <v>185</v>
      </c>
      <c r="G3" s="36" t="s">
        <v>186</v>
      </c>
      <c r="H3" s="120" t="s">
        <v>187</v>
      </c>
      <c r="I3" s="120" t="s">
        <v>188</v>
      </c>
      <c r="J3" s="37" t="s">
        <v>189</v>
      </c>
      <c r="K3" s="40">
        <v>1</v>
      </c>
      <c r="L3" s="121">
        <f t="shared" si="0"/>
        <v>5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ht="90">
      <c r="A4" s="7"/>
      <c r="B4" s="7" t="s">
        <v>28</v>
      </c>
      <c r="C4" s="42" t="s">
        <v>190</v>
      </c>
      <c r="D4" s="7" t="s">
        <v>179</v>
      </c>
      <c r="E4" s="9">
        <v>5</v>
      </c>
      <c r="F4" s="7" t="s">
        <v>191</v>
      </c>
      <c r="G4" s="7" t="s">
        <v>134</v>
      </c>
      <c r="H4" s="7" t="s">
        <v>192</v>
      </c>
      <c r="I4" s="7" t="s">
        <v>155</v>
      </c>
      <c r="J4" s="42" t="s">
        <v>193</v>
      </c>
      <c r="K4" s="43">
        <v>1</v>
      </c>
      <c r="L4" s="119">
        <f t="shared" si="0"/>
        <v>5</v>
      </c>
    </row>
    <row r="5" spans="1:30" ht="150">
      <c r="A5" s="36"/>
      <c r="B5" s="36" t="s">
        <v>36</v>
      </c>
      <c r="C5" s="37" t="s">
        <v>194</v>
      </c>
      <c r="D5" s="36" t="s">
        <v>179</v>
      </c>
      <c r="E5" s="38">
        <v>4</v>
      </c>
      <c r="F5" s="36" t="s">
        <v>195</v>
      </c>
      <c r="G5" s="36" t="s">
        <v>134</v>
      </c>
      <c r="H5" s="36" t="s">
        <v>196</v>
      </c>
      <c r="I5" s="36" t="s">
        <v>197</v>
      </c>
      <c r="J5" s="37" t="s">
        <v>198</v>
      </c>
      <c r="K5" s="40">
        <v>1</v>
      </c>
      <c r="L5" s="121">
        <f t="shared" si="0"/>
        <v>4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75">
      <c r="A6" s="7"/>
      <c r="B6" s="7" t="s">
        <v>43</v>
      </c>
      <c r="C6" s="42" t="s">
        <v>199</v>
      </c>
      <c r="D6" s="7" t="s">
        <v>179</v>
      </c>
      <c r="E6" s="9">
        <v>5</v>
      </c>
      <c r="F6" s="7" t="s">
        <v>200</v>
      </c>
      <c r="G6" s="7" t="s">
        <v>134</v>
      </c>
      <c r="H6" s="7" t="s">
        <v>201</v>
      </c>
      <c r="I6" s="7" t="s">
        <v>182</v>
      </c>
      <c r="J6" s="42" t="s">
        <v>202</v>
      </c>
      <c r="K6" s="43">
        <v>1</v>
      </c>
      <c r="L6" s="119">
        <f t="shared" si="0"/>
        <v>5</v>
      </c>
    </row>
    <row r="7" spans="1:30" ht="105">
      <c r="A7" s="36"/>
      <c r="B7" s="36" t="s">
        <v>49</v>
      </c>
      <c r="C7" s="37" t="s">
        <v>203</v>
      </c>
      <c r="D7" s="36" t="s">
        <v>179</v>
      </c>
      <c r="E7" s="38">
        <v>4</v>
      </c>
      <c r="F7" s="36"/>
      <c r="G7" s="36" t="s">
        <v>134</v>
      </c>
      <c r="H7" s="36" t="s">
        <v>204</v>
      </c>
      <c r="I7" s="36" t="s">
        <v>188</v>
      </c>
      <c r="J7" s="37" t="s">
        <v>205</v>
      </c>
      <c r="K7" s="40">
        <v>1</v>
      </c>
      <c r="L7" s="121">
        <f t="shared" si="0"/>
        <v>4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1:30" ht="43.5" customHeight="1">
      <c r="A8" s="7"/>
      <c r="B8" s="7"/>
      <c r="C8" s="42"/>
      <c r="D8" s="7" t="s">
        <v>179</v>
      </c>
      <c r="E8" s="9"/>
      <c r="F8" s="7"/>
      <c r="G8" s="7"/>
      <c r="H8" s="43"/>
      <c r="I8" s="43"/>
      <c r="J8" s="42"/>
      <c r="K8" s="43"/>
      <c r="L8" s="119">
        <f t="shared" si="0"/>
        <v>0</v>
      </c>
    </row>
    <row r="9" spans="1:30" ht="32.25" customHeight="1">
      <c r="A9" s="36"/>
      <c r="B9" s="36"/>
      <c r="C9" s="37"/>
      <c r="D9" s="36" t="s">
        <v>179</v>
      </c>
      <c r="E9" s="38"/>
      <c r="F9" s="36"/>
      <c r="G9" s="36"/>
      <c r="H9" s="40"/>
      <c r="I9" s="40"/>
      <c r="J9" s="37"/>
      <c r="K9" s="40"/>
      <c r="L9" s="121">
        <f t="shared" si="0"/>
        <v>0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spans="1:30" ht="65.25" customHeight="1">
      <c r="A10" s="25"/>
      <c r="B10" s="25" t="s">
        <v>56</v>
      </c>
      <c r="C10" s="35" t="s">
        <v>206</v>
      </c>
      <c r="D10" s="25" t="s">
        <v>179</v>
      </c>
      <c r="E10" s="27">
        <v>4</v>
      </c>
      <c r="F10" s="25" t="s">
        <v>207</v>
      </c>
      <c r="G10" s="25" t="s">
        <v>134</v>
      </c>
      <c r="H10" s="25" t="s">
        <v>208</v>
      </c>
      <c r="I10" s="25" t="s">
        <v>209</v>
      </c>
      <c r="J10" s="35" t="s">
        <v>210</v>
      </c>
      <c r="K10" s="31">
        <v>1</v>
      </c>
      <c r="L10" s="122">
        <f t="shared" si="0"/>
        <v>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65">
      <c r="A11" s="36"/>
      <c r="B11" s="36" t="s">
        <v>62</v>
      </c>
      <c r="C11" s="37" t="s">
        <v>211</v>
      </c>
      <c r="D11" s="36" t="s">
        <v>179</v>
      </c>
      <c r="E11" s="38">
        <v>4</v>
      </c>
      <c r="F11" s="36" t="s">
        <v>207</v>
      </c>
      <c r="G11" s="36" t="s">
        <v>212</v>
      </c>
      <c r="H11" s="123" t="s">
        <v>213</v>
      </c>
      <c r="I11" s="86" t="s">
        <v>209</v>
      </c>
      <c r="J11" s="37" t="s">
        <v>214</v>
      </c>
      <c r="K11" s="40">
        <v>0.5</v>
      </c>
      <c r="L11" s="121">
        <f t="shared" si="0"/>
        <v>2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30" ht="39" customHeight="1">
      <c r="A12" s="7"/>
      <c r="B12" s="7"/>
      <c r="C12" s="42"/>
      <c r="D12" s="7" t="s">
        <v>179</v>
      </c>
      <c r="E12" s="9"/>
      <c r="F12" s="7"/>
      <c r="G12" s="7"/>
      <c r="H12" s="43"/>
      <c r="I12" s="43"/>
      <c r="J12" s="42"/>
      <c r="K12" s="43"/>
      <c r="L12" s="119">
        <f t="shared" si="0"/>
        <v>0</v>
      </c>
    </row>
    <row r="13" spans="1:30" ht="33" customHeight="1">
      <c r="A13" s="36"/>
      <c r="B13" s="36"/>
      <c r="C13" s="37"/>
      <c r="D13" s="36" t="s">
        <v>179</v>
      </c>
      <c r="E13" s="38"/>
      <c r="F13" s="36"/>
      <c r="G13" s="36"/>
      <c r="H13" s="40"/>
      <c r="I13" s="40"/>
      <c r="J13" s="37"/>
      <c r="K13" s="40"/>
      <c r="L13" s="121">
        <f t="shared" si="0"/>
        <v>0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1:30" ht="15">
      <c r="A14" s="7"/>
      <c r="B14" s="7"/>
      <c r="C14" s="42"/>
      <c r="D14" s="7" t="s">
        <v>179</v>
      </c>
      <c r="E14" s="9"/>
      <c r="F14" s="7"/>
      <c r="G14" s="7"/>
      <c r="H14" s="43"/>
      <c r="I14" s="43"/>
      <c r="J14" s="42"/>
      <c r="K14" s="43"/>
      <c r="L14" s="119">
        <f t="shared" si="0"/>
        <v>0</v>
      </c>
    </row>
    <row r="15" spans="1:30" ht="50.25" customHeight="1">
      <c r="A15" s="36"/>
      <c r="B15" s="36"/>
      <c r="C15" s="37"/>
      <c r="D15" s="36" t="s">
        <v>179</v>
      </c>
      <c r="E15" s="38"/>
      <c r="F15" s="36"/>
      <c r="G15" s="36"/>
      <c r="H15" s="40"/>
      <c r="I15" s="40"/>
      <c r="J15" s="37"/>
      <c r="K15" s="40"/>
      <c r="L15" s="121">
        <f t="shared" si="0"/>
        <v>0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ht="15">
      <c r="A16" s="7"/>
      <c r="B16" s="7"/>
      <c r="C16" s="42"/>
      <c r="D16" s="7" t="s">
        <v>179</v>
      </c>
      <c r="E16" s="9"/>
      <c r="F16" s="7"/>
      <c r="G16" s="7"/>
      <c r="H16" s="43"/>
      <c r="I16" s="43"/>
      <c r="J16" s="42"/>
      <c r="K16" s="43"/>
      <c r="L16" s="119">
        <f t="shared" si="0"/>
        <v>0</v>
      </c>
    </row>
    <row r="17" spans="1:30" ht="39.75" customHeight="1">
      <c r="A17" s="36"/>
      <c r="B17" s="36"/>
      <c r="C17" s="37"/>
      <c r="D17" s="36" t="s">
        <v>179</v>
      </c>
      <c r="E17" s="38"/>
      <c r="F17" s="36"/>
      <c r="G17" s="36"/>
      <c r="H17" s="40"/>
      <c r="I17" s="40"/>
      <c r="J17" s="37"/>
      <c r="K17" s="40"/>
      <c r="L17" s="121">
        <f t="shared" si="0"/>
        <v>0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1:30" ht="90">
      <c r="A18" s="7"/>
      <c r="B18" s="7" t="s">
        <v>67</v>
      </c>
      <c r="C18" s="42" t="s">
        <v>215</v>
      </c>
      <c r="D18" s="7" t="s">
        <v>179</v>
      </c>
      <c r="E18" s="9">
        <v>5</v>
      </c>
      <c r="F18" s="7" t="s">
        <v>216</v>
      </c>
      <c r="G18" s="7" t="s">
        <v>134</v>
      </c>
      <c r="H18" s="7" t="s">
        <v>217</v>
      </c>
      <c r="I18" s="7" t="s">
        <v>95</v>
      </c>
      <c r="J18" s="42" t="s">
        <v>218</v>
      </c>
      <c r="K18" s="43">
        <v>1</v>
      </c>
      <c r="L18" s="119">
        <f t="shared" si="0"/>
        <v>5</v>
      </c>
    </row>
    <row r="19" spans="1:30" ht="14">
      <c r="A19" s="36"/>
      <c r="B19" s="36"/>
      <c r="C19" s="37"/>
      <c r="D19" s="36"/>
      <c r="E19" s="38"/>
      <c r="F19" s="36"/>
      <c r="G19" s="36"/>
      <c r="H19" s="40"/>
      <c r="I19" s="40"/>
      <c r="J19" s="37"/>
      <c r="K19" s="40"/>
      <c r="L19" s="121">
        <f t="shared" si="0"/>
        <v>0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ht="15">
      <c r="A20" s="47" t="s">
        <v>128</v>
      </c>
      <c r="B20" s="47"/>
      <c r="C20" s="42"/>
      <c r="D20" s="7"/>
      <c r="E20" s="49">
        <f>SUM(E2:E19)</f>
        <v>41</v>
      </c>
      <c r="F20" s="7"/>
      <c r="G20" s="7"/>
      <c r="H20" s="43"/>
      <c r="I20" s="43"/>
      <c r="J20" s="42"/>
      <c r="K20" s="43"/>
      <c r="L20" s="124">
        <f>SUM(L2:L19)</f>
        <v>39</v>
      </c>
    </row>
    <row r="21" spans="1:30" ht="30">
      <c r="A21" s="54" t="s">
        <v>129</v>
      </c>
      <c r="B21" s="54"/>
      <c r="C21" s="17"/>
      <c r="D21" s="16"/>
      <c r="E21" s="56">
        <f>L20/E20 * 100</f>
        <v>95.121951219512198</v>
      </c>
      <c r="F21" s="16"/>
      <c r="G21" s="16"/>
      <c r="H21" s="22"/>
      <c r="I21" s="22"/>
      <c r="J21" s="17"/>
      <c r="K21" s="22"/>
      <c r="L21" s="125"/>
    </row>
    <row r="22" spans="1:30" ht="14">
      <c r="A22" s="7"/>
      <c r="B22" s="7"/>
      <c r="C22" s="42"/>
      <c r="D22" s="7"/>
      <c r="E22" s="9"/>
      <c r="F22" s="7"/>
      <c r="G22" s="7"/>
      <c r="H22" s="43"/>
      <c r="I22" s="43"/>
      <c r="J22" s="42"/>
      <c r="K22" s="43"/>
      <c r="L22" s="119"/>
    </row>
    <row r="23" spans="1:30" ht="14">
      <c r="A23" s="16"/>
      <c r="B23" s="16"/>
      <c r="C23" s="17"/>
      <c r="D23" s="16"/>
      <c r="E23" s="18"/>
      <c r="F23" s="16"/>
      <c r="G23" s="16"/>
      <c r="H23" s="22"/>
      <c r="I23" s="22"/>
      <c r="J23" s="17"/>
      <c r="K23" s="22"/>
      <c r="L23" s="125"/>
    </row>
    <row r="24" spans="1:30" ht="14">
      <c r="A24" s="7"/>
      <c r="B24" s="7"/>
      <c r="C24" s="42"/>
      <c r="D24" s="7"/>
      <c r="E24" s="9"/>
      <c r="F24" s="7"/>
      <c r="G24" s="7"/>
      <c r="H24" s="43"/>
      <c r="I24" s="43"/>
      <c r="J24" s="42"/>
      <c r="K24" s="43"/>
      <c r="L24" s="122"/>
    </row>
    <row r="25" spans="1:30" ht="14">
      <c r="A25" s="16"/>
      <c r="B25" s="16"/>
      <c r="C25" s="17"/>
      <c r="D25" s="16"/>
      <c r="E25" s="18"/>
      <c r="F25" s="16"/>
      <c r="G25" s="16"/>
      <c r="H25" s="22"/>
      <c r="I25" s="22"/>
      <c r="J25" s="17"/>
      <c r="K25" s="22"/>
      <c r="L25" s="125"/>
    </row>
    <row r="26" spans="1:30" ht="14">
      <c r="A26" s="7"/>
      <c r="B26" s="7"/>
      <c r="C26" s="42"/>
      <c r="D26" s="7"/>
      <c r="E26" s="9"/>
      <c r="F26" s="7"/>
      <c r="G26" s="7"/>
      <c r="H26" s="43"/>
      <c r="I26" s="43"/>
      <c r="J26" s="42"/>
      <c r="K26" s="43"/>
      <c r="L26" s="119"/>
    </row>
    <row r="27" spans="1:30" ht="14">
      <c r="A27" s="16"/>
      <c r="B27" s="16"/>
      <c r="C27" s="17"/>
      <c r="D27" s="16"/>
      <c r="E27" s="18"/>
      <c r="F27" s="16"/>
      <c r="G27" s="16"/>
      <c r="H27" s="22"/>
      <c r="I27" s="22"/>
      <c r="J27" s="17"/>
      <c r="K27" s="22"/>
      <c r="L27" s="125"/>
    </row>
    <row r="28" spans="1:30" ht="14">
      <c r="A28" s="7"/>
      <c r="B28" s="7"/>
      <c r="C28" s="42"/>
      <c r="D28" s="7"/>
      <c r="E28" s="9"/>
      <c r="F28" s="7"/>
      <c r="G28" s="7"/>
      <c r="H28" s="43"/>
      <c r="I28" s="43"/>
      <c r="J28" s="42"/>
      <c r="K28" s="43"/>
      <c r="L28" s="119"/>
    </row>
    <row r="29" spans="1:30" ht="14">
      <c r="A29" s="16"/>
      <c r="B29" s="16"/>
      <c r="C29" s="17"/>
      <c r="D29" s="16"/>
      <c r="E29" s="18"/>
      <c r="F29" s="16"/>
      <c r="G29" s="16"/>
      <c r="H29" s="22"/>
      <c r="I29" s="22"/>
      <c r="J29" s="17"/>
      <c r="K29" s="22"/>
      <c r="L29" s="125"/>
    </row>
    <row r="30" spans="1:30" ht="14">
      <c r="A30" s="7"/>
      <c r="B30" s="7"/>
      <c r="C30" s="42"/>
      <c r="D30" s="7"/>
      <c r="E30" s="9"/>
      <c r="F30" s="7"/>
      <c r="G30" s="7"/>
      <c r="H30" s="43"/>
      <c r="I30" s="43"/>
      <c r="J30" s="42"/>
      <c r="K30" s="43"/>
      <c r="L30" s="119"/>
    </row>
    <row r="31" spans="1:30" ht="14">
      <c r="A31" s="16"/>
      <c r="B31" s="16"/>
      <c r="C31" s="17"/>
      <c r="D31" s="16"/>
      <c r="E31" s="18"/>
      <c r="F31" s="16"/>
      <c r="G31" s="16"/>
      <c r="H31" s="22"/>
      <c r="I31" s="22"/>
      <c r="J31" s="17"/>
      <c r="K31" s="22"/>
      <c r="L31" s="125"/>
    </row>
    <row r="32" spans="1:30" ht="14">
      <c r="A32" s="25"/>
      <c r="B32" s="25"/>
      <c r="C32" s="35"/>
      <c r="D32" s="25"/>
      <c r="E32" s="27"/>
      <c r="F32" s="25"/>
      <c r="G32" s="25"/>
      <c r="H32" s="31"/>
      <c r="I32" s="31"/>
      <c r="J32" s="35"/>
      <c r="K32" s="31"/>
      <c r="L32" s="119"/>
    </row>
    <row r="33" spans="1:12" ht="14">
      <c r="A33" s="126"/>
      <c r="B33" s="19"/>
      <c r="C33" s="65"/>
      <c r="D33" s="16"/>
      <c r="E33" s="66"/>
      <c r="F33" s="19"/>
      <c r="G33" s="19"/>
      <c r="H33" s="67"/>
      <c r="I33" s="67"/>
      <c r="J33" s="65"/>
      <c r="K33" s="67"/>
      <c r="L33" s="125"/>
    </row>
    <row r="34" spans="1:12" ht="14">
      <c r="A34" s="127"/>
      <c r="B34" s="10"/>
      <c r="C34" s="61"/>
      <c r="D34" s="7"/>
      <c r="E34" s="62"/>
      <c r="F34" s="10"/>
      <c r="G34" s="10"/>
      <c r="H34" s="63"/>
      <c r="I34" s="63"/>
      <c r="J34" s="61"/>
      <c r="K34" s="63"/>
      <c r="L34" s="119"/>
    </row>
    <row r="35" spans="1:12" ht="14">
      <c r="A35" s="128"/>
      <c r="B35" s="129"/>
      <c r="C35" s="130"/>
      <c r="D35" s="36"/>
      <c r="E35" s="131"/>
      <c r="F35" s="129"/>
      <c r="G35" s="129"/>
      <c r="H35" s="132"/>
      <c r="I35" s="132"/>
      <c r="J35" s="130"/>
      <c r="K35" s="132"/>
      <c r="L35" s="133"/>
    </row>
  </sheetData>
  <dataValidations count="1">
    <dataValidation type="custom" allowBlank="1" showDropDown="1" sqref="E2:E35 K2:L35" xr:uid="{00000000-0002-0000-0300-000000000000}">
      <formula1>AND(ISNUMBER(E2),(NOT(OR(NOT(ISERROR(DATEVALUE(E2))), AND(ISNUMBER(E2), LEFT(CELL("format", E2))="D")))))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H10"/>
  <sheetViews>
    <sheetView workbookViewId="0"/>
  </sheetViews>
  <sheetFormatPr baseColWidth="10" defaultColWidth="12.6640625" defaultRowHeight="15.75" customHeight="1"/>
  <cols>
    <col min="1" max="8" width="16.83203125" customWidth="1"/>
  </cols>
  <sheetData>
    <row r="3" spans="1:8" ht="45.75" customHeight="1">
      <c r="A3" s="142" t="s">
        <v>219</v>
      </c>
      <c r="B3" s="143" t="s">
        <v>220</v>
      </c>
      <c r="C3" s="143" t="s">
        <v>221</v>
      </c>
      <c r="D3" s="140"/>
      <c r="E3" s="140"/>
      <c r="F3" s="144" t="s">
        <v>222</v>
      </c>
      <c r="G3" s="145" t="s">
        <v>223</v>
      </c>
      <c r="H3" s="146" t="s">
        <v>224</v>
      </c>
    </row>
    <row r="4" spans="1:8" ht="32.25" customHeight="1">
      <c r="A4" s="140"/>
      <c r="B4" s="140"/>
      <c r="C4" s="140"/>
      <c r="D4" s="140"/>
      <c r="E4" s="140"/>
      <c r="F4" s="140"/>
      <c r="G4" s="140"/>
      <c r="H4" s="140"/>
    </row>
    <row r="5" spans="1:8" ht="45.75" customHeight="1">
      <c r="A5" s="134" t="s">
        <v>225</v>
      </c>
      <c r="B5" s="134" t="s">
        <v>226</v>
      </c>
      <c r="C5" s="139" t="s">
        <v>227</v>
      </c>
      <c r="D5" s="140"/>
      <c r="E5" s="140"/>
      <c r="F5" s="134" t="b">
        <v>0</v>
      </c>
      <c r="G5" s="134" t="b">
        <v>0</v>
      </c>
      <c r="H5" s="134" t="b">
        <v>0</v>
      </c>
    </row>
    <row r="6" spans="1:8" ht="45.75" customHeight="1">
      <c r="A6" s="134" t="s">
        <v>228</v>
      </c>
      <c r="B6" s="134" t="s">
        <v>229</v>
      </c>
      <c r="C6" s="139" t="s">
        <v>230</v>
      </c>
      <c r="D6" s="140"/>
      <c r="E6" s="140"/>
      <c r="F6" s="134" t="b">
        <v>1</v>
      </c>
      <c r="G6" s="134" t="b">
        <v>0</v>
      </c>
      <c r="H6" s="134" t="b">
        <v>0</v>
      </c>
    </row>
    <row r="7" spans="1:8" ht="45.75" customHeight="1">
      <c r="A7" s="134" t="s">
        <v>231</v>
      </c>
      <c r="B7" s="134" t="s">
        <v>232</v>
      </c>
      <c r="C7" s="139" t="s">
        <v>233</v>
      </c>
      <c r="D7" s="140"/>
      <c r="E7" s="140"/>
      <c r="F7" s="134" t="b">
        <v>0</v>
      </c>
      <c r="G7" s="134" t="b">
        <v>1</v>
      </c>
      <c r="H7" s="134" t="b">
        <v>1</v>
      </c>
    </row>
    <row r="10" spans="1:8" ht="13">
      <c r="A10" s="141" t="s">
        <v>234</v>
      </c>
      <c r="B10" s="140"/>
      <c r="C10" s="140"/>
      <c r="D10" s="140"/>
      <c r="E10" s="140"/>
    </row>
  </sheetData>
  <mergeCells count="10">
    <mergeCell ref="F3:F4"/>
    <mergeCell ref="G3:G4"/>
    <mergeCell ref="H3:H4"/>
    <mergeCell ref="C5:E5"/>
    <mergeCell ref="C6:E6"/>
    <mergeCell ref="C7:E7"/>
    <mergeCell ref="A10:E10"/>
    <mergeCell ref="A3:A4"/>
    <mergeCell ref="B3:B4"/>
    <mergeCell ref="C3:E4"/>
  </mergeCells>
  <hyperlinks>
    <hyperlink ref="A1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"/>
  <sheetViews>
    <sheetView tabSelected="1" workbookViewId="0">
      <selection activeCell="G22" sqref="G22"/>
    </sheetView>
  </sheetViews>
  <sheetFormatPr baseColWidth="10" defaultColWidth="12.6640625" defaultRowHeight="15.75" customHeight="1"/>
  <cols>
    <col min="1" max="6" width="21.1640625" customWidth="1"/>
    <col min="7" max="7" width="34.6640625" customWidth="1"/>
  </cols>
  <sheetData>
    <row r="1" spans="1:7" ht="29.25" customHeight="1">
      <c r="A1" s="147" t="s">
        <v>235</v>
      </c>
      <c r="B1" s="148" t="s">
        <v>236</v>
      </c>
      <c r="C1" s="140"/>
      <c r="D1" s="140"/>
      <c r="E1" s="140"/>
      <c r="F1" s="140"/>
      <c r="G1" s="140"/>
    </row>
    <row r="2" spans="1:7" ht="29.25" customHeight="1">
      <c r="A2" s="140"/>
      <c r="B2" s="140"/>
      <c r="C2" s="140"/>
      <c r="D2" s="140"/>
      <c r="E2" s="140"/>
      <c r="F2" s="140"/>
      <c r="G2" s="140"/>
    </row>
    <row r="3" spans="1:7" ht="29.25" customHeight="1">
      <c r="A3" s="136" t="s">
        <v>237</v>
      </c>
      <c r="B3" s="136" t="s">
        <v>1</v>
      </c>
      <c r="C3" s="136" t="s">
        <v>4</v>
      </c>
      <c r="D3" s="136" t="s">
        <v>238</v>
      </c>
      <c r="E3" s="136" t="s">
        <v>239</v>
      </c>
      <c r="F3" s="137"/>
      <c r="G3" s="137" t="s">
        <v>240</v>
      </c>
    </row>
    <row r="4" spans="1:7" ht="29.25" customHeight="1">
      <c r="A4" s="134" t="s">
        <v>241</v>
      </c>
      <c r="B4" s="134" t="s">
        <v>62</v>
      </c>
      <c r="C4" s="134">
        <v>4</v>
      </c>
      <c r="D4" s="138">
        <v>0</v>
      </c>
      <c r="E4" s="139" t="s">
        <v>242</v>
      </c>
      <c r="F4" s="140"/>
    </row>
    <row r="5" spans="1:7" ht="66.75" customHeight="1">
      <c r="A5" s="134" t="s">
        <v>224</v>
      </c>
      <c r="B5" s="134" t="s">
        <v>62</v>
      </c>
      <c r="C5" s="134">
        <v>4</v>
      </c>
      <c r="D5" s="138">
        <v>0.5</v>
      </c>
      <c r="E5" s="139" t="s">
        <v>243</v>
      </c>
      <c r="F5" s="140"/>
      <c r="G5" s="135" t="s">
        <v>244</v>
      </c>
    </row>
    <row r="6" spans="1:7" ht="29.25" customHeight="1">
      <c r="A6" s="134" t="s">
        <v>222</v>
      </c>
      <c r="B6" s="134" t="s">
        <v>12</v>
      </c>
      <c r="C6" s="134">
        <v>4</v>
      </c>
      <c r="D6" s="138">
        <v>0.5</v>
      </c>
      <c r="E6" s="139" t="s">
        <v>245</v>
      </c>
      <c r="F6" s="140"/>
    </row>
    <row r="7" spans="1:7" ht="13">
      <c r="A7" s="134" t="s">
        <v>222</v>
      </c>
      <c r="B7" s="134" t="s">
        <v>71</v>
      </c>
      <c r="C7" s="134">
        <v>3</v>
      </c>
      <c r="D7" s="138">
        <v>0.75</v>
      </c>
      <c r="E7" s="139" t="s">
        <v>246</v>
      </c>
      <c r="F7" s="140"/>
    </row>
    <row r="8" spans="1:7" ht="29.25" customHeight="1">
      <c r="A8" s="134"/>
      <c r="E8" s="139"/>
      <c r="F8" s="140"/>
    </row>
    <row r="9" spans="1:7" ht="29.25" customHeight="1">
      <c r="A9" s="134"/>
      <c r="E9" s="139"/>
      <c r="F9" s="140"/>
    </row>
    <row r="10" spans="1:7" ht="29.25" customHeight="1">
      <c r="A10" s="134"/>
      <c r="E10" s="139"/>
      <c r="F10" s="140"/>
    </row>
  </sheetData>
  <mergeCells count="9">
    <mergeCell ref="E9:F9"/>
    <mergeCell ref="E10:F10"/>
    <mergeCell ref="A1:A2"/>
    <mergeCell ref="B1:G2"/>
    <mergeCell ref="E4:F4"/>
    <mergeCell ref="E5:F5"/>
    <mergeCell ref="E6:F6"/>
    <mergeCell ref="E7:F7"/>
    <mergeCell ref="E8:F8"/>
  </mergeCells>
  <dataValidations count="1">
    <dataValidation type="list" allowBlank="1" showErrorMessage="1" sqref="A4:A10" xr:uid="{00000000-0002-0000-0500-000000000000}">
      <formula1>"Sustainability,Security,Sovereignty"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 Matrix - Sustainability</vt:lpstr>
      <vt:lpstr>Mapping Matrix - Security</vt:lpstr>
      <vt:lpstr> Mapping Matrix - Sovereignty</vt:lpstr>
      <vt:lpstr>Maturity Model</vt:lpstr>
      <vt:lpstr>Risk Prioritization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Funke</cp:lastModifiedBy>
  <dcterms:modified xsi:type="dcterms:W3CDTF">2025-05-27T18:07:23Z</dcterms:modified>
</cp:coreProperties>
</file>