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5" yWindow="90" windowWidth="26625" windowHeight="11415"/>
  </bookViews>
  <sheets>
    <sheet name="1983-2000" sheetId="1" r:id="rId1"/>
  </sheets>
  <calcPr calcId="145621"/>
</workbook>
</file>

<file path=xl/calcChain.xml><?xml version="1.0" encoding="utf-8"?>
<calcChain xmlns="http://schemas.openxmlformats.org/spreadsheetml/2006/main">
  <c r="S16" i="1" l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S4" i="1" s="1"/>
  <c r="R15" i="1"/>
  <c r="Q15" i="1"/>
  <c r="P15" i="1"/>
  <c r="O15" i="1"/>
  <c r="N15" i="1"/>
  <c r="M15" i="1"/>
  <c r="L15" i="1"/>
  <c r="L4" i="1" s="1"/>
  <c r="K15" i="1"/>
  <c r="K4" i="1" s="1"/>
  <c r="J15" i="1"/>
  <c r="I15" i="1"/>
  <c r="H15" i="1"/>
  <c r="G15" i="1"/>
  <c r="F15" i="1"/>
  <c r="E15" i="1"/>
  <c r="D15" i="1"/>
  <c r="D4" i="1" s="1"/>
  <c r="C15" i="1"/>
  <c r="C4" i="1" s="1"/>
  <c r="B15" i="1"/>
  <c r="G4" i="1" l="1"/>
  <c r="O4" i="1"/>
  <c r="H4" i="1"/>
  <c r="P4" i="1"/>
  <c r="I4" i="1"/>
  <c r="Q4" i="1"/>
  <c r="B4" i="1"/>
  <c r="J4" i="1"/>
  <c r="R4" i="1"/>
  <c r="E4" i="1"/>
  <c r="M4" i="1"/>
  <c r="F4" i="1"/>
  <c r="N4" i="1"/>
</calcChain>
</file>

<file path=xl/sharedStrings.xml><?xml version="1.0" encoding="utf-8"?>
<sst xmlns="http://schemas.openxmlformats.org/spreadsheetml/2006/main" count="174" uniqueCount="37">
  <si>
    <t>GWh</t>
  </si>
  <si>
    <t xml:space="preserve">  Total Hydroelectric</t>
  </si>
  <si>
    <t xml:space="preserve">       Large Hydroelectric</t>
  </si>
  <si>
    <t xml:space="preserve">       Small Hydroeletric</t>
  </si>
  <si>
    <t xml:space="preserve">  Nuclear</t>
  </si>
  <si>
    <t xml:space="preserve">  In-State Coal</t>
  </si>
  <si>
    <t xml:space="preserve">  Oil</t>
  </si>
  <si>
    <t xml:space="preserve">  Geothermal</t>
  </si>
  <si>
    <t xml:space="preserve">  Biomass</t>
  </si>
  <si>
    <t xml:space="preserve">  Wind</t>
  </si>
  <si>
    <t xml:space="preserve">  Other</t>
  </si>
  <si>
    <t>Total In-State Generation</t>
  </si>
  <si>
    <t xml:space="preserve">    Total Hydroelectric</t>
  </si>
  <si>
    <t xml:space="preserve">         Large Hydroelectric</t>
  </si>
  <si>
    <t xml:space="preserve">         Small Hydroeletric</t>
  </si>
  <si>
    <t xml:space="preserve">     Nuclear</t>
  </si>
  <si>
    <t xml:space="preserve">     In-state Coal</t>
  </si>
  <si>
    <t xml:space="preserve">     Oil</t>
  </si>
  <si>
    <t xml:space="preserve">     Natural Gas</t>
  </si>
  <si>
    <t xml:space="preserve">     Geothermal</t>
  </si>
  <si>
    <t xml:space="preserve">     Biomass</t>
  </si>
  <si>
    <t xml:space="preserve">     Wind</t>
  </si>
  <si>
    <t xml:space="preserve">     Other</t>
  </si>
  <si>
    <t>Commercial In-State Generation</t>
  </si>
  <si>
    <t>Net Energy Imports</t>
  </si>
  <si>
    <t>Northwest</t>
  </si>
  <si>
    <t>Southwest</t>
  </si>
  <si>
    <t>N/A</t>
  </si>
  <si>
    <t xml:space="preserve">     Solar PV</t>
  </si>
  <si>
    <t xml:space="preserve">     Solar Thermal</t>
  </si>
  <si>
    <t xml:space="preserve">  Solar PV</t>
  </si>
  <si>
    <t xml:space="preserve">  Solar Thermal</t>
  </si>
  <si>
    <t>Non-Commercial In-State Generation</t>
  </si>
  <si>
    <t xml:space="preserve">  Natural Gas</t>
  </si>
  <si>
    <t>Grand Total: California Generation plus Net Imports</t>
  </si>
  <si>
    <t xml:space="preserve">  Direct Coal Imports</t>
  </si>
  <si>
    <t xml:space="preserve">  Other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</si>
</sst>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General_)"/>
    <numFmt numFmtId="165" formatCode="_(* #,##0_);_(* \(#,##0\);_(* &quot;-&quot;??_);_(@_)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i/>
      <sz val="11"/>
      <color theme="1"/>
      <name val="Arial"/>
      <family val="2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/>
    <xf numFmtId="43" fontId="8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64" fontId="5" fillId="0" borderId="0" xfId="1" applyNumberFormat="1" applyFont="1" applyFill="1" applyBorder="1" applyAlignment="1" applyProtection="1">
      <alignment horizontal="left"/>
    </xf>
    <xf numFmtId="164" fontId="5" fillId="0" borderId="0" xfId="1" applyFont="1" applyFill="1" applyBorder="1"/>
    <xf numFmtId="165" fontId="4" fillId="3" borderId="2" xfId="0" applyNumberFormat="1" applyFont="1" applyFill="1" applyBorder="1" applyAlignment="1">
      <alignment horizontal="right"/>
    </xf>
    <xf numFmtId="165" fontId="1" fillId="3" borderId="0" xfId="0" applyNumberFormat="1" applyFont="1" applyFill="1" applyBorder="1" applyAlignment="1">
      <alignment horizontal="right"/>
    </xf>
    <xf numFmtId="165" fontId="7" fillId="3" borderId="0" xfId="0" applyNumberFormat="1" applyFont="1" applyFill="1" applyBorder="1" applyAlignment="1">
      <alignment horizontal="right"/>
    </xf>
    <xf numFmtId="165" fontId="1" fillId="3" borderId="3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5" fontId="1" fillId="4" borderId="0" xfId="0" applyNumberFormat="1" applyFont="1" applyFill="1" applyBorder="1" applyAlignment="1">
      <alignment horizontal="right"/>
    </xf>
    <xf numFmtId="165" fontId="7" fillId="4" borderId="0" xfId="0" applyNumberFormat="1" applyFont="1" applyFill="1" applyBorder="1" applyAlignment="1">
      <alignment horizontal="right"/>
    </xf>
    <xf numFmtId="165" fontId="1" fillId="4" borderId="3" xfId="0" applyNumberFormat="1" applyFont="1" applyFill="1" applyBorder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165" fontId="1" fillId="5" borderId="0" xfId="0" applyNumberFormat="1" applyFont="1" applyFill="1" applyBorder="1" applyAlignment="1">
      <alignment horizontal="right"/>
    </xf>
    <xf numFmtId="165" fontId="1" fillId="5" borderId="3" xfId="0" applyNumberFormat="1" applyFont="1" applyFill="1" applyBorder="1" applyAlignment="1">
      <alignment horizontal="right"/>
    </xf>
    <xf numFmtId="0" fontId="0" fillId="0" borderId="0" xfId="0" applyFont="1"/>
    <xf numFmtId="0" fontId="10" fillId="0" borderId="0" xfId="0" applyFont="1"/>
    <xf numFmtId="0" fontId="0" fillId="0" borderId="0" xfId="0" applyFill="1"/>
    <xf numFmtId="164" fontId="3" fillId="0" borderId="1" xfId="1" applyFont="1" applyFill="1" applyBorder="1"/>
    <xf numFmtId="164" fontId="3" fillId="0" borderId="3" xfId="1" applyNumberFormat="1" applyFont="1" applyFill="1" applyBorder="1" applyAlignment="1" applyProtection="1">
      <alignment horizontal="left" wrapText="1"/>
    </xf>
    <xf numFmtId="165" fontId="4" fillId="0" borderId="3" xfId="0" applyNumberFormat="1" applyFont="1" applyFill="1" applyBorder="1" applyAlignment="1">
      <alignment horizontal="right"/>
    </xf>
    <xf numFmtId="0" fontId="0" fillId="0" borderId="3" xfId="0" applyFill="1" applyBorder="1"/>
    <xf numFmtId="165" fontId="4" fillId="0" borderId="2" xfId="0" applyNumberFormat="1" applyFont="1" applyFill="1" applyBorder="1" applyAlignment="1">
      <alignment horizontal="right"/>
    </xf>
    <xf numFmtId="165" fontId="1" fillId="4" borderId="0" xfId="0" applyNumberFormat="1" applyFont="1" applyFill="1" applyBorder="1"/>
    <xf numFmtId="165" fontId="4" fillId="3" borderId="1" xfId="0" applyNumberFormat="1" applyFont="1" applyFill="1" applyBorder="1" applyAlignment="1">
      <alignment horizontal="right"/>
    </xf>
    <xf numFmtId="0" fontId="1" fillId="2" borderId="5" xfId="0" applyFont="1" applyFill="1" applyBorder="1"/>
    <xf numFmtId="0" fontId="1" fillId="2" borderId="4" xfId="0" applyFont="1" applyFill="1" applyBorder="1" applyAlignment="1">
      <alignment horizontal="center"/>
    </xf>
    <xf numFmtId="164" fontId="3" fillId="6" borderId="7" xfId="1" applyNumberFormat="1" applyFont="1" applyFill="1" applyBorder="1" applyAlignment="1" applyProtection="1">
      <alignment horizontal="left" wrapText="1"/>
    </xf>
    <xf numFmtId="165" fontId="4" fillId="3" borderId="6" xfId="0" applyNumberFormat="1" applyFont="1" applyFill="1" applyBorder="1" applyAlignment="1">
      <alignment horizontal="right"/>
    </xf>
    <xf numFmtId="164" fontId="5" fillId="3" borderId="9" xfId="1" applyNumberFormat="1" applyFont="1" applyFill="1" applyBorder="1" applyAlignment="1" applyProtection="1">
      <alignment horizontal="left"/>
    </xf>
    <xf numFmtId="165" fontId="1" fillId="3" borderId="10" xfId="0" applyNumberFormat="1" applyFont="1" applyFill="1" applyBorder="1" applyAlignment="1">
      <alignment horizontal="right"/>
    </xf>
    <xf numFmtId="164" fontId="6" fillId="3" borderId="9" xfId="1" applyNumberFormat="1" applyFont="1" applyFill="1" applyBorder="1" applyAlignment="1" applyProtection="1">
      <alignment horizontal="left"/>
    </xf>
    <xf numFmtId="165" fontId="7" fillId="3" borderId="10" xfId="0" applyNumberFormat="1" applyFont="1" applyFill="1" applyBorder="1" applyAlignment="1">
      <alignment horizontal="right"/>
    </xf>
    <xf numFmtId="164" fontId="5" fillId="3" borderId="8" xfId="1" applyNumberFormat="1" applyFont="1" applyFill="1" applyBorder="1" applyAlignment="1" applyProtection="1">
      <alignment horizontal="left"/>
    </xf>
    <xf numFmtId="165" fontId="1" fillId="3" borderId="11" xfId="0" applyNumberFormat="1" applyFont="1" applyFill="1" applyBorder="1" applyAlignment="1">
      <alignment horizontal="right"/>
    </xf>
    <xf numFmtId="164" fontId="3" fillId="3" borderId="5" xfId="1" applyNumberFormat="1" applyFont="1" applyFill="1" applyBorder="1" applyAlignment="1" applyProtection="1">
      <alignment horizontal="left" wrapText="1"/>
    </xf>
    <xf numFmtId="165" fontId="4" fillId="3" borderId="4" xfId="0" applyNumberFormat="1" applyFont="1" applyFill="1" applyBorder="1" applyAlignment="1">
      <alignment horizontal="right"/>
    </xf>
    <xf numFmtId="165" fontId="4" fillId="4" borderId="2" xfId="0" applyNumberFormat="1" applyFont="1" applyFill="1" applyBorder="1" applyAlignment="1">
      <alignment horizontal="right"/>
    </xf>
    <xf numFmtId="165" fontId="4" fillId="4" borderId="6" xfId="0" applyNumberFormat="1" applyFont="1" applyFill="1" applyBorder="1" applyAlignment="1">
      <alignment horizontal="right"/>
    </xf>
    <xf numFmtId="164" fontId="5" fillId="4" borderId="9" xfId="1" applyNumberFormat="1" applyFont="1" applyFill="1" applyBorder="1" applyAlignment="1" applyProtection="1">
      <alignment horizontal="left"/>
    </xf>
    <xf numFmtId="165" fontId="1" fillId="4" borderId="10" xfId="0" applyNumberFormat="1" applyFont="1" applyFill="1" applyBorder="1" applyAlignment="1">
      <alignment horizontal="right"/>
    </xf>
    <xf numFmtId="164" fontId="6" fillId="4" borderId="9" xfId="1" applyNumberFormat="1" applyFont="1" applyFill="1" applyBorder="1" applyAlignment="1" applyProtection="1">
      <alignment horizontal="left"/>
    </xf>
    <xf numFmtId="165" fontId="7" fillId="4" borderId="10" xfId="0" applyNumberFormat="1" applyFont="1" applyFill="1" applyBorder="1" applyAlignment="1">
      <alignment horizontal="right"/>
    </xf>
    <xf numFmtId="165" fontId="1" fillId="4" borderId="10" xfId="0" applyNumberFormat="1" applyFont="1" applyFill="1" applyBorder="1"/>
    <xf numFmtId="164" fontId="5" fillId="4" borderId="8" xfId="1" applyNumberFormat="1" applyFont="1" applyFill="1" applyBorder="1" applyAlignment="1" applyProtection="1">
      <alignment horizontal="left"/>
    </xf>
    <xf numFmtId="165" fontId="1" fillId="4" borderId="11" xfId="0" applyNumberFormat="1" applyFont="1" applyFill="1" applyBorder="1" applyAlignment="1">
      <alignment horizontal="right"/>
    </xf>
    <xf numFmtId="165" fontId="4" fillId="5" borderId="6" xfId="0" applyNumberFormat="1" applyFont="1" applyFill="1" applyBorder="1" applyAlignment="1">
      <alignment horizontal="right"/>
    </xf>
    <xf numFmtId="164" fontId="5" fillId="5" borderId="9" xfId="1" applyNumberFormat="1" applyFont="1" applyFill="1" applyBorder="1" applyAlignment="1" applyProtection="1">
      <alignment horizontal="left"/>
    </xf>
    <xf numFmtId="165" fontId="1" fillId="5" borderId="10" xfId="0" applyNumberFormat="1" applyFont="1" applyFill="1" applyBorder="1" applyAlignment="1">
      <alignment horizontal="right"/>
    </xf>
    <xf numFmtId="164" fontId="5" fillId="5" borderId="8" xfId="1" applyNumberFormat="1" applyFont="1" applyFill="1" applyBorder="1" applyAlignment="1" applyProtection="1">
      <alignment horizontal="left"/>
    </xf>
    <xf numFmtId="165" fontId="1" fillId="5" borderId="11" xfId="0" applyNumberFormat="1" applyFont="1" applyFill="1" applyBorder="1" applyAlignment="1">
      <alignment horizontal="right"/>
    </xf>
    <xf numFmtId="164" fontId="3" fillId="5" borderId="7" xfId="1" applyNumberFormat="1" applyFont="1" applyFill="1" applyBorder="1" applyAlignment="1" applyProtection="1">
      <alignment horizontal="left" wrapText="1"/>
    </xf>
    <xf numFmtId="165" fontId="4" fillId="4" borderId="7" xfId="0" applyNumberFormat="1" applyFont="1" applyFill="1" applyBorder="1" applyAlignment="1">
      <alignment horizontal="right"/>
    </xf>
    <xf numFmtId="165" fontId="1" fillId="4" borderId="9" xfId="0" applyNumberFormat="1" applyFont="1" applyFill="1" applyBorder="1" applyAlignment="1">
      <alignment horizontal="right"/>
    </xf>
    <xf numFmtId="165" fontId="7" fillId="4" borderId="9" xfId="0" applyNumberFormat="1" applyFont="1" applyFill="1" applyBorder="1" applyAlignment="1">
      <alignment horizontal="right"/>
    </xf>
    <xf numFmtId="165" fontId="1" fillId="4" borderId="8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165" fontId="9" fillId="4" borderId="0" xfId="2" applyNumberFormat="1" applyFont="1" applyFill="1" applyBorder="1" applyAlignment="1"/>
    <xf numFmtId="165" fontId="9" fillId="4" borderId="9" xfId="2" applyNumberFormat="1" applyFont="1" applyFill="1" applyBorder="1" applyAlignment="1"/>
    <xf numFmtId="165" fontId="9" fillId="4" borderId="10" xfId="2" applyNumberFormat="1" applyFont="1" applyFill="1" applyBorder="1" applyAlignment="1"/>
  </cellXfs>
  <cellStyles count="3">
    <cellStyle name="Comma" xfId="2" builtinId="3"/>
    <cellStyle name="Normal" xfId="0" builtinId="0"/>
    <cellStyle name="Normal_J1196FI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pane xSplit="1" ySplit="3" topLeftCell="B4" activePane="bottomRight" state="frozenSplit"/>
      <selection activeCell="G1" sqref="G1"/>
      <selection pane="topRight" activeCell="H1" sqref="H1"/>
      <selection pane="bottomLeft" activeCell="A4" sqref="A4"/>
      <selection pane="bottomRight" activeCell="C59" sqref="C59"/>
    </sheetView>
  </sheetViews>
  <sheetFormatPr defaultRowHeight="15" x14ac:dyDescent="0.25"/>
  <cols>
    <col min="1" max="1" width="23.25" style="1" customWidth="1"/>
    <col min="2" max="18" width="7.875" style="1" bestFit="1" customWidth="1"/>
    <col min="19" max="19" width="8.375" style="1" customWidth="1"/>
    <col min="245" max="245" width="17.5" bestFit="1" customWidth="1"/>
    <col min="246" max="259" width="11" bestFit="1" customWidth="1"/>
    <col min="501" max="501" width="17.5" bestFit="1" customWidth="1"/>
    <col min="502" max="515" width="11" bestFit="1" customWidth="1"/>
    <col min="757" max="757" width="17.5" bestFit="1" customWidth="1"/>
    <col min="758" max="771" width="11" bestFit="1" customWidth="1"/>
    <col min="1013" max="1013" width="17.5" bestFit="1" customWidth="1"/>
    <col min="1014" max="1027" width="11" bestFit="1" customWidth="1"/>
    <col min="1269" max="1269" width="17.5" bestFit="1" customWidth="1"/>
    <col min="1270" max="1283" width="11" bestFit="1" customWidth="1"/>
    <col min="1525" max="1525" width="17.5" bestFit="1" customWidth="1"/>
    <col min="1526" max="1539" width="11" bestFit="1" customWidth="1"/>
    <col min="1781" max="1781" width="17.5" bestFit="1" customWidth="1"/>
    <col min="1782" max="1795" width="11" bestFit="1" customWidth="1"/>
    <col min="2037" max="2037" width="17.5" bestFit="1" customWidth="1"/>
    <col min="2038" max="2051" width="11" bestFit="1" customWidth="1"/>
    <col min="2293" max="2293" width="17.5" bestFit="1" customWidth="1"/>
    <col min="2294" max="2307" width="11" bestFit="1" customWidth="1"/>
    <col min="2549" max="2549" width="17.5" bestFit="1" customWidth="1"/>
    <col min="2550" max="2563" width="11" bestFit="1" customWidth="1"/>
    <col min="2805" max="2805" width="17.5" bestFit="1" customWidth="1"/>
    <col min="2806" max="2819" width="11" bestFit="1" customWidth="1"/>
    <col min="3061" max="3061" width="17.5" bestFit="1" customWidth="1"/>
    <col min="3062" max="3075" width="11" bestFit="1" customWidth="1"/>
    <col min="3317" max="3317" width="17.5" bestFit="1" customWidth="1"/>
    <col min="3318" max="3331" width="11" bestFit="1" customWidth="1"/>
    <col min="3573" max="3573" width="17.5" bestFit="1" customWidth="1"/>
    <col min="3574" max="3587" width="11" bestFit="1" customWidth="1"/>
    <col min="3829" max="3829" width="17.5" bestFit="1" customWidth="1"/>
    <col min="3830" max="3843" width="11" bestFit="1" customWidth="1"/>
    <col min="4085" max="4085" width="17.5" bestFit="1" customWidth="1"/>
    <col min="4086" max="4099" width="11" bestFit="1" customWidth="1"/>
    <col min="4341" max="4341" width="17.5" bestFit="1" customWidth="1"/>
    <col min="4342" max="4355" width="11" bestFit="1" customWidth="1"/>
    <col min="4597" max="4597" width="17.5" bestFit="1" customWidth="1"/>
    <col min="4598" max="4611" width="11" bestFit="1" customWidth="1"/>
    <col min="4853" max="4853" width="17.5" bestFit="1" customWidth="1"/>
    <col min="4854" max="4867" width="11" bestFit="1" customWidth="1"/>
    <col min="5109" max="5109" width="17.5" bestFit="1" customWidth="1"/>
    <col min="5110" max="5123" width="11" bestFit="1" customWidth="1"/>
    <col min="5365" max="5365" width="17.5" bestFit="1" customWidth="1"/>
    <col min="5366" max="5379" width="11" bestFit="1" customWidth="1"/>
    <col min="5621" max="5621" width="17.5" bestFit="1" customWidth="1"/>
    <col min="5622" max="5635" width="11" bestFit="1" customWidth="1"/>
    <col min="5877" max="5877" width="17.5" bestFit="1" customWidth="1"/>
    <col min="5878" max="5891" width="11" bestFit="1" customWidth="1"/>
    <col min="6133" max="6133" width="17.5" bestFit="1" customWidth="1"/>
    <col min="6134" max="6147" width="11" bestFit="1" customWidth="1"/>
    <col min="6389" max="6389" width="17.5" bestFit="1" customWidth="1"/>
    <col min="6390" max="6403" width="11" bestFit="1" customWidth="1"/>
    <col min="6645" max="6645" width="17.5" bestFit="1" customWidth="1"/>
    <col min="6646" max="6659" width="11" bestFit="1" customWidth="1"/>
    <col min="6901" max="6901" width="17.5" bestFit="1" customWidth="1"/>
    <col min="6902" max="6915" width="11" bestFit="1" customWidth="1"/>
    <col min="7157" max="7157" width="17.5" bestFit="1" customWidth="1"/>
    <col min="7158" max="7171" width="11" bestFit="1" customWidth="1"/>
    <col min="7413" max="7413" width="17.5" bestFit="1" customWidth="1"/>
    <col min="7414" max="7427" width="11" bestFit="1" customWidth="1"/>
    <col min="7669" max="7669" width="17.5" bestFit="1" customWidth="1"/>
    <col min="7670" max="7683" width="11" bestFit="1" customWidth="1"/>
    <col min="7925" max="7925" width="17.5" bestFit="1" customWidth="1"/>
    <col min="7926" max="7939" width="11" bestFit="1" customWidth="1"/>
    <col min="8181" max="8181" width="17.5" bestFit="1" customWidth="1"/>
    <col min="8182" max="8195" width="11" bestFit="1" customWidth="1"/>
    <col min="8437" max="8437" width="17.5" bestFit="1" customWidth="1"/>
    <col min="8438" max="8451" width="11" bestFit="1" customWidth="1"/>
    <col min="8693" max="8693" width="17.5" bestFit="1" customWidth="1"/>
    <col min="8694" max="8707" width="11" bestFit="1" customWidth="1"/>
    <col min="8949" max="8949" width="17.5" bestFit="1" customWidth="1"/>
    <col min="8950" max="8963" width="11" bestFit="1" customWidth="1"/>
    <col min="9205" max="9205" width="17.5" bestFit="1" customWidth="1"/>
    <col min="9206" max="9219" width="11" bestFit="1" customWidth="1"/>
    <col min="9461" max="9461" width="17.5" bestFit="1" customWidth="1"/>
    <col min="9462" max="9475" width="11" bestFit="1" customWidth="1"/>
    <col min="9717" max="9717" width="17.5" bestFit="1" customWidth="1"/>
    <col min="9718" max="9731" width="11" bestFit="1" customWidth="1"/>
    <col min="9973" max="9973" width="17.5" bestFit="1" customWidth="1"/>
    <col min="9974" max="9987" width="11" bestFit="1" customWidth="1"/>
    <col min="10229" max="10229" width="17.5" bestFit="1" customWidth="1"/>
    <col min="10230" max="10243" width="11" bestFit="1" customWidth="1"/>
    <col min="10485" max="10485" width="17.5" bestFit="1" customWidth="1"/>
    <col min="10486" max="10499" width="11" bestFit="1" customWidth="1"/>
    <col min="10741" max="10741" width="17.5" bestFit="1" customWidth="1"/>
    <col min="10742" max="10755" width="11" bestFit="1" customWidth="1"/>
    <col min="10997" max="10997" width="17.5" bestFit="1" customWidth="1"/>
    <col min="10998" max="11011" width="11" bestFit="1" customWidth="1"/>
    <col min="11253" max="11253" width="17.5" bestFit="1" customWidth="1"/>
    <col min="11254" max="11267" width="11" bestFit="1" customWidth="1"/>
    <col min="11509" max="11509" width="17.5" bestFit="1" customWidth="1"/>
    <col min="11510" max="11523" width="11" bestFit="1" customWidth="1"/>
    <col min="11765" max="11765" width="17.5" bestFit="1" customWidth="1"/>
    <col min="11766" max="11779" width="11" bestFit="1" customWidth="1"/>
    <col min="12021" max="12021" width="17.5" bestFit="1" customWidth="1"/>
    <col min="12022" max="12035" width="11" bestFit="1" customWidth="1"/>
    <col min="12277" max="12277" width="17.5" bestFit="1" customWidth="1"/>
    <col min="12278" max="12291" width="11" bestFit="1" customWidth="1"/>
    <col min="12533" max="12533" width="17.5" bestFit="1" customWidth="1"/>
    <col min="12534" max="12547" width="11" bestFit="1" customWidth="1"/>
    <col min="12789" max="12789" width="17.5" bestFit="1" customWidth="1"/>
    <col min="12790" max="12803" width="11" bestFit="1" customWidth="1"/>
    <col min="13045" max="13045" width="17.5" bestFit="1" customWidth="1"/>
    <col min="13046" max="13059" width="11" bestFit="1" customWidth="1"/>
    <col min="13301" max="13301" width="17.5" bestFit="1" customWidth="1"/>
    <col min="13302" max="13315" width="11" bestFit="1" customWidth="1"/>
    <col min="13557" max="13557" width="17.5" bestFit="1" customWidth="1"/>
    <col min="13558" max="13571" width="11" bestFit="1" customWidth="1"/>
    <col min="13813" max="13813" width="17.5" bestFit="1" customWidth="1"/>
    <col min="13814" max="13827" width="11" bestFit="1" customWidth="1"/>
    <col min="14069" max="14069" width="17.5" bestFit="1" customWidth="1"/>
    <col min="14070" max="14083" width="11" bestFit="1" customWidth="1"/>
    <col min="14325" max="14325" width="17.5" bestFit="1" customWidth="1"/>
    <col min="14326" max="14339" width="11" bestFit="1" customWidth="1"/>
    <col min="14581" max="14581" width="17.5" bestFit="1" customWidth="1"/>
    <col min="14582" max="14595" width="11" bestFit="1" customWidth="1"/>
    <col min="14837" max="14837" width="17.5" bestFit="1" customWidth="1"/>
    <col min="14838" max="14851" width="11" bestFit="1" customWidth="1"/>
    <col min="15093" max="15093" width="17.5" bestFit="1" customWidth="1"/>
    <col min="15094" max="15107" width="11" bestFit="1" customWidth="1"/>
    <col min="15349" max="15349" width="17.5" bestFit="1" customWidth="1"/>
    <col min="15350" max="15363" width="11" bestFit="1" customWidth="1"/>
    <col min="15605" max="15605" width="17.5" bestFit="1" customWidth="1"/>
    <col min="15606" max="15619" width="11" bestFit="1" customWidth="1"/>
    <col min="15861" max="15861" width="17.5" bestFit="1" customWidth="1"/>
    <col min="15862" max="15875" width="11" bestFit="1" customWidth="1"/>
    <col min="16117" max="16117" width="17.5" bestFit="1" customWidth="1"/>
    <col min="16118" max="16131" width="11" bestFit="1" customWidth="1"/>
  </cols>
  <sheetData>
    <row r="1" spans="1:19" s="18" customFormat="1" x14ac:dyDescent="0.25">
      <c r="A1" s="1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25">
      <c r="A2" s="26"/>
      <c r="B2" s="2">
        <v>1983</v>
      </c>
      <c r="C2" s="2">
        <v>1984</v>
      </c>
      <c r="D2" s="2">
        <v>1985</v>
      </c>
      <c r="E2" s="2">
        <v>1986</v>
      </c>
      <c r="F2" s="2">
        <v>1987</v>
      </c>
      <c r="G2" s="2">
        <v>1988</v>
      </c>
      <c r="H2" s="2">
        <v>1989</v>
      </c>
      <c r="I2" s="2">
        <v>1990</v>
      </c>
      <c r="J2" s="2">
        <v>1991</v>
      </c>
      <c r="K2" s="2">
        <v>1992</v>
      </c>
      <c r="L2" s="2">
        <v>1993</v>
      </c>
      <c r="M2" s="2">
        <v>1994</v>
      </c>
      <c r="N2" s="2">
        <v>1995</v>
      </c>
      <c r="O2" s="2">
        <v>1996</v>
      </c>
      <c r="P2" s="2">
        <v>1997</v>
      </c>
      <c r="Q2" s="2">
        <v>1998</v>
      </c>
      <c r="R2" s="2">
        <v>1999</v>
      </c>
      <c r="S2" s="27">
        <v>2000</v>
      </c>
    </row>
    <row r="3" spans="1:19" x14ac:dyDescent="0.25">
      <c r="A3" s="26"/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7" t="s">
        <v>0</v>
      </c>
    </row>
    <row r="4" spans="1:19" ht="26.25" x14ac:dyDescent="0.25">
      <c r="A4" s="28" t="s">
        <v>34</v>
      </c>
      <c r="B4" s="5">
        <f t="shared" ref="B4:R4" si="0">SUM(B5:B19)</f>
        <v>199609</v>
      </c>
      <c r="C4" s="5">
        <f t="shared" si="0"/>
        <v>211900</v>
      </c>
      <c r="D4" s="5">
        <f t="shared" si="0"/>
        <v>210172</v>
      </c>
      <c r="E4" s="5">
        <f t="shared" si="0"/>
        <v>211028</v>
      </c>
      <c r="F4" s="5">
        <f t="shared" si="0"/>
        <v>220371</v>
      </c>
      <c r="G4" s="5">
        <f t="shared" si="0"/>
        <v>232926</v>
      </c>
      <c r="H4" s="5">
        <f t="shared" si="0"/>
        <v>238567</v>
      </c>
      <c r="I4" s="5">
        <f t="shared" si="0"/>
        <v>252355</v>
      </c>
      <c r="J4" s="5">
        <f t="shared" si="0"/>
        <v>242343</v>
      </c>
      <c r="K4" s="5">
        <f t="shared" si="0"/>
        <v>245535</v>
      </c>
      <c r="L4" s="5">
        <f t="shared" si="0"/>
        <v>242026.46638500001</v>
      </c>
      <c r="M4" s="5">
        <f t="shared" si="0"/>
        <v>256719.52200000003</v>
      </c>
      <c r="N4" s="5">
        <f t="shared" si="0"/>
        <v>256366.71600000001</v>
      </c>
      <c r="O4" s="5">
        <f t="shared" si="0"/>
        <v>253621.40143699999</v>
      </c>
      <c r="P4" s="5">
        <f t="shared" si="0"/>
        <v>230242.66099999996</v>
      </c>
      <c r="Q4" s="5">
        <f t="shared" si="0"/>
        <v>244576.696</v>
      </c>
      <c r="R4" s="5">
        <f t="shared" si="0"/>
        <v>243076.93109900001</v>
      </c>
      <c r="S4" s="29">
        <f>SUM(S5:S19)</f>
        <v>246876.27604099998</v>
      </c>
    </row>
    <row r="5" spans="1:19" x14ac:dyDescent="0.25">
      <c r="A5" s="30" t="s">
        <v>1</v>
      </c>
      <c r="B5" s="6">
        <v>59351</v>
      </c>
      <c r="C5" s="6">
        <v>46880</v>
      </c>
      <c r="D5" s="6">
        <v>33898</v>
      </c>
      <c r="E5" s="6">
        <v>44478</v>
      </c>
      <c r="F5" s="6">
        <v>27140</v>
      </c>
      <c r="G5" s="6">
        <v>26692</v>
      </c>
      <c r="H5" s="6">
        <v>32742</v>
      </c>
      <c r="I5" s="6">
        <v>26092</v>
      </c>
      <c r="J5" s="6">
        <v>23244</v>
      </c>
      <c r="K5" s="6">
        <v>22373</v>
      </c>
      <c r="L5" s="6">
        <v>41594.963443000001</v>
      </c>
      <c r="M5" s="6">
        <v>25626</v>
      </c>
      <c r="N5" s="6">
        <v>51665.014000000003</v>
      </c>
      <c r="O5" s="6">
        <v>47883.472000000009</v>
      </c>
      <c r="P5" s="6">
        <v>41399.523999999998</v>
      </c>
      <c r="Q5" s="6">
        <v>48756.691999999995</v>
      </c>
      <c r="R5" s="6">
        <v>41627.229609000009</v>
      </c>
      <c r="S5" s="31">
        <v>42052.513399999996</v>
      </c>
    </row>
    <row r="6" spans="1:19" x14ac:dyDescent="0.25">
      <c r="A6" s="32" t="s">
        <v>2</v>
      </c>
      <c r="B6" s="7" t="s">
        <v>27</v>
      </c>
      <c r="C6" s="7" t="s">
        <v>27</v>
      </c>
      <c r="D6" s="7" t="s">
        <v>27</v>
      </c>
      <c r="E6" s="7" t="s">
        <v>27</v>
      </c>
      <c r="F6" s="7" t="s">
        <v>27</v>
      </c>
      <c r="G6" s="7" t="s">
        <v>27</v>
      </c>
      <c r="H6" s="7" t="s">
        <v>27</v>
      </c>
      <c r="I6" s="7" t="s">
        <v>27</v>
      </c>
      <c r="J6" s="7" t="s">
        <v>27</v>
      </c>
      <c r="K6" s="7" t="s">
        <v>27</v>
      </c>
      <c r="L6" s="7" t="s">
        <v>27</v>
      </c>
      <c r="M6" s="7" t="s">
        <v>27</v>
      </c>
      <c r="N6" s="7" t="s">
        <v>27</v>
      </c>
      <c r="O6" s="7" t="s">
        <v>27</v>
      </c>
      <c r="P6" s="7" t="s">
        <v>27</v>
      </c>
      <c r="Q6" s="7" t="s">
        <v>27</v>
      </c>
      <c r="R6" s="7" t="s">
        <v>27</v>
      </c>
      <c r="S6" s="33" t="s">
        <v>27</v>
      </c>
    </row>
    <row r="7" spans="1:19" x14ac:dyDescent="0.25">
      <c r="A7" s="32" t="s">
        <v>3</v>
      </c>
      <c r="B7" s="7" t="s">
        <v>27</v>
      </c>
      <c r="C7" s="7" t="s">
        <v>27</v>
      </c>
      <c r="D7" s="7" t="s">
        <v>27</v>
      </c>
      <c r="E7" s="7" t="s">
        <v>27</v>
      </c>
      <c r="F7" s="7" t="s">
        <v>27</v>
      </c>
      <c r="G7" s="7" t="s">
        <v>27</v>
      </c>
      <c r="H7" s="7" t="s">
        <v>27</v>
      </c>
      <c r="I7" s="7" t="s">
        <v>27</v>
      </c>
      <c r="J7" s="7" t="s">
        <v>27</v>
      </c>
      <c r="K7" s="7" t="s">
        <v>27</v>
      </c>
      <c r="L7" s="7" t="s">
        <v>27</v>
      </c>
      <c r="M7" s="7" t="s">
        <v>27</v>
      </c>
      <c r="N7" s="7" t="s">
        <v>27</v>
      </c>
      <c r="O7" s="7" t="s">
        <v>27</v>
      </c>
      <c r="P7" s="7" t="s">
        <v>27</v>
      </c>
      <c r="Q7" s="7" t="s">
        <v>27</v>
      </c>
      <c r="R7" s="7" t="s">
        <v>27</v>
      </c>
      <c r="S7" s="33" t="s">
        <v>27</v>
      </c>
    </row>
    <row r="8" spans="1:19" s="16" customFormat="1" x14ac:dyDescent="0.25">
      <c r="A8" s="30" t="s">
        <v>4</v>
      </c>
      <c r="B8" s="6">
        <v>6738</v>
      </c>
      <c r="C8" s="6">
        <v>13467</v>
      </c>
      <c r="D8" s="6">
        <v>18911</v>
      </c>
      <c r="E8" s="6">
        <v>28000</v>
      </c>
      <c r="F8" s="6">
        <v>32995</v>
      </c>
      <c r="G8" s="6">
        <v>35481</v>
      </c>
      <c r="H8" s="6">
        <v>33803</v>
      </c>
      <c r="I8" s="6">
        <v>36586</v>
      </c>
      <c r="J8" s="6">
        <v>37167</v>
      </c>
      <c r="K8" s="6">
        <v>38622</v>
      </c>
      <c r="L8" s="6">
        <v>36579.087999999996</v>
      </c>
      <c r="M8" s="6">
        <v>38828.235999999997</v>
      </c>
      <c r="N8" s="6">
        <v>36185.917000000001</v>
      </c>
      <c r="O8" s="6">
        <v>39752.938999999998</v>
      </c>
      <c r="P8" s="6">
        <v>37266.726999999999</v>
      </c>
      <c r="Q8" s="6">
        <v>41715.082999999999</v>
      </c>
      <c r="R8" s="6">
        <v>40419.25</v>
      </c>
      <c r="S8" s="31">
        <v>43533.04</v>
      </c>
    </row>
    <row r="9" spans="1:19" s="16" customFormat="1" x14ac:dyDescent="0.25">
      <c r="A9" s="30" t="s">
        <v>5</v>
      </c>
      <c r="B9" s="6">
        <v>563</v>
      </c>
      <c r="C9" s="6">
        <v>731</v>
      </c>
      <c r="D9" s="6">
        <v>865</v>
      </c>
      <c r="E9" s="6">
        <v>1033</v>
      </c>
      <c r="F9" s="6">
        <v>1163</v>
      </c>
      <c r="G9" s="6">
        <v>1791</v>
      </c>
      <c r="H9" s="6">
        <v>2479</v>
      </c>
      <c r="I9" s="6">
        <v>3692</v>
      </c>
      <c r="J9" s="6">
        <v>3050</v>
      </c>
      <c r="K9" s="6">
        <v>3629</v>
      </c>
      <c r="L9" s="6">
        <v>2548.6857999999993</v>
      </c>
      <c r="M9" s="6">
        <v>2654.6959999999999</v>
      </c>
      <c r="N9" s="6">
        <v>1136.2639999999992</v>
      </c>
      <c r="O9" s="6">
        <v>2870.1889999999985</v>
      </c>
      <c r="P9" s="6">
        <v>2276.4870000000001</v>
      </c>
      <c r="Q9" s="6">
        <v>2701.0469999999996</v>
      </c>
      <c r="R9" s="6">
        <v>3601.93</v>
      </c>
      <c r="S9" s="31">
        <v>3183.3805600000001</v>
      </c>
    </row>
    <row r="10" spans="1:19" s="16" customFormat="1" x14ac:dyDescent="0.25">
      <c r="A10" s="30" t="s">
        <v>6</v>
      </c>
      <c r="B10" s="6">
        <v>6535</v>
      </c>
      <c r="C10" s="6">
        <v>2632</v>
      </c>
      <c r="D10" s="6">
        <v>2790</v>
      </c>
      <c r="E10" s="6">
        <v>3126</v>
      </c>
      <c r="F10" s="6">
        <v>2143</v>
      </c>
      <c r="G10" s="6">
        <v>8158</v>
      </c>
      <c r="H10" s="6">
        <v>9275</v>
      </c>
      <c r="I10" s="6">
        <v>4449</v>
      </c>
      <c r="J10" s="6">
        <v>523</v>
      </c>
      <c r="K10" s="6">
        <v>107</v>
      </c>
      <c r="L10" s="6">
        <v>2084.7179999999998</v>
      </c>
      <c r="M10" s="6">
        <v>1954.415</v>
      </c>
      <c r="N10" s="6">
        <v>488.59</v>
      </c>
      <c r="O10" s="6">
        <v>692.93799999999999</v>
      </c>
      <c r="P10" s="6">
        <v>142.72499999999999</v>
      </c>
      <c r="Q10" s="6">
        <v>122.52500000000001</v>
      </c>
      <c r="R10" s="6">
        <v>54.57649</v>
      </c>
      <c r="S10" s="31">
        <v>449.36245099999996</v>
      </c>
    </row>
    <row r="11" spans="1:19" s="16" customFormat="1" x14ac:dyDescent="0.25">
      <c r="A11" s="30" t="s">
        <v>33</v>
      </c>
      <c r="B11" s="6">
        <v>45486</v>
      </c>
      <c r="C11" s="6">
        <v>58248</v>
      </c>
      <c r="D11" s="6">
        <v>69771</v>
      </c>
      <c r="E11" s="6">
        <v>49260</v>
      </c>
      <c r="F11" s="6">
        <v>75437</v>
      </c>
      <c r="G11" s="6">
        <v>74221</v>
      </c>
      <c r="H11" s="6">
        <v>78916</v>
      </c>
      <c r="I11" s="6">
        <v>76082</v>
      </c>
      <c r="J11" s="6">
        <v>75828</v>
      </c>
      <c r="K11" s="6">
        <v>87032</v>
      </c>
      <c r="L11" s="6">
        <v>70714.733435000002</v>
      </c>
      <c r="M11" s="6">
        <v>95024.510999999999</v>
      </c>
      <c r="N11" s="6">
        <v>78378.328999999998</v>
      </c>
      <c r="O11" s="6">
        <v>66710.762436999998</v>
      </c>
      <c r="P11" s="6">
        <v>74340.54800000001</v>
      </c>
      <c r="Q11" s="6">
        <v>82052.36</v>
      </c>
      <c r="R11" s="6">
        <v>84702.714000000007</v>
      </c>
      <c r="S11" s="31">
        <v>106877.67675700001</v>
      </c>
    </row>
    <row r="12" spans="1:19" s="16" customFormat="1" x14ac:dyDescent="0.25">
      <c r="A12" s="30" t="s">
        <v>7</v>
      </c>
      <c r="B12" s="6">
        <v>7020</v>
      </c>
      <c r="C12" s="6">
        <v>9272</v>
      </c>
      <c r="D12" s="6">
        <v>10957</v>
      </c>
      <c r="E12" s="6">
        <v>13094</v>
      </c>
      <c r="F12" s="6">
        <v>14083</v>
      </c>
      <c r="G12" s="6">
        <v>14194</v>
      </c>
      <c r="H12" s="6">
        <v>15247</v>
      </c>
      <c r="I12" s="6">
        <v>16038</v>
      </c>
      <c r="J12" s="6">
        <v>15566</v>
      </c>
      <c r="K12" s="6">
        <v>16491</v>
      </c>
      <c r="L12" s="6">
        <v>15769.935150000001</v>
      </c>
      <c r="M12" s="6">
        <v>15572.761</v>
      </c>
      <c r="N12" s="6">
        <v>14266.754000000001</v>
      </c>
      <c r="O12" s="6">
        <v>13539.345000000001</v>
      </c>
      <c r="P12" s="6">
        <v>11950.311</v>
      </c>
      <c r="Q12" s="6">
        <v>12554.343000000001</v>
      </c>
      <c r="R12" s="6">
        <v>13251.127</v>
      </c>
      <c r="S12" s="31">
        <v>13455.809873</v>
      </c>
    </row>
    <row r="13" spans="1:19" s="16" customFormat="1" x14ac:dyDescent="0.25">
      <c r="A13" s="30" t="s">
        <v>8</v>
      </c>
      <c r="B13" s="6">
        <v>731</v>
      </c>
      <c r="C13" s="6">
        <v>1099</v>
      </c>
      <c r="D13" s="6">
        <v>1171</v>
      </c>
      <c r="E13" s="6">
        <v>2063</v>
      </c>
      <c r="F13" s="6">
        <v>2461</v>
      </c>
      <c r="G13" s="6">
        <v>4092</v>
      </c>
      <c r="H13" s="6">
        <v>5204</v>
      </c>
      <c r="I13" s="6">
        <v>6644</v>
      </c>
      <c r="J13" s="6">
        <v>7312</v>
      </c>
      <c r="K13" s="6">
        <v>7362</v>
      </c>
      <c r="L13" s="6">
        <v>5759.703794</v>
      </c>
      <c r="M13" s="6">
        <v>7173.491</v>
      </c>
      <c r="N13" s="6">
        <v>5969.0349999999999</v>
      </c>
      <c r="O13" s="6">
        <v>5556.8940000000002</v>
      </c>
      <c r="P13" s="6">
        <v>5700.9979999999996</v>
      </c>
      <c r="Q13" s="6">
        <v>5265.84</v>
      </c>
      <c r="R13" s="6">
        <v>5663.1140000000005</v>
      </c>
      <c r="S13" s="31">
        <v>6086.0330000000004</v>
      </c>
    </row>
    <row r="14" spans="1:19" s="16" customFormat="1" x14ac:dyDescent="0.25">
      <c r="A14" s="30" t="s">
        <v>9</v>
      </c>
      <c r="B14" s="6">
        <v>52</v>
      </c>
      <c r="C14" s="6">
        <v>192</v>
      </c>
      <c r="D14" s="6">
        <v>655</v>
      </c>
      <c r="E14" s="6">
        <v>1221</v>
      </c>
      <c r="F14" s="6">
        <v>1713</v>
      </c>
      <c r="G14" s="6">
        <v>1824</v>
      </c>
      <c r="H14" s="6">
        <v>2139</v>
      </c>
      <c r="I14" s="6">
        <v>2418</v>
      </c>
      <c r="J14" s="6">
        <v>2669</v>
      </c>
      <c r="K14" s="6">
        <v>2707</v>
      </c>
      <c r="L14" s="6">
        <v>2867.4463860000001</v>
      </c>
      <c r="M14" s="6">
        <v>3293.3830000000003</v>
      </c>
      <c r="N14" s="6">
        <v>3181.6280000000002</v>
      </c>
      <c r="O14" s="6">
        <v>3154.0770000000002</v>
      </c>
      <c r="P14" s="6">
        <v>2738.748</v>
      </c>
      <c r="Q14" s="6">
        <v>2775.92</v>
      </c>
      <c r="R14" s="6">
        <v>3432.91</v>
      </c>
      <c r="S14" s="31">
        <v>3604.2209999999995</v>
      </c>
    </row>
    <row r="15" spans="1:19" s="16" customFormat="1" x14ac:dyDescent="0.25">
      <c r="A15" s="30" t="s">
        <v>30</v>
      </c>
      <c r="B15" s="6">
        <f t="shared" ref="B15:S15" si="1">+B34+B49</f>
        <v>0</v>
      </c>
      <c r="C15" s="6">
        <f t="shared" si="1"/>
        <v>0</v>
      </c>
      <c r="D15" s="6">
        <f t="shared" si="1"/>
        <v>2</v>
      </c>
      <c r="E15" s="6">
        <f t="shared" si="1"/>
        <v>4</v>
      </c>
      <c r="F15" s="6">
        <f t="shared" si="1"/>
        <v>2</v>
      </c>
      <c r="G15" s="6">
        <f t="shared" si="1"/>
        <v>1</v>
      </c>
      <c r="H15" s="6">
        <f t="shared" si="1"/>
        <v>2</v>
      </c>
      <c r="I15" s="6">
        <f t="shared" si="1"/>
        <v>2</v>
      </c>
      <c r="J15" s="6">
        <f t="shared" si="1"/>
        <v>3</v>
      </c>
      <c r="K15" s="6">
        <f t="shared" si="1"/>
        <v>1</v>
      </c>
      <c r="L15" s="6">
        <f t="shared" si="1"/>
        <v>2.7</v>
      </c>
      <c r="M15" s="6">
        <f t="shared" si="1"/>
        <v>1</v>
      </c>
      <c r="N15" s="6">
        <f t="shared" si="1"/>
        <v>2.8460000000000001</v>
      </c>
      <c r="O15" s="6">
        <f t="shared" si="1"/>
        <v>1.6220000000000001</v>
      </c>
      <c r="P15" s="6">
        <f t="shared" si="1"/>
        <v>2.286</v>
      </c>
      <c r="Q15" s="6">
        <f t="shared" si="1"/>
        <v>1.571</v>
      </c>
      <c r="R15" s="6">
        <f t="shared" si="1"/>
        <v>3</v>
      </c>
      <c r="S15" s="31">
        <f t="shared" si="1"/>
        <v>2.5339999999999998</v>
      </c>
    </row>
    <row r="16" spans="1:19" s="16" customFormat="1" x14ac:dyDescent="0.25">
      <c r="A16" s="30" t="s">
        <v>31</v>
      </c>
      <c r="B16" s="6">
        <f t="shared" ref="B16:S16" si="2">+B35+B50</f>
        <v>2</v>
      </c>
      <c r="C16" s="6">
        <f t="shared" si="2"/>
        <v>11</v>
      </c>
      <c r="D16" s="6">
        <f t="shared" si="2"/>
        <v>31</v>
      </c>
      <c r="E16" s="6">
        <f t="shared" si="2"/>
        <v>60</v>
      </c>
      <c r="F16" s="6">
        <f t="shared" si="2"/>
        <v>186</v>
      </c>
      <c r="G16" s="6">
        <f t="shared" si="2"/>
        <v>314</v>
      </c>
      <c r="H16" s="6">
        <f t="shared" si="2"/>
        <v>469</v>
      </c>
      <c r="I16" s="6">
        <f t="shared" si="2"/>
        <v>679</v>
      </c>
      <c r="J16" s="6">
        <f t="shared" si="2"/>
        <v>716</v>
      </c>
      <c r="K16" s="6">
        <f t="shared" si="2"/>
        <v>699</v>
      </c>
      <c r="L16" s="6">
        <f t="shared" si="2"/>
        <v>854.003377</v>
      </c>
      <c r="M16" s="6">
        <f t="shared" si="2"/>
        <v>797.02599999999995</v>
      </c>
      <c r="N16" s="6">
        <f t="shared" si="2"/>
        <v>789.755</v>
      </c>
      <c r="O16" s="6">
        <f t="shared" si="2"/>
        <v>830.82</v>
      </c>
      <c r="P16" s="6">
        <f t="shared" si="2"/>
        <v>807.93</v>
      </c>
      <c r="Q16" s="6">
        <f t="shared" si="2"/>
        <v>837.48700000000008</v>
      </c>
      <c r="R16" s="6">
        <f t="shared" si="2"/>
        <v>834.57899999999995</v>
      </c>
      <c r="S16" s="31">
        <f t="shared" si="2"/>
        <v>857.47399999999993</v>
      </c>
    </row>
    <row r="17" spans="1:19" s="16" customFormat="1" x14ac:dyDescent="0.25">
      <c r="A17" s="30" t="s">
        <v>10</v>
      </c>
      <c r="B17" s="6">
        <v>0</v>
      </c>
      <c r="C17" s="6">
        <v>0</v>
      </c>
      <c r="D17" s="6">
        <v>0</v>
      </c>
      <c r="E17" s="6">
        <v>6</v>
      </c>
      <c r="F17" s="6">
        <v>5</v>
      </c>
      <c r="G17" s="6">
        <v>4</v>
      </c>
      <c r="H17" s="6">
        <v>4</v>
      </c>
      <c r="I17" s="6">
        <v>4</v>
      </c>
      <c r="J17" s="6">
        <v>0</v>
      </c>
      <c r="K17" s="6">
        <v>2</v>
      </c>
      <c r="L17" s="6">
        <v>0</v>
      </c>
      <c r="M17" s="6">
        <v>0</v>
      </c>
      <c r="N17" s="6">
        <v>0</v>
      </c>
      <c r="O17" s="6">
        <v>342.96</v>
      </c>
      <c r="P17" s="6">
        <v>895.86899999999991</v>
      </c>
      <c r="Q17" s="6">
        <v>230.40899999999999</v>
      </c>
      <c r="R17" s="6">
        <v>0</v>
      </c>
      <c r="S17" s="31">
        <v>0</v>
      </c>
    </row>
    <row r="18" spans="1:19" s="16" customFormat="1" x14ac:dyDescent="0.25">
      <c r="A18" s="30" t="s">
        <v>35</v>
      </c>
      <c r="B18" s="6">
        <v>17001</v>
      </c>
      <c r="C18" s="6">
        <v>18080</v>
      </c>
      <c r="D18" s="6">
        <v>14112</v>
      </c>
      <c r="E18" s="6">
        <v>17588</v>
      </c>
      <c r="F18" s="6">
        <v>17544</v>
      </c>
      <c r="G18" s="6">
        <v>19243</v>
      </c>
      <c r="H18" s="6">
        <v>17223</v>
      </c>
      <c r="I18" s="6">
        <v>17710</v>
      </c>
      <c r="J18" s="6">
        <v>20392</v>
      </c>
      <c r="K18" s="6">
        <v>28806</v>
      </c>
      <c r="L18" s="6">
        <v>20358.489000000001</v>
      </c>
      <c r="M18" s="6">
        <v>22440.003000000001</v>
      </c>
      <c r="N18" s="6">
        <v>16788.458999999999</v>
      </c>
      <c r="O18" s="6">
        <v>22589.609</v>
      </c>
      <c r="P18" s="6">
        <v>22411</v>
      </c>
      <c r="Q18" s="6">
        <v>22570</v>
      </c>
      <c r="R18" s="6">
        <v>22802</v>
      </c>
      <c r="S18" s="31">
        <v>23877</v>
      </c>
    </row>
    <row r="19" spans="1:19" x14ac:dyDescent="0.25">
      <c r="A19" s="34" t="s">
        <v>36</v>
      </c>
      <c r="B19" s="8">
        <v>56130</v>
      </c>
      <c r="C19" s="8">
        <v>61288</v>
      </c>
      <c r="D19" s="8">
        <v>57009</v>
      </c>
      <c r="E19" s="8">
        <v>51095</v>
      </c>
      <c r="F19" s="8">
        <v>45499</v>
      </c>
      <c r="G19" s="8">
        <v>46911</v>
      </c>
      <c r="H19" s="8">
        <v>41064</v>
      </c>
      <c r="I19" s="8">
        <v>61959</v>
      </c>
      <c r="J19" s="8">
        <v>55873</v>
      </c>
      <c r="K19" s="8">
        <v>37704</v>
      </c>
      <c r="L19" s="8">
        <v>42892</v>
      </c>
      <c r="M19" s="8">
        <v>43354</v>
      </c>
      <c r="N19" s="8">
        <v>47514.125000000007</v>
      </c>
      <c r="O19" s="8">
        <v>49695.774000000005</v>
      </c>
      <c r="P19" s="8">
        <v>30309.508000000009</v>
      </c>
      <c r="Q19" s="8">
        <v>24993.419000000002</v>
      </c>
      <c r="R19" s="8">
        <v>26684.501</v>
      </c>
      <c r="S19" s="35">
        <v>2897.2309999999998</v>
      </c>
    </row>
    <row r="20" spans="1:19" x14ac:dyDescent="0.25">
      <c r="A20" s="3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5">
      <c r="A21" s="36" t="s">
        <v>11</v>
      </c>
      <c r="B21" s="25">
        <v>126478</v>
      </c>
      <c r="C21" s="25">
        <v>132532</v>
      </c>
      <c r="D21" s="25">
        <v>139051</v>
      </c>
      <c r="E21" s="25">
        <v>142345</v>
      </c>
      <c r="F21" s="25">
        <v>157328</v>
      </c>
      <c r="G21" s="25">
        <v>166772</v>
      </c>
      <c r="H21" s="25">
        <v>180280</v>
      </c>
      <c r="I21" s="25">
        <v>172686</v>
      </c>
      <c r="J21" s="25">
        <v>166078</v>
      </c>
      <c r="K21" s="25">
        <v>179025</v>
      </c>
      <c r="L21" s="25">
        <v>178775.97738500003</v>
      </c>
      <c r="M21" s="25">
        <v>190925.185</v>
      </c>
      <c r="N21" s="25">
        <v>192064.13199999998</v>
      </c>
      <c r="O21" s="25">
        <v>181336.01843699999</v>
      </c>
      <c r="P21" s="25">
        <v>177522.15300000002</v>
      </c>
      <c r="Q21" s="25">
        <v>197013.277</v>
      </c>
      <c r="R21" s="25">
        <v>193590.43009899999</v>
      </c>
      <c r="S21" s="37">
        <v>220102.045041</v>
      </c>
    </row>
    <row r="22" spans="1:19" s="22" customForma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1:19" ht="26.25" x14ac:dyDescent="0.25">
      <c r="A23" s="28" t="s">
        <v>32</v>
      </c>
      <c r="B23" s="38">
        <v>121602</v>
      </c>
      <c r="C23" s="38">
        <v>125533</v>
      </c>
      <c r="D23" s="38">
        <v>129124</v>
      </c>
      <c r="E23" s="38">
        <v>127612</v>
      </c>
      <c r="F23" s="38">
        <v>136518</v>
      </c>
      <c r="G23" s="38">
        <v>134770</v>
      </c>
      <c r="H23" s="38">
        <v>137858</v>
      </c>
      <c r="I23" s="38">
        <v>121599</v>
      </c>
      <c r="J23" s="38">
        <v>111474</v>
      </c>
      <c r="K23" s="38">
        <v>124544</v>
      </c>
      <c r="L23" s="38">
        <v>134280.41100000002</v>
      </c>
      <c r="M23" s="38">
        <v>135149.12599999999</v>
      </c>
      <c r="N23" s="38">
        <v>132147.47999999998</v>
      </c>
      <c r="O23" s="38">
        <v>124573.114</v>
      </c>
      <c r="P23" s="38">
        <v>119960.77900000001</v>
      </c>
      <c r="Q23" s="38">
        <v>121955.427</v>
      </c>
      <c r="R23" s="38">
        <v>97687.879099000013</v>
      </c>
      <c r="S23" s="39">
        <v>99733.10000000002</v>
      </c>
    </row>
    <row r="24" spans="1:19" x14ac:dyDescent="0.25">
      <c r="A24" s="40" t="s">
        <v>12</v>
      </c>
      <c r="B24" s="10">
        <v>59244</v>
      </c>
      <c r="C24" s="10">
        <v>46687</v>
      </c>
      <c r="D24" s="10">
        <v>33639</v>
      </c>
      <c r="E24" s="10">
        <v>44117</v>
      </c>
      <c r="F24" s="10">
        <v>26727</v>
      </c>
      <c r="G24" s="10">
        <v>26259</v>
      </c>
      <c r="H24" s="10">
        <v>32096</v>
      </c>
      <c r="I24" s="10">
        <v>25612</v>
      </c>
      <c r="J24" s="10">
        <v>22728</v>
      </c>
      <c r="K24" s="10">
        <v>22033</v>
      </c>
      <c r="L24" s="10">
        <v>40440.109000000004</v>
      </c>
      <c r="M24" s="10">
        <v>25023.666000000001</v>
      </c>
      <c r="N24" s="10">
        <v>50089.018000000004</v>
      </c>
      <c r="O24" s="10">
        <v>46660.278000000006</v>
      </c>
      <c r="P24" s="10">
        <v>40122.241999999998</v>
      </c>
      <c r="Q24" s="10">
        <v>47326.452999999994</v>
      </c>
      <c r="R24" s="10">
        <v>40592.615609000008</v>
      </c>
      <c r="S24" s="41">
        <v>41000.725999999995</v>
      </c>
    </row>
    <row r="25" spans="1:19" s="17" customFormat="1" x14ac:dyDescent="0.25">
      <c r="A25" s="42" t="s">
        <v>13</v>
      </c>
      <c r="B25" s="11" t="s">
        <v>27</v>
      </c>
      <c r="C25" s="11" t="s">
        <v>27</v>
      </c>
      <c r="D25" s="11" t="s">
        <v>27</v>
      </c>
      <c r="E25" s="11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1" t="s">
        <v>27</v>
      </c>
      <c r="Q25" s="11" t="s">
        <v>27</v>
      </c>
      <c r="R25" s="11" t="s">
        <v>27</v>
      </c>
      <c r="S25" s="43" t="s">
        <v>27</v>
      </c>
    </row>
    <row r="26" spans="1:19" s="17" customFormat="1" x14ac:dyDescent="0.25">
      <c r="A26" s="42" t="s">
        <v>14</v>
      </c>
      <c r="B26" s="11" t="s">
        <v>27</v>
      </c>
      <c r="C26" s="11" t="s">
        <v>27</v>
      </c>
      <c r="D26" s="11" t="s">
        <v>27</v>
      </c>
      <c r="E26" s="11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1" t="s">
        <v>27</v>
      </c>
      <c r="Q26" s="11" t="s">
        <v>27</v>
      </c>
      <c r="R26" s="11" t="s">
        <v>27</v>
      </c>
      <c r="S26" s="43" t="s">
        <v>27</v>
      </c>
    </row>
    <row r="27" spans="1:19" x14ac:dyDescent="0.25">
      <c r="A27" s="40" t="s">
        <v>15</v>
      </c>
      <c r="B27" s="10">
        <v>6738</v>
      </c>
      <c r="C27" s="10">
        <v>13467</v>
      </c>
      <c r="D27" s="10">
        <v>18911</v>
      </c>
      <c r="E27" s="10">
        <v>28000</v>
      </c>
      <c r="F27" s="10">
        <v>32995</v>
      </c>
      <c r="G27" s="10">
        <v>35481</v>
      </c>
      <c r="H27" s="10">
        <v>33803</v>
      </c>
      <c r="I27" s="10">
        <v>36586</v>
      </c>
      <c r="J27" s="10">
        <v>37167</v>
      </c>
      <c r="K27" s="10">
        <v>38622</v>
      </c>
      <c r="L27" s="10">
        <v>36579.087999999996</v>
      </c>
      <c r="M27" s="10">
        <v>38828.235999999997</v>
      </c>
      <c r="N27" s="10">
        <v>36185.917000000001</v>
      </c>
      <c r="O27" s="10">
        <v>39752.938999999998</v>
      </c>
      <c r="P27" s="10">
        <v>37266.726999999999</v>
      </c>
      <c r="Q27" s="10">
        <v>41715.082999999999</v>
      </c>
      <c r="R27" s="10">
        <v>40419.25</v>
      </c>
      <c r="S27" s="41">
        <v>43533.04</v>
      </c>
    </row>
    <row r="28" spans="1:19" x14ac:dyDescent="0.25">
      <c r="A28" s="40" t="s">
        <v>16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41">
        <v>0</v>
      </c>
    </row>
    <row r="29" spans="1:19" x14ac:dyDescent="0.25">
      <c r="A29" s="40" t="s">
        <v>17</v>
      </c>
      <c r="B29" s="10">
        <v>6535</v>
      </c>
      <c r="C29" s="10">
        <v>2632</v>
      </c>
      <c r="D29" s="10">
        <v>2790</v>
      </c>
      <c r="E29" s="10">
        <v>3126</v>
      </c>
      <c r="F29" s="10">
        <v>2143</v>
      </c>
      <c r="G29" s="10">
        <v>8158</v>
      </c>
      <c r="H29" s="10">
        <v>9275</v>
      </c>
      <c r="I29" s="10">
        <v>4449</v>
      </c>
      <c r="J29" s="10">
        <v>523</v>
      </c>
      <c r="K29" s="10">
        <v>107</v>
      </c>
      <c r="L29" s="10">
        <v>2084.7179999999998</v>
      </c>
      <c r="M29" s="10">
        <v>1954.415</v>
      </c>
      <c r="N29" s="10">
        <v>488.59</v>
      </c>
      <c r="O29" s="10">
        <v>692.93799999999999</v>
      </c>
      <c r="P29" s="10">
        <v>142.72499999999999</v>
      </c>
      <c r="Q29" s="10">
        <v>122.52500000000001</v>
      </c>
      <c r="R29" s="10">
        <v>54.57649</v>
      </c>
      <c r="S29" s="41">
        <v>156.68299999999999</v>
      </c>
    </row>
    <row r="30" spans="1:19" x14ac:dyDescent="0.25">
      <c r="A30" s="40" t="s">
        <v>18</v>
      </c>
      <c r="B30" s="10">
        <v>42742</v>
      </c>
      <c r="C30" s="10">
        <v>54168</v>
      </c>
      <c r="D30" s="10">
        <v>63654</v>
      </c>
      <c r="E30" s="10">
        <v>40517</v>
      </c>
      <c r="F30" s="10">
        <v>62222</v>
      </c>
      <c r="G30" s="10">
        <v>53040</v>
      </c>
      <c r="H30" s="10">
        <v>52249</v>
      </c>
      <c r="I30" s="10">
        <v>45262</v>
      </c>
      <c r="J30" s="10">
        <v>42353</v>
      </c>
      <c r="K30" s="10">
        <v>54338</v>
      </c>
      <c r="L30" s="10">
        <v>46737.507000000005</v>
      </c>
      <c r="M30" s="10">
        <v>61474.462</v>
      </c>
      <c r="N30" s="10">
        <v>39448.228999999999</v>
      </c>
      <c r="O30" s="10">
        <v>31856.316999999999</v>
      </c>
      <c r="P30" s="10">
        <v>37048.190999999999</v>
      </c>
      <c r="Q30" s="10">
        <v>27698.69</v>
      </c>
      <c r="R30" s="10">
        <v>14995.192000000003</v>
      </c>
      <c r="S30" s="41">
        <v>13747.293</v>
      </c>
    </row>
    <row r="31" spans="1:19" x14ac:dyDescent="0.25">
      <c r="A31" s="40" t="s">
        <v>19</v>
      </c>
      <c r="B31" s="10">
        <v>6341</v>
      </c>
      <c r="C31" s="10">
        <v>8576</v>
      </c>
      <c r="D31" s="10">
        <v>10122</v>
      </c>
      <c r="E31" s="10">
        <v>11831</v>
      </c>
      <c r="F31" s="10">
        <v>12421</v>
      </c>
      <c r="G31" s="10">
        <v>11827</v>
      </c>
      <c r="H31" s="10">
        <v>10429</v>
      </c>
      <c r="I31" s="10">
        <v>9684</v>
      </c>
      <c r="J31" s="10">
        <v>8700</v>
      </c>
      <c r="K31" s="10">
        <v>9441</v>
      </c>
      <c r="L31" s="10">
        <v>8435.4850000000006</v>
      </c>
      <c r="M31" s="10">
        <v>7841.576</v>
      </c>
      <c r="N31" s="10">
        <v>5854.9880000000003</v>
      </c>
      <c r="O31" s="10">
        <v>5540</v>
      </c>
      <c r="P31" s="10">
        <v>5302.152</v>
      </c>
      <c r="Q31" s="10">
        <v>5008.6559999999999</v>
      </c>
      <c r="R31" s="10">
        <v>1543.2449999999999</v>
      </c>
      <c r="S31" s="41">
        <v>1252</v>
      </c>
    </row>
    <row r="32" spans="1:19" x14ac:dyDescent="0.25">
      <c r="A32" s="40" t="s">
        <v>20</v>
      </c>
      <c r="B32" s="10">
        <v>0</v>
      </c>
      <c r="C32" s="10">
        <v>0</v>
      </c>
      <c r="D32" s="10">
        <v>6</v>
      </c>
      <c r="E32" s="10">
        <v>8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64.804000000000002</v>
      </c>
      <c r="O32" s="10">
        <v>58.997</v>
      </c>
      <c r="P32" s="10">
        <v>70.581000000000003</v>
      </c>
      <c r="Q32" s="10">
        <v>79.846000000000004</v>
      </c>
      <c r="R32" s="10">
        <v>73</v>
      </c>
      <c r="S32" s="41">
        <v>34.008000000000003</v>
      </c>
    </row>
    <row r="33" spans="1:19" x14ac:dyDescent="0.25">
      <c r="A33" s="40" t="s">
        <v>21</v>
      </c>
      <c r="B33" s="10">
        <v>2</v>
      </c>
      <c r="C33" s="10">
        <v>3</v>
      </c>
      <c r="D33" s="10">
        <v>0</v>
      </c>
      <c r="E33" s="10">
        <v>3</v>
      </c>
      <c r="F33" s="10">
        <v>3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0.80399999999999994</v>
      </c>
      <c r="M33" s="10">
        <v>25.771000000000001</v>
      </c>
      <c r="N33" s="10">
        <v>13.087999999999999</v>
      </c>
      <c r="O33" s="10">
        <v>10.023</v>
      </c>
      <c r="P33" s="10">
        <v>5.875</v>
      </c>
      <c r="Q33" s="10">
        <v>2.6030000000000002</v>
      </c>
      <c r="R33" s="10">
        <v>7</v>
      </c>
      <c r="S33" s="41">
        <v>6.8159999999999998</v>
      </c>
    </row>
    <row r="34" spans="1:19" x14ac:dyDescent="0.25">
      <c r="A34" s="40" t="s">
        <v>28</v>
      </c>
      <c r="B34" s="10">
        <v>0</v>
      </c>
      <c r="C34" s="10">
        <v>0</v>
      </c>
      <c r="D34" s="10">
        <v>2</v>
      </c>
      <c r="E34" s="10">
        <v>4</v>
      </c>
      <c r="F34" s="10">
        <v>2</v>
      </c>
      <c r="G34" s="10">
        <v>1</v>
      </c>
      <c r="H34" s="10">
        <v>2</v>
      </c>
      <c r="I34" s="10">
        <v>2</v>
      </c>
      <c r="J34" s="10">
        <v>3</v>
      </c>
      <c r="K34" s="10">
        <v>1</v>
      </c>
      <c r="L34" s="10">
        <v>2.7</v>
      </c>
      <c r="M34" s="10">
        <v>1</v>
      </c>
      <c r="N34" s="10">
        <v>2.8460000000000001</v>
      </c>
      <c r="O34" s="10">
        <v>1.6220000000000001</v>
      </c>
      <c r="P34" s="10">
        <v>2.286</v>
      </c>
      <c r="Q34" s="10">
        <v>1.571</v>
      </c>
      <c r="R34" s="10">
        <v>3</v>
      </c>
      <c r="S34" s="41">
        <v>2.5339999999999998</v>
      </c>
    </row>
    <row r="35" spans="1:19" x14ac:dyDescent="0.25">
      <c r="A35" s="40" t="s">
        <v>29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44">
        <v>0</v>
      </c>
    </row>
    <row r="36" spans="1:19" x14ac:dyDescent="0.25">
      <c r="A36" s="45" t="s">
        <v>22</v>
      </c>
      <c r="B36" s="12">
        <v>0</v>
      </c>
      <c r="C36" s="12">
        <v>0</v>
      </c>
      <c r="D36" s="12">
        <v>0</v>
      </c>
      <c r="E36" s="12">
        <v>6</v>
      </c>
      <c r="F36" s="12">
        <v>5</v>
      </c>
      <c r="G36" s="12">
        <v>4</v>
      </c>
      <c r="H36" s="12">
        <v>4</v>
      </c>
      <c r="I36" s="12">
        <v>4</v>
      </c>
      <c r="J36" s="12">
        <v>0</v>
      </c>
      <c r="K36" s="12">
        <v>2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46">
        <v>0</v>
      </c>
    </row>
    <row r="37" spans="1:19" s="18" customFormat="1" x14ac:dyDescent="0.25">
      <c r="A37" s="19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</row>
    <row r="38" spans="1:19" x14ac:dyDescent="0.25">
      <c r="A38" s="28" t="s">
        <v>23</v>
      </c>
      <c r="B38" s="53">
        <v>4876</v>
      </c>
      <c r="C38" s="38">
        <v>6999</v>
      </c>
      <c r="D38" s="38">
        <v>9927</v>
      </c>
      <c r="E38" s="38">
        <v>14733</v>
      </c>
      <c r="F38" s="38">
        <v>20810</v>
      </c>
      <c r="G38" s="38">
        <v>32002</v>
      </c>
      <c r="H38" s="38">
        <v>42422</v>
      </c>
      <c r="I38" s="38">
        <v>51087</v>
      </c>
      <c r="J38" s="38">
        <v>54604</v>
      </c>
      <c r="K38" s="38">
        <v>54481</v>
      </c>
      <c r="L38" s="38">
        <v>44495.566384999998</v>
      </c>
      <c r="M38" s="38">
        <v>55776.058999999994</v>
      </c>
      <c r="N38" s="38">
        <v>59916.652000000002</v>
      </c>
      <c r="O38" s="38">
        <v>56762.904437000005</v>
      </c>
      <c r="P38" s="38">
        <v>57561.374000000003</v>
      </c>
      <c r="Q38" s="38">
        <v>75057.849999999991</v>
      </c>
      <c r="R38" s="38">
        <v>95902.550999999992</v>
      </c>
      <c r="S38" s="39">
        <v>120368.945041</v>
      </c>
    </row>
    <row r="39" spans="1:19" x14ac:dyDescent="0.25">
      <c r="A39" s="40" t="s">
        <v>12</v>
      </c>
      <c r="B39" s="54">
        <v>107</v>
      </c>
      <c r="C39" s="10">
        <v>193</v>
      </c>
      <c r="D39" s="10">
        <v>259</v>
      </c>
      <c r="E39" s="10">
        <v>361</v>
      </c>
      <c r="F39" s="10">
        <v>413</v>
      </c>
      <c r="G39" s="10">
        <v>433</v>
      </c>
      <c r="H39" s="10">
        <v>646</v>
      </c>
      <c r="I39" s="10">
        <v>480</v>
      </c>
      <c r="J39" s="10">
        <v>516</v>
      </c>
      <c r="K39" s="10">
        <v>340</v>
      </c>
      <c r="L39" s="10">
        <v>1154.8544429999999</v>
      </c>
      <c r="M39" s="10">
        <v>602</v>
      </c>
      <c r="N39" s="10">
        <v>1575.9959999999999</v>
      </c>
      <c r="O39" s="10">
        <v>1223.194</v>
      </c>
      <c r="P39" s="10">
        <v>1277.2820000000002</v>
      </c>
      <c r="Q39" s="10">
        <v>1430.239</v>
      </c>
      <c r="R39" s="10">
        <v>1034.614</v>
      </c>
      <c r="S39" s="41">
        <v>1051.7874000000002</v>
      </c>
    </row>
    <row r="40" spans="1:19" s="17" customFormat="1" x14ac:dyDescent="0.25">
      <c r="A40" s="42" t="s">
        <v>13</v>
      </c>
      <c r="B40" s="55" t="s">
        <v>27</v>
      </c>
      <c r="C40" s="11" t="s">
        <v>27</v>
      </c>
      <c r="D40" s="11" t="s">
        <v>27</v>
      </c>
      <c r="E40" s="11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1" t="s">
        <v>27</v>
      </c>
      <c r="Q40" s="11" t="s">
        <v>27</v>
      </c>
      <c r="R40" s="11" t="s">
        <v>27</v>
      </c>
      <c r="S40" s="43" t="s">
        <v>27</v>
      </c>
    </row>
    <row r="41" spans="1:19" s="17" customFormat="1" x14ac:dyDescent="0.25">
      <c r="A41" s="42" t="s">
        <v>14</v>
      </c>
      <c r="B41" s="55" t="s">
        <v>27</v>
      </c>
      <c r="C41" s="11" t="s">
        <v>27</v>
      </c>
      <c r="D41" s="11" t="s">
        <v>27</v>
      </c>
      <c r="E41" s="11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1" t="s">
        <v>27</v>
      </c>
      <c r="Q41" s="11" t="s">
        <v>27</v>
      </c>
      <c r="R41" s="11" t="s">
        <v>27</v>
      </c>
      <c r="S41" s="43" t="s">
        <v>27</v>
      </c>
    </row>
    <row r="42" spans="1:19" x14ac:dyDescent="0.25">
      <c r="A42" s="40" t="s">
        <v>15</v>
      </c>
      <c r="B42" s="54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41">
        <v>0</v>
      </c>
    </row>
    <row r="43" spans="1:19" x14ac:dyDescent="0.25">
      <c r="A43" s="40" t="s">
        <v>16</v>
      </c>
      <c r="B43" s="54">
        <v>563</v>
      </c>
      <c r="C43" s="10">
        <v>731</v>
      </c>
      <c r="D43" s="10">
        <v>865</v>
      </c>
      <c r="E43" s="10">
        <v>1033</v>
      </c>
      <c r="F43" s="10">
        <v>1163</v>
      </c>
      <c r="G43" s="10">
        <v>1791</v>
      </c>
      <c r="H43" s="10">
        <v>2479</v>
      </c>
      <c r="I43" s="10">
        <v>3692</v>
      </c>
      <c r="J43" s="10">
        <v>3050</v>
      </c>
      <c r="K43" s="10">
        <v>3629</v>
      </c>
      <c r="L43" s="10">
        <v>2548.6858000000002</v>
      </c>
      <c r="M43" s="10">
        <v>2654.6959999999999</v>
      </c>
      <c r="N43" s="10">
        <v>1136.2639999999999</v>
      </c>
      <c r="O43" s="10">
        <v>2870.1889999999999</v>
      </c>
      <c r="P43" s="10">
        <v>2276.4870000000001</v>
      </c>
      <c r="Q43" s="10">
        <v>2701.0469999999996</v>
      </c>
      <c r="R43" s="10">
        <v>3601.93</v>
      </c>
      <c r="S43" s="41">
        <v>3183.3805600000001</v>
      </c>
    </row>
    <row r="44" spans="1:19" x14ac:dyDescent="0.25">
      <c r="A44" s="40" t="s">
        <v>17</v>
      </c>
      <c r="B44" s="54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41">
        <v>292.67945099999997</v>
      </c>
    </row>
    <row r="45" spans="1:19" x14ac:dyDescent="0.25">
      <c r="A45" s="40" t="s">
        <v>18</v>
      </c>
      <c r="B45" s="54">
        <v>2744</v>
      </c>
      <c r="C45" s="10">
        <v>4080</v>
      </c>
      <c r="D45" s="10">
        <v>6117</v>
      </c>
      <c r="E45" s="10">
        <v>8743</v>
      </c>
      <c r="F45" s="10">
        <v>13215</v>
      </c>
      <c r="G45" s="10">
        <v>21181</v>
      </c>
      <c r="H45" s="10">
        <v>26667</v>
      </c>
      <c r="I45" s="10">
        <v>30820</v>
      </c>
      <c r="J45" s="10">
        <v>33475</v>
      </c>
      <c r="K45" s="10">
        <v>32694</v>
      </c>
      <c r="L45" s="10">
        <v>23977.226435</v>
      </c>
      <c r="M45" s="10">
        <v>33550.048999999999</v>
      </c>
      <c r="N45" s="10">
        <v>38930.1</v>
      </c>
      <c r="O45" s="10">
        <v>34854.445437000002</v>
      </c>
      <c r="P45" s="10">
        <v>37292.357000000004</v>
      </c>
      <c r="Q45" s="10">
        <v>54353.67</v>
      </c>
      <c r="R45" s="10">
        <v>69707.521999999997</v>
      </c>
      <c r="S45" s="41">
        <v>93130.383757000003</v>
      </c>
    </row>
    <row r="46" spans="1:19" x14ac:dyDescent="0.25">
      <c r="A46" s="40" t="s">
        <v>19</v>
      </c>
      <c r="B46" s="54">
        <v>679</v>
      </c>
      <c r="C46" s="10">
        <v>696</v>
      </c>
      <c r="D46" s="10">
        <v>835</v>
      </c>
      <c r="E46" s="10">
        <v>1263</v>
      </c>
      <c r="F46" s="10">
        <v>1662</v>
      </c>
      <c r="G46" s="10">
        <v>2367</v>
      </c>
      <c r="H46" s="10">
        <v>4818</v>
      </c>
      <c r="I46" s="10">
        <v>6354</v>
      </c>
      <c r="J46" s="10">
        <v>6866</v>
      </c>
      <c r="K46" s="10">
        <v>7050</v>
      </c>
      <c r="L46" s="10">
        <v>7334.4501499999997</v>
      </c>
      <c r="M46" s="10">
        <v>7731.1850000000004</v>
      </c>
      <c r="N46" s="10">
        <v>8411.7659999999996</v>
      </c>
      <c r="O46" s="10">
        <v>7999.3450000000003</v>
      </c>
      <c r="P46" s="10">
        <v>6648.1589999999997</v>
      </c>
      <c r="Q46" s="10">
        <v>7545.6869999999999</v>
      </c>
      <c r="R46" s="10">
        <v>11707.882</v>
      </c>
      <c r="S46" s="41">
        <v>12203.809873</v>
      </c>
    </row>
    <row r="47" spans="1:19" x14ac:dyDescent="0.25">
      <c r="A47" s="40" t="s">
        <v>20</v>
      </c>
      <c r="B47" s="54">
        <v>731</v>
      </c>
      <c r="C47" s="10">
        <v>1099</v>
      </c>
      <c r="D47" s="10">
        <v>1165</v>
      </c>
      <c r="E47" s="10">
        <v>2055</v>
      </c>
      <c r="F47" s="10">
        <v>2461</v>
      </c>
      <c r="G47" s="10">
        <v>4092</v>
      </c>
      <c r="H47" s="10">
        <v>5204</v>
      </c>
      <c r="I47" s="10">
        <v>6644</v>
      </c>
      <c r="J47" s="10">
        <v>7312</v>
      </c>
      <c r="K47" s="10">
        <v>7362</v>
      </c>
      <c r="L47" s="10">
        <v>5759.703794</v>
      </c>
      <c r="M47" s="10">
        <v>7173.491</v>
      </c>
      <c r="N47" s="10">
        <v>5904.2309999999998</v>
      </c>
      <c r="O47" s="10">
        <v>5497.8969999999999</v>
      </c>
      <c r="P47" s="10">
        <v>5630.4169999999995</v>
      </c>
      <c r="Q47" s="10">
        <v>5185.9939999999997</v>
      </c>
      <c r="R47" s="10">
        <v>5590.1140000000005</v>
      </c>
      <c r="S47" s="41">
        <v>6052.0250000000005</v>
      </c>
    </row>
    <row r="48" spans="1:19" x14ac:dyDescent="0.25">
      <c r="A48" s="40" t="s">
        <v>21</v>
      </c>
      <c r="B48" s="54">
        <v>50</v>
      </c>
      <c r="C48" s="10">
        <v>189</v>
      </c>
      <c r="D48" s="10">
        <v>655</v>
      </c>
      <c r="E48" s="10">
        <v>1218</v>
      </c>
      <c r="F48" s="10">
        <v>1710</v>
      </c>
      <c r="G48" s="10">
        <v>1824</v>
      </c>
      <c r="H48" s="10">
        <v>2139</v>
      </c>
      <c r="I48" s="10">
        <v>2418</v>
      </c>
      <c r="J48" s="10">
        <v>2669</v>
      </c>
      <c r="K48" s="10">
        <v>2707</v>
      </c>
      <c r="L48" s="10">
        <v>2866.642386</v>
      </c>
      <c r="M48" s="10">
        <v>3267.6120000000001</v>
      </c>
      <c r="N48" s="10">
        <v>3168.54</v>
      </c>
      <c r="O48" s="10">
        <v>3144.0540000000001</v>
      </c>
      <c r="P48" s="10">
        <v>2732.873</v>
      </c>
      <c r="Q48" s="10">
        <v>2773.317</v>
      </c>
      <c r="R48" s="10">
        <v>3425.91</v>
      </c>
      <c r="S48" s="41">
        <v>3597.4049999999997</v>
      </c>
    </row>
    <row r="49" spans="1:19" ht="14.25" x14ac:dyDescent="0.2">
      <c r="A49" s="40" t="s">
        <v>28</v>
      </c>
      <c r="B49" s="59">
        <v>0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60">
        <v>0</v>
      </c>
    </row>
    <row r="50" spans="1:19" x14ac:dyDescent="0.25">
      <c r="A50" s="40" t="s">
        <v>29</v>
      </c>
      <c r="B50" s="54">
        <v>2</v>
      </c>
      <c r="C50" s="10">
        <v>11</v>
      </c>
      <c r="D50" s="10">
        <v>31</v>
      </c>
      <c r="E50" s="10">
        <v>60</v>
      </c>
      <c r="F50" s="10">
        <v>186</v>
      </c>
      <c r="G50" s="10">
        <v>314</v>
      </c>
      <c r="H50" s="10">
        <v>469</v>
      </c>
      <c r="I50" s="10">
        <v>679</v>
      </c>
      <c r="J50" s="10">
        <v>716</v>
      </c>
      <c r="K50" s="10">
        <v>699</v>
      </c>
      <c r="L50" s="10">
        <v>854.003377</v>
      </c>
      <c r="M50" s="10">
        <v>797.02599999999995</v>
      </c>
      <c r="N50" s="10">
        <v>789.755</v>
      </c>
      <c r="O50" s="10">
        <v>830.82</v>
      </c>
      <c r="P50" s="10">
        <v>807.93</v>
      </c>
      <c r="Q50" s="10">
        <v>837.48700000000008</v>
      </c>
      <c r="R50" s="10">
        <v>834.57899999999995</v>
      </c>
      <c r="S50" s="41">
        <v>857.47399999999993</v>
      </c>
    </row>
    <row r="51" spans="1:19" x14ac:dyDescent="0.25">
      <c r="A51" s="45" t="s">
        <v>22</v>
      </c>
      <c r="B51" s="56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342.96</v>
      </c>
      <c r="P51" s="12">
        <v>895.86899999999991</v>
      </c>
      <c r="Q51" s="12">
        <v>230.40899999999999</v>
      </c>
      <c r="R51" s="12">
        <v>0</v>
      </c>
      <c r="S51" s="46">
        <v>0</v>
      </c>
    </row>
    <row r="52" spans="1:19" x14ac:dyDescent="0.25">
      <c r="A52" s="4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x14ac:dyDescent="0.25">
      <c r="A53" s="52" t="s">
        <v>24</v>
      </c>
      <c r="B53" s="13">
        <v>73131</v>
      </c>
      <c r="C53" s="13">
        <v>79368</v>
      </c>
      <c r="D53" s="13">
        <v>71121</v>
      </c>
      <c r="E53" s="13">
        <v>51095</v>
      </c>
      <c r="F53" s="13">
        <v>63043</v>
      </c>
      <c r="G53" s="13">
        <v>66154</v>
      </c>
      <c r="H53" s="13">
        <v>58287</v>
      </c>
      <c r="I53" s="13">
        <v>79669</v>
      </c>
      <c r="J53" s="13">
        <v>76265</v>
      </c>
      <c r="K53" s="13">
        <v>66510</v>
      </c>
      <c r="L53" s="13">
        <v>63250.489000000001</v>
      </c>
      <c r="M53" s="13">
        <v>65794.48000000001</v>
      </c>
      <c r="N53" s="13">
        <v>64302.584000000003</v>
      </c>
      <c r="O53" s="13">
        <v>72285.383000000002</v>
      </c>
      <c r="P53" s="13">
        <v>52720.508000000009</v>
      </c>
      <c r="Q53" s="13">
        <v>47563.419000000002</v>
      </c>
      <c r="R53" s="13">
        <v>49486.501000000004</v>
      </c>
      <c r="S53" s="47">
        <v>26774.231</v>
      </c>
    </row>
    <row r="54" spans="1:19" x14ac:dyDescent="0.25">
      <c r="A54" s="48" t="s">
        <v>25</v>
      </c>
      <c r="B54" s="14">
        <v>38375</v>
      </c>
      <c r="C54" s="14">
        <v>41027</v>
      </c>
      <c r="D54" s="14">
        <v>37146</v>
      </c>
      <c r="E54" s="14">
        <v>31632</v>
      </c>
      <c r="F54" s="14">
        <v>24977</v>
      </c>
      <c r="G54" s="14">
        <v>19893</v>
      </c>
      <c r="H54" s="14">
        <v>17739</v>
      </c>
      <c r="I54" s="14">
        <v>31665</v>
      </c>
      <c r="J54" s="14">
        <v>28819</v>
      </c>
      <c r="K54" s="14">
        <v>19600</v>
      </c>
      <c r="L54" s="14">
        <v>15466</v>
      </c>
      <c r="M54" s="14">
        <v>15314.877</v>
      </c>
      <c r="N54" s="14">
        <v>19890.204000000002</v>
      </c>
      <c r="O54" s="14">
        <v>29528.837</v>
      </c>
      <c r="P54" s="14">
        <v>25203.859000000004</v>
      </c>
      <c r="Q54" s="14">
        <v>19427.877</v>
      </c>
      <c r="R54" s="14">
        <v>26051</v>
      </c>
      <c r="S54" s="49">
        <v>18777</v>
      </c>
    </row>
    <row r="55" spans="1:19" x14ac:dyDescent="0.25">
      <c r="A55" s="50" t="s">
        <v>26</v>
      </c>
      <c r="B55" s="15">
        <v>34756</v>
      </c>
      <c r="C55" s="15">
        <v>38341</v>
      </c>
      <c r="D55" s="15">
        <v>33975</v>
      </c>
      <c r="E55" s="15">
        <v>19463</v>
      </c>
      <c r="F55" s="15">
        <v>38066</v>
      </c>
      <c r="G55" s="15">
        <v>46261</v>
      </c>
      <c r="H55" s="15">
        <v>40548</v>
      </c>
      <c r="I55" s="15">
        <v>48004</v>
      </c>
      <c r="J55" s="15">
        <v>47446</v>
      </c>
      <c r="K55" s="15">
        <v>46910</v>
      </c>
      <c r="L55" s="15">
        <v>47784.489000000001</v>
      </c>
      <c r="M55" s="15">
        <v>50479.603000000003</v>
      </c>
      <c r="N55" s="15">
        <v>44412.38</v>
      </c>
      <c r="O55" s="15">
        <v>42756.546000000002</v>
      </c>
      <c r="P55" s="15">
        <v>27516.649000000005</v>
      </c>
      <c r="Q55" s="15">
        <v>28135.542000000001</v>
      </c>
      <c r="R55" s="15">
        <v>23435.501000000004</v>
      </c>
      <c r="S55" s="51">
        <v>7997.2309999999998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1983-2000</vt:lpstr>
    </vt:vector>
  </TitlesOfParts>
  <Company>California Energy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Nyberg, Michael@Energy</cp:lastModifiedBy>
  <dcterms:created xsi:type="dcterms:W3CDTF">2015-04-21T17:30:43Z</dcterms:created>
  <dcterms:modified xsi:type="dcterms:W3CDTF">2017-08-09T16:43:23Z</dcterms:modified>
</cp:coreProperties>
</file>