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66bf0d0917e3adb/Documentos/GitHub/ExcelSolverPL/"/>
    </mc:Choice>
  </mc:AlternateContent>
  <xr:revisionPtr revIDLastSave="971" documentId="8_{BA39E689-899D-490F-8B8B-B9FE1E44DD6B}" xr6:coauthVersionLast="47" xr6:coauthVersionMax="47" xr10:uidLastSave="{0C8B954D-59FA-46B5-B5FD-81A0D7AF5D32}"/>
  <bookViews>
    <workbookView xWindow="-105" yWindow="0" windowWidth="10455" windowHeight="11625" firstSheet="8" activeTab="12" xr2:uid="{00000000-000D-0000-FFFF-FFFF00000000}"/>
  </bookViews>
  <sheets>
    <sheet name="E1 - Primal" sheetId="1" r:id="rId1"/>
    <sheet name="E1 - Informe Primal" sheetId="12" r:id="rId2"/>
    <sheet name="E1 - Dual" sheetId="2" r:id="rId3"/>
    <sheet name="E1 - Informe Dual" sheetId="15" r:id="rId4"/>
    <sheet name="E2 - Primal" sheetId="3" r:id="rId5"/>
    <sheet name="E2 - Informe Primal" sheetId="10" r:id="rId6"/>
    <sheet name="E2 - Dual" sheetId="4" r:id="rId7"/>
    <sheet name="E2 - Informe Dual" sheetId="16" r:id="rId8"/>
    <sheet name="E3 - Primal" sheetId="5" r:id="rId9"/>
    <sheet name="E3 - Dual" sheetId="6" r:id="rId10"/>
    <sheet name="E4 - Primal" sheetId="7" r:id="rId11"/>
    <sheet name="Informe de respuestas 1" sheetId="17" r:id="rId12"/>
    <sheet name="Answer Report 1" sheetId="22" r:id="rId13"/>
    <sheet name="E4 - Dual" sheetId="8" r:id="rId14"/>
  </sheets>
  <definedNames>
    <definedName name="solver_adj" localSheetId="2" hidden="1">'E1 - Dual'!$B$2:$D$2</definedName>
    <definedName name="solver_adj" localSheetId="0" hidden="1">'E1 - Primal'!$B$2:$D$2</definedName>
    <definedName name="solver_adj" localSheetId="6" hidden="1">'E2 - Dual'!$B$2:$G$2</definedName>
    <definedName name="solver_adj" localSheetId="4" hidden="1">'E2 - Primal'!$B$2:$E$2</definedName>
    <definedName name="solver_adj" localSheetId="13" hidden="1">'E4 - Dual'!$B$2:$E$2</definedName>
    <definedName name="solver_adj" localSheetId="10" hidden="1">'E4 - Primal'!$B$2:$D$2</definedName>
    <definedName name="solver_cvg" localSheetId="2" hidden="1">0.0001</definedName>
    <definedName name="solver_cvg" localSheetId="0" hidden="1">0.0001</definedName>
    <definedName name="solver_cvg" localSheetId="6" hidden="1">0.0001</definedName>
    <definedName name="solver_cvg" localSheetId="4" hidden="1">0.0001</definedName>
    <definedName name="solver_cvg" localSheetId="13" hidden="1">0.0001</definedName>
    <definedName name="solver_cvg" localSheetId="10" hidden="1">0.0001</definedName>
    <definedName name="solver_drv" localSheetId="2" hidden="1">1</definedName>
    <definedName name="solver_drv" localSheetId="0" hidden="1">1</definedName>
    <definedName name="solver_drv" localSheetId="6" hidden="1">1</definedName>
    <definedName name="solver_drv" localSheetId="4" hidden="1">1</definedName>
    <definedName name="solver_drv" localSheetId="13" hidden="1">1</definedName>
    <definedName name="solver_drv" localSheetId="10" hidden="1">1</definedName>
    <definedName name="solver_eng" localSheetId="2" hidden="1">2</definedName>
    <definedName name="solver_eng" localSheetId="0" hidden="1">2</definedName>
    <definedName name="solver_eng" localSheetId="6" hidden="1">2</definedName>
    <definedName name="solver_eng" localSheetId="4" hidden="1">2</definedName>
    <definedName name="solver_eng" localSheetId="13" hidden="1">2</definedName>
    <definedName name="solver_eng" localSheetId="10" hidden="1">2</definedName>
    <definedName name="solver_est" localSheetId="2" hidden="1">1</definedName>
    <definedName name="solver_est" localSheetId="0" hidden="1">1</definedName>
    <definedName name="solver_est" localSheetId="6" hidden="1">1</definedName>
    <definedName name="solver_est" localSheetId="4" hidden="1">1</definedName>
    <definedName name="solver_est" localSheetId="13" hidden="1">1</definedName>
    <definedName name="solver_est" localSheetId="10" hidden="1">1</definedName>
    <definedName name="solver_itr" localSheetId="2" hidden="1">2147483647</definedName>
    <definedName name="solver_itr" localSheetId="0" hidden="1">2147483647</definedName>
    <definedName name="solver_itr" localSheetId="6" hidden="1">2147483647</definedName>
    <definedName name="solver_itr" localSheetId="4" hidden="1">2147483647</definedName>
    <definedName name="solver_itr" localSheetId="13" hidden="1">2147483647</definedName>
    <definedName name="solver_itr" localSheetId="10" hidden="1">2147483647</definedName>
    <definedName name="solver_lhs1" localSheetId="2" hidden="1">'E1 - Dual'!$E$4</definedName>
    <definedName name="solver_lhs1" localSheetId="0" hidden="1">'E1 - Primal'!$E$4</definedName>
    <definedName name="solver_lhs1" localSheetId="6" hidden="1">'E2 - Dual'!$H$4:$H$7</definedName>
    <definedName name="solver_lhs1" localSheetId="4" hidden="1">'E2 - Primal'!$F$4:$F$6</definedName>
    <definedName name="solver_lhs1" localSheetId="13" hidden="1">'E4 - Dual'!$F$4:$F$6</definedName>
    <definedName name="solver_lhs1" localSheetId="10" hidden="1">'E4 - Primal'!$E$4</definedName>
    <definedName name="solver_lhs2" localSheetId="2" hidden="1">'E1 - Dual'!$E$5</definedName>
    <definedName name="solver_lhs2" localSheetId="0" hidden="1">'E1 - Primal'!$E$5</definedName>
    <definedName name="solver_lhs2" localSheetId="4" hidden="1">'E2 - Primal'!$B$6:$E$6</definedName>
    <definedName name="solver_lhs2" localSheetId="10" hidden="1">'E4 - Primal'!$E$5</definedName>
    <definedName name="solver_lhs3" localSheetId="2" hidden="1">'E1 - Dual'!$E$6</definedName>
    <definedName name="solver_lhs3" localSheetId="0" hidden="1">'E1 - Primal'!$E$6</definedName>
    <definedName name="solver_lhs3" localSheetId="4" hidden="1">'E2 - Primal'!$B$6:$E$6</definedName>
    <definedName name="solver_lhs3" localSheetId="10" hidden="1">'E4 - Primal'!$E$6</definedName>
    <definedName name="solver_mip" localSheetId="2" hidden="1">2147483647</definedName>
    <definedName name="solver_mip" localSheetId="0" hidden="1">2147483647</definedName>
    <definedName name="solver_mip" localSheetId="6" hidden="1">2147483647</definedName>
    <definedName name="solver_mip" localSheetId="4" hidden="1">2147483647</definedName>
    <definedName name="solver_mip" localSheetId="13" hidden="1">2147483647</definedName>
    <definedName name="solver_mip" localSheetId="10" hidden="1">2147483647</definedName>
    <definedName name="solver_mni" localSheetId="2" hidden="1">30</definedName>
    <definedName name="solver_mni" localSheetId="0" hidden="1">30</definedName>
    <definedName name="solver_mni" localSheetId="6" hidden="1">30</definedName>
    <definedName name="solver_mni" localSheetId="4" hidden="1">30</definedName>
    <definedName name="solver_mni" localSheetId="13" hidden="1">30</definedName>
    <definedName name="solver_mni" localSheetId="10" hidden="1">30</definedName>
    <definedName name="solver_mrt" localSheetId="2" hidden="1">0.075</definedName>
    <definedName name="solver_mrt" localSheetId="0" hidden="1">0.075</definedName>
    <definedName name="solver_mrt" localSheetId="6" hidden="1">0.075</definedName>
    <definedName name="solver_mrt" localSheetId="4" hidden="1">0.075</definedName>
    <definedName name="solver_mrt" localSheetId="13" hidden="1">0.075</definedName>
    <definedName name="solver_mrt" localSheetId="10" hidden="1">0.075</definedName>
    <definedName name="solver_msl" localSheetId="2" hidden="1">2</definedName>
    <definedName name="solver_msl" localSheetId="0" hidden="1">2</definedName>
    <definedName name="solver_msl" localSheetId="6" hidden="1">2</definedName>
    <definedName name="solver_msl" localSheetId="4" hidden="1">2</definedName>
    <definedName name="solver_msl" localSheetId="13" hidden="1">2</definedName>
    <definedName name="solver_msl" localSheetId="10" hidden="1">2</definedName>
    <definedName name="solver_neg" localSheetId="2" hidden="1">1</definedName>
    <definedName name="solver_neg" localSheetId="0" hidden="1">2</definedName>
    <definedName name="solver_neg" localSheetId="6" hidden="1">1</definedName>
    <definedName name="solver_neg" localSheetId="4" hidden="1">1</definedName>
    <definedName name="solver_neg" localSheetId="13" hidden="1">1</definedName>
    <definedName name="solver_neg" localSheetId="10" hidden="1">1</definedName>
    <definedName name="solver_nod" localSheetId="2" hidden="1">2147483647</definedName>
    <definedName name="solver_nod" localSheetId="0" hidden="1">2147483647</definedName>
    <definedName name="solver_nod" localSheetId="6" hidden="1">2147483647</definedName>
    <definedName name="solver_nod" localSheetId="4" hidden="1">2147483647</definedName>
    <definedName name="solver_nod" localSheetId="13" hidden="1">2147483647</definedName>
    <definedName name="solver_nod" localSheetId="10" hidden="1">2147483647</definedName>
    <definedName name="solver_num" localSheetId="2" hidden="1">3</definedName>
    <definedName name="solver_num" localSheetId="0" hidden="1">3</definedName>
    <definedName name="solver_num" localSheetId="6" hidden="1">1</definedName>
    <definedName name="solver_num" localSheetId="4" hidden="1">1</definedName>
    <definedName name="solver_num" localSheetId="13" hidden="1">1</definedName>
    <definedName name="solver_num" localSheetId="10" hidden="1">3</definedName>
    <definedName name="solver_nwt" localSheetId="2" hidden="1">1</definedName>
    <definedName name="solver_nwt" localSheetId="0" hidden="1">1</definedName>
    <definedName name="solver_nwt" localSheetId="6" hidden="1">1</definedName>
    <definedName name="solver_nwt" localSheetId="4" hidden="1">1</definedName>
    <definedName name="solver_nwt" localSheetId="13" hidden="1">1</definedName>
    <definedName name="solver_nwt" localSheetId="10" hidden="1">1</definedName>
    <definedName name="solver_opt" localSheetId="2" hidden="1">'E1 - Dual'!$B$8</definedName>
    <definedName name="solver_opt" localSheetId="0" hidden="1">'E1 - Primal'!$B$8</definedName>
    <definedName name="solver_opt" localSheetId="6" hidden="1">'E2 - Dual'!$B$9</definedName>
    <definedName name="solver_opt" localSheetId="4" hidden="1">'E2 - Primal'!$B$8</definedName>
    <definedName name="solver_opt" localSheetId="13" hidden="1">'E4 - Dual'!$B$8</definedName>
    <definedName name="solver_opt" localSheetId="10" hidden="1">'E4 - Primal'!$B$8</definedName>
    <definedName name="solver_pre" localSheetId="2" hidden="1">0.000001</definedName>
    <definedName name="solver_pre" localSheetId="0" hidden="1">0.000001</definedName>
    <definedName name="solver_pre" localSheetId="6" hidden="1">0.000001</definedName>
    <definedName name="solver_pre" localSheetId="4" hidden="1">0.000001</definedName>
    <definedName name="solver_pre" localSheetId="13" hidden="1">0.000001</definedName>
    <definedName name="solver_pre" localSheetId="10" hidden="1">0.000001</definedName>
    <definedName name="solver_rbv" localSheetId="2" hidden="1">1</definedName>
    <definedName name="solver_rbv" localSheetId="0" hidden="1">1</definedName>
    <definedName name="solver_rbv" localSheetId="6" hidden="1">1</definedName>
    <definedName name="solver_rbv" localSheetId="4" hidden="1">1</definedName>
    <definedName name="solver_rbv" localSheetId="13" hidden="1">1</definedName>
    <definedName name="solver_rbv" localSheetId="10" hidden="1">1</definedName>
    <definedName name="solver_rel1" localSheetId="2" hidden="1">3</definedName>
    <definedName name="solver_rel1" localSheetId="0" hidden="1">1</definedName>
    <definedName name="solver_rel1" localSheetId="6" hidden="1">3</definedName>
    <definedName name="solver_rel1" localSheetId="4" hidden="1">2</definedName>
    <definedName name="solver_rel1" localSheetId="13" hidden="1">1</definedName>
    <definedName name="solver_rel1" localSheetId="10" hidden="1">3</definedName>
    <definedName name="solver_rel2" localSheetId="2" hidden="1">3</definedName>
    <definedName name="solver_rel2" localSheetId="0" hidden="1">1</definedName>
    <definedName name="solver_rel2" localSheetId="4" hidden="1">2</definedName>
    <definedName name="solver_rel2" localSheetId="10" hidden="1">1</definedName>
    <definedName name="solver_rel3" localSheetId="2" hidden="1">3</definedName>
    <definedName name="solver_rel3" localSheetId="0" hidden="1">1</definedName>
    <definedName name="solver_rel3" localSheetId="4" hidden="1">2</definedName>
    <definedName name="solver_rel3" localSheetId="10" hidden="1">2</definedName>
    <definedName name="solver_rhs1" localSheetId="2" hidden="1">'E1 - Dual'!$G$4</definedName>
    <definedName name="solver_rhs1" localSheetId="0" hidden="1">'E1 - Primal'!$G$4</definedName>
    <definedName name="solver_rhs1" localSheetId="6" hidden="1">'E2 - Dual'!$J$4:$J$7</definedName>
    <definedName name="solver_rhs1" localSheetId="4" hidden="1">'E2 - Primal'!$H$4:$H$6</definedName>
    <definedName name="solver_rhs1" localSheetId="13" hidden="1">'E4 - Dual'!$H$4:$H$6</definedName>
    <definedName name="solver_rhs1" localSheetId="10" hidden="1">'E4 - Primal'!$G$4</definedName>
    <definedName name="solver_rhs2" localSheetId="2" hidden="1">'E1 - Dual'!$G$5</definedName>
    <definedName name="solver_rhs2" localSheetId="0" hidden="1">'E1 - Primal'!$G$5</definedName>
    <definedName name="solver_rhs2" localSheetId="4" hidden="1">'E2 - Primal'!$H$6</definedName>
    <definedName name="solver_rhs2" localSheetId="10" hidden="1">'E4 - Primal'!$G$5</definedName>
    <definedName name="solver_rhs3" localSheetId="2" hidden="1">'E1 - Dual'!$G$6</definedName>
    <definedName name="solver_rhs3" localSheetId="0" hidden="1">'E1 - Primal'!$G$6</definedName>
    <definedName name="solver_rhs3" localSheetId="4" hidden="1">'E2 - Primal'!$H$6</definedName>
    <definedName name="solver_rhs3" localSheetId="10" hidden="1">'E4 - Primal'!$G$6</definedName>
    <definedName name="solver_rlx" localSheetId="2" hidden="1">2</definedName>
    <definedName name="solver_rlx" localSheetId="0" hidden="1">2</definedName>
    <definedName name="solver_rlx" localSheetId="6" hidden="1">2</definedName>
    <definedName name="solver_rlx" localSheetId="4" hidden="1">2</definedName>
    <definedName name="solver_rlx" localSheetId="13" hidden="1">2</definedName>
    <definedName name="solver_rlx" localSheetId="10" hidden="1">2</definedName>
    <definedName name="solver_rsd" localSheetId="2" hidden="1">0</definedName>
    <definedName name="solver_rsd" localSheetId="0" hidden="1">0</definedName>
    <definedName name="solver_rsd" localSheetId="6" hidden="1">0</definedName>
    <definedName name="solver_rsd" localSheetId="4" hidden="1">0</definedName>
    <definedName name="solver_rsd" localSheetId="13" hidden="1">0</definedName>
    <definedName name="solver_rsd" localSheetId="10" hidden="1">0</definedName>
    <definedName name="solver_scl" localSheetId="2" hidden="1">1</definedName>
    <definedName name="solver_scl" localSheetId="0" hidden="1">1</definedName>
    <definedName name="solver_scl" localSheetId="6" hidden="1">1</definedName>
    <definedName name="solver_scl" localSheetId="4" hidden="1">1</definedName>
    <definedName name="solver_scl" localSheetId="13" hidden="1">1</definedName>
    <definedName name="solver_scl" localSheetId="10" hidden="1">1</definedName>
    <definedName name="solver_sho" localSheetId="2" hidden="1">2</definedName>
    <definedName name="solver_sho" localSheetId="0" hidden="1">2</definedName>
    <definedName name="solver_sho" localSheetId="6" hidden="1">2</definedName>
    <definedName name="solver_sho" localSheetId="4" hidden="1">2</definedName>
    <definedName name="solver_sho" localSheetId="13" hidden="1">2</definedName>
    <definedName name="solver_sho" localSheetId="10" hidden="1">2</definedName>
    <definedName name="solver_ssz" localSheetId="2" hidden="1">100</definedName>
    <definedName name="solver_ssz" localSheetId="0" hidden="1">100</definedName>
    <definedName name="solver_ssz" localSheetId="6" hidden="1">100</definedName>
    <definedName name="solver_ssz" localSheetId="4" hidden="1">100</definedName>
    <definedName name="solver_ssz" localSheetId="13" hidden="1">100</definedName>
    <definedName name="solver_ssz" localSheetId="10" hidden="1">100</definedName>
    <definedName name="solver_tim" localSheetId="2" hidden="1">2147483647</definedName>
    <definedName name="solver_tim" localSheetId="0" hidden="1">2147483647</definedName>
    <definedName name="solver_tim" localSheetId="6" hidden="1">2147483647</definedName>
    <definedName name="solver_tim" localSheetId="4" hidden="1">2147483647</definedName>
    <definedName name="solver_tim" localSheetId="13" hidden="1">2147483647</definedName>
    <definedName name="solver_tim" localSheetId="10" hidden="1">2147483647</definedName>
    <definedName name="solver_tol" localSheetId="2" hidden="1">0.01</definedName>
    <definedName name="solver_tol" localSheetId="0" hidden="1">0.01</definedName>
    <definedName name="solver_tol" localSheetId="6" hidden="1">0.01</definedName>
    <definedName name="solver_tol" localSheetId="4" hidden="1">0.01</definedName>
    <definedName name="solver_tol" localSheetId="13" hidden="1">0.01</definedName>
    <definedName name="solver_tol" localSheetId="10" hidden="1">0.01</definedName>
    <definedName name="solver_typ" localSheetId="2" hidden="1">2</definedName>
    <definedName name="solver_typ" localSheetId="0" hidden="1">1</definedName>
    <definedName name="solver_typ" localSheetId="6" hidden="1">2</definedName>
    <definedName name="solver_typ" localSheetId="4" hidden="1">1</definedName>
    <definedName name="solver_typ" localSheetId="13" hidden="1">1</definedName>
    <definedName name="solver_typ" localSheetId="10" hidden="1">2</definedName>
    <definedName name="solver_val" localSheetId="2" hidden="1">0</definedName>
    <definedName name="solver_val" localSheetId="0" hidden="1">0</definedName>
    <definedName name="solver_val" localSheetId="6" hidden="1">0</definedName>
    <definedName name="solver_val" localSheetId="4" hidden="1">0</definedName>
    <definedName name="solver_val" localSheetId="13" hidden="1">0</definedName>
    <definedName name="solver_val" localSheetId="10" hidden="1">0</definedName>
    <definedName name="solver_ver" localSheetId="2" hidden="1">3</definedName>
    <definedName name="solver_ver" localSheetId="0" hidden="1">3</definedName>
    <definedName name="solver_ver" localSheetId="6" hidden="1">3</definedName>
    <definedName name="solver_ver" localSheetId="4" hidden="1">3</definedName>
    <definedName name="solver_ver" localSheetId="13" hidden="1">3</definedName>
    <definedName name="solver_ver" localSheetId="1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8" l="1"/>
  <c r="F5" i="8"/>
  <c r="I5" i="8" s="1"/>
  <c r="F6" i="8"/>
  <c r="I6" i="8" s="1"/>
  <c r="F4" i="8"/>
  <c r="I4" i="8" s="1"/>
  <c r="E4" i="2"/>
  <c r="H4" i="2" s="1"/>
  <c r="E5" i="2"/>
  <c r="H5" i="2" s="1"/>
  <c r="B9" i="4"/>
  <c r="H7" i="4"/>
  <c r="K7" i="4" s="1"/>
  <c r="H4" i="4"/>
  <c r="K4" i="4" s="1"/>
  <c r="F6" i="3"/>
  <c r="I6" i="3" s="1"/>
  <c r="F4" i="3"/>
  <c r="I4" i="3" s="1"/>
  <c r="B8" i="7"/>
  <c r="E6" i="7"/>
  <c r="H6" i="7" s="1"/>
  <c r="E5" i="7"/>
  <c r="H5" i="7" s="1"/>
  <c r="E4" i="7"/>
  <c r="H4" i="7" s="1"/>
  <c r="B8" i="6"/>
  <c r="F6" i="6"/>
  <c r="I6" i="6" s="1"/>
  <c r="F5" i="6"/>
  <c r="I5" i="6" s="1"/>
  <c r="F4" i="6"/>
  <c r="I4" i="6" s="1"/>
  <c r="B9" i="5"/>
  <c r="E7" i="5"/>
  <c r="H7" i="5" s="1"/>
  <c r="E6" i="5"/>
  <c r="H6" i="5" s="1"/>
  <c r="E5" i="5"/>
  <c r="H5" i="5" s="1"/>
  <c r="E4" i="5"/>
  <c r="H4" i="5" s="1"/>
  <c r="H6" i="4"/>
  <c r="K6" i="4" s="1"/>
  <c r="H5" i="4"/>
  <c r="K5" i="4" s="1"/>
  <c r="B8" i="3"/>
  <c r="F5" i="3"/>
  <c r="I5" i="3" s="1"/>
  <c r="B8" i="2"/>
  <c r="E6" i="2"/>
  <c r="H6" i="2" s="1"/>
  <c r="B8" i="1"/>
  <c r="E6" i="1"/>
  <c r="H6" i="1" s="1"/>
  <c r="E5" i="1"/>
  <c r="H5" i="1" s="1"/>
  <c r="E4" i="1"/>
  <c r="H4" i="1" s="1"/>
</calcChain>
</file>

<file path=xl/sharedStrings.xml><?xml version="1.0" encoding="utf-8"?>
<sst xmlns="http://schemas.openxmlformats.org/spreadsheetml/2006/main" count="474" uniqueCount="160">
  <si>
    <t>Variables</t>
  </si>
  <si>
    <t>X1</t>
  </si>
  <si>
    <t>X2</t>
  </si>
  <si>
    <t>X3</t>
  </si>
  <si>
    <t>X4</t>
  </si>
  <si>
    <t>Variables a encontrar</t>
  </si>
  <si>
    <t>Restricciones</t>
  </si>
  <si>
    <t>Recursos Utilizados</t>
  </si>
  <si>
    <t>Desigualdad</t>
  </si>
  <si>
    <t>Recursos Disponibles</t>
  </si>
  <si>
    <t>Holgura</t>
  </si>
  <si>
    <t>R1</t>
  </si>
  <si>
    <t>R2</t>
  </si>
  <si>
    <t>R3</t>
  </si>
  <si>
    <t>R4</t>
  </si>
  <si>
    <t>Coef f Objetivo</t>
  </si>
  <si>
    <t>Z(min/max)</t>
  </si>
  <si>
    <t>"="</t>
  </si>
  <si>
    <t>Y1</t>
  </si>
  <si>
    <t>Y2</t>
  </si>
  <si>
    <t>Y3</t>
  </si>
  <si>
    <t>Y4</t>
  </si>
  <si>
    <t>Y5</t>
  </si>
  <si>
    <t>Y6</t>
  </si>
  <si>
    <t>Microsoft Excel 16.0 Informe de respuestas</t>
  </si>
  <si>
    <t>Hoja de cálculo: [Taller_Dualidad_Solver_Completo.xlsx]E2 - Primal</t>
  </si>
  <si>
    <t>Informe creado: 13/10/2026 9:51:37 p. m.</t>
  </si>
  <si>
    <t>Resultado: Solver encontró una solución. Se cumplen todas las restricciones y condiciones óptimas.</t>
  </si>
  <si>
    <t>Motor de Solver</t>
  </si>
  <si>
    <t>Motor: Simplex LP</t>
  </si>
  <si>
    <t>Tiempo de la solución: 0,016 segundos.</t>
  </si>
  <si>
    <t>Iteraciones: 4 Subproblemas: 0</t>
  </si>
  <si>
    <t>Opciones de Solver</t>
  </si>
  <si>
    <t>Tiempo máximo Ilimitado,  Iteraciones Ilimitado, Precision 0,000001, Usar escala automática</t>
  </si>
  <si>
    <t>Máximo de subproblemas Ilimitado, Máximo de soluciones de enteros Ilimitado, Tolerancia de enteros 1%, Asumir no negativo</t>
  </si>
  <si>
    <t>Celda objetivo (Máx)</t>
  </si>
  <si>
    <t>Celda</t>
  </si>
  <si>
    <t>Nombre</t>
  </si>
  <si>
    <t>Valor original</t>
  </si>
  <si>
    <t>Valor final</t>
  </si>
  <si>
    <t>Celdas de variables</t>
  </si>
  <si>
    <t>Entero</t>
  </si>
  <si>
    <t>Valor de la celda</t>
  </si>
  <si>
    <t>Fórmula</t>
  </si>
  <si>
    <t>Estado</t>
  </si>
  <si>
    <t>Demora</t>
  </si>
  <si>
    <t>$B$8</t>
  </si>
  <si>
    <t>Z(min/max) X1</t>
  </si>
  <si>
    <t>$B$2</t>
  </si>
  <si>
    <t>Variables a encontrar X1</t>
  </si>
  <si>
    <t>Continuar</t>
  </si>
  <si>
    <t>$C$2</t>
  </si>
  <si>
    <t>Variables a encontrar X2</t>
  </si>
  <si>
    <t>$D$2</t>
  </si>
  <si>
    <t>Variables a encontrar X3</t>
  </si>
  <si>
    <t>$E$2</t>
  </si>
  <si>
    <t>Variables a encontrar X4</t>
  </si>
  <si>
    <t>$F$4</t>
  </si>
  <si>
    <t>R1 Recursos Utilizados</t>
  </si>
  <si>
    <t>$F$4=$H$4</t>
  </si>
  <si>
    <t>Vinculante</t>
  </si>
  <si>
    <t>$F$5</t>
  </si>
  <si>
    <t>R2 Recursos Utilizados</t>
  </si>
  <si>
    <t>$F$5=$H$5</t>
  </si>
  <si>
    <t>$F$6</t>
  </si>
  <si>
    <t>R3 Recursos Utilizados</t>
  </si>
  <si>
    <t>$F$6=$H$6</t>
  </si>
  <si>
    <t>&lt;=</t>
  </si>
  <si>
    <t>Worksheet: [Taller_Dualidad_Solver_Completo.xlsx]E1 - Primal</t>
  </si>
  <si>
    <t>Variable Cells</t>
  </si>
  <si>
    <t>Cell</t>
  </si>
  <si>
    <t>Name</t>
  </si>
  <si>
    <t>Constraints</t>
  </si>
  <si>
    <t>$E$4</t>
  </si>
  <si>
    <t>$E$5</t>
  </si>
  <si>
    <t>$E$6</t>
  </si>
  <si>
    <t>$B$2:$D$2</t>
  </si>
  <si>
    <t>Microsoft Excel 16.0 Answer Report</t>
  </si>
  <si>
    <t>Report Created: 14/10/2026 11:18:24 a. m.</t>
  </si>
  <si>
    <t>Result: Solver found a solution.  All Constraints and optimality conditions are satisfied.</t>
  </si>
  <si>
    <t>Solver Engine</t>
  </si>
  <si>
    <t>Engine: Simplex LP</t>
  </si>
  <si>
    <t>Solution Time: 0,016 Seconds.</t>
  </si>
  <si>
    <t>Iterations: 3 Subproblems: 0</t>
  </si>
  <si>
    <t>Solver Options</t>
  </si>
  <si>
    <t>Max Time Unlimited,  Iterations Unlimited, Precision 0,000001, Use Automatic Scaling</t>
  </si>
  <si>
    <t>Max Subproblems Unlimited, Max Integer Sols Unlimited, Integer Tolerance 1%</t>
  </si>
  <si>
    <t>Objective Cell (Max)</t>
  </si>
  <si>
    <t>Original Value</t>
  </si>
  <si>
    <t>Final Value</t>
  </si>
  <si>
    <t>Integer</t>
  </si>
  <si>
    <t>Cell Value</t>
  </si>
  <si>
    <t>Formula</t>
  </si>
  <si>
    <t>Status</t>
  </si>
  <si>
    <t>Slack</t>
  </si>
  <si>
    <t>Contin</t>
  </si>
  <si>
    <t>$E$4&lt;=$G$4</t>
  </si>
  <si>
    <t>Binding</t>
  </si>
  <si>
    <t>$E$5&lt;=$G$5</t>
  </si>
  <si>
    <t>$E$6&lt;=$G$6</t>
  </si>
  <si>
    <t>y1</t>
  </si>
  <si>
    <t>y2</t>
  </si>
  <si>
    <t>y3</t>
  </si>
  <si>
    <t>Worksheet: [Taller_Dualidad_Solver_Completo.xlsx]E1 - Dual</t>
  </si>
  <si>
    <t>Max Subproblems Unlimited, Max Integer Sols Unlimited, Integer Tolerance 1%, Assume NonNegative</t>
  </si>
  <si>
    <t>Z(min/max) y1</t>
  </si>
  <si>
    <t>Variables a encontrar y1</t>
  </si>
  <si>
    <t>Variables a encontrar y2</t>
  </si>
  <si>
    <t>Variables a encontrar y3</t>
  </si>
  <si>
    <t>$E$4&gt;=$G$4</t>
  </si>
  <si>
    <t>$E$5&gt;=$G$5</t>
  </si>
  <si>
    <t>$E$6&gt;=$G$6</t>
  </si>
  <si>
    <t>Solution Time: 0,015 Seconds.</t>
  </si>
  <si>
    <t>Objective Cell (Min)</t>
  </si>
  <si>
    <t>Report Created: 14/10/2026 11:43:08 a. m.</t>
  </si>
  <si>
    <t>Iterations: 5 Subproblems: 0</t>
  </si>
  <si>
    <t>Hoja de cálculo: [Taller_Dualidad_Solver_Completo.xlsx]E2 - Dual</t>
  </si>
  <si>
    <t>Informe creado: 22/10/2026 11:35:28 a. m.</t>
  </si>
  <si>
    <t>Iteraciones: 6 Subproblemas: 0</t>
  </si>
  <si>
    <t>Celda objetivo (Mín)</t>
  </si>
  <si>
    <t>$B$9</t>
  </si>
  <si>
    <t>Z(min/max) Y1</t>
  </si>
  <si>
    <t>Variables a encontrar Y1</t>
  </si>
  <si>
    <t>Variables a encontrar Y2</t>
  </si>
  <si>
    <t>Variables a encontrar Y3</t>
  </si>
  <si>
    <t>Variables a encontrar Y4</t>
  </si>
  <si>
    <t>$F$2</t>
  </si>
  <si>
    <t>Variables a encontrar Y5</t>
  </si>
  <si>
    <t>$G$2</t>
  </si>
  <si>
    <t>Variables a encontrar Y6</t>
  </si>
  <si>
    <t>$H$4</t>
  </si>
  <si>
    <t>$H$4&gt;=$J$4</t>
  </si>
  <si>
    <t>$H$5</t>
  </si>
  <si>
    <t>$H$5&gt;=$J$5</t>
  </si>
  <si>
    <t>$H$6</t>
  </si>
  <si>
    <t>$H$6&gt;=$J$6</t>
  </si>
  <si>
    <t>$H$7</t>
  </si>
  <si>
    <t>R4 Recursos Utilizados</t>
  </si>
  <si>
    <t>$H$7&gt;=$J$7</t>
  </si>
  <si>
    <t>No vinculante</t>
  </si>
  <si>
    <t>&gt;=</t>
  </si>
  <si>
    <t>=</t>
  </si>
  <si>
    <t>Hoja de cálculo: [Taller_Dualidad_Solver_Completo.xlsx]E4 - Primal</t>
  </si>
  <si>
    <t>Informe creado: 22/10/2026 13:56:00</t>
  </si>
  <si>
    <t>Tiempo de la solución: 0.157 segundos.</t>
  </si>
  <si>
    <t>Iteraciones: 2 Subproblemas: 0</t>
  </si>
  <si>
    <t>Tiempo máximo Ilimitado,  Iteraciones Ilimitado, Precision 0.000001, Usar escala automática</t>
  </si>
  <si>
    <t>$E$6=$G$6</t>
  </si>
  <si>
    <t>y4</t>
  </si>
  <si>
    <t>Variables a encontrar y4</t>
  </si>
  <si>
    <t>$F$4&lt;=$H$4</t>
  </si>
  <si>
    <t>$F$5&lt;=$H$5</t>
  </si>
  <si>
    <t>$F$6&lt;=$H$6</t>
  </si>
  <si>
    <t>Hoja de cálculo: [Taller_Dualidad_Solver_Completo1.xlsx]E4 - Dual</t>
  </si>
  <si>
    <t>Informe creado: 2026-10-22 5:56:52 PM</t>
  </si>
  <si>
    <t>Resultado: Solver encontró una solución.  Se cumplen todas las restricciones y condiciones óptimas.</t>
  </si>
  <si>
    <t>Tiempo de la solución: 0.078 segundos.</t>
  </si>
  <si>
    <t>Iteraciones:: 2 Subproblemas: 0</t>
  </si>
  <si>
    <t>Tiempo máximo Ilimitado,  Iteraciones: Unlimited, Precisión 0.000001, Usar escala automática</t>
  </si>
  <si>
    <t>Máximo de subproblemas Ilimitado, Máximo de soluciones de enteros Ilimitado, Tolerancia de enteros 1%, Asumir no negativo.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</si>
</sst>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rgb="FF000000"/>
      <name val="Arial"/>
      <scheme val="minor"/>
    </font>
    <font>
      <b/>
      <sz val="10"/>
      <color rgb="FF000000"/>
      <name val="Roboto"/>
    </font>
    <font>
      <sz val="10"/>
      <color rgb="FF000000"/>
      <name val="Roboto"/>
    </font>
    <font>
      <u/>
      <sz val="10"/>
      <color rgb="FF000000"/>
      <name val="Arial"/>
      <family val="2"/>
      <scheme val="minor"/>
    </font>
    <font>
      <u/>
      <sz val="10"/>
      <color rgb="FF000000"/>
      <name val="Roboto"/>
    </font>
    <font>
      <b/>
      <sz val="10"/>
      <color rgb="FF000000"/>
      <name val="Arial"/>
      <family val="2"/>
      <scheme val="minor"/>
    </font>
    <font>
      <b/>
      <sz val="10"/>
      <color indexed="18"/>
      <name val="Arial"/>
      <family val="2"/>
      <scheme val="minor"/>
    </font>
    <font>
      <b/>
      <sz val="10"/>
      <name val="Arial"/>
      <family val="2"/>
      <scheme val="minor"/>
    </font>
    <font>
      <b/>
      <sz val="10"/>
      <color indexed="18"/>
      <name val="Arial"/>
      <family val="2"/>
      <scheme val="minor"/>
    </font>
    <font>
      <sz val="8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3F5"/>
        <bgColor rgb="FFF2F3F5"/>
      </patternFill>
    </fill>
    <fill>
      <patternFill patternType="solid">
        <fgColor rgb="FFFFF1CC"/>
        <bgColor rgb="FFFFF1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3" fillId="0" borderId="0" xfId="0" applyFont="1"/>
    <xf numFmtId="164" fontId="2" fillId="3" borderId="1" xfId="0" applyNumberFormat="1" applyFont="1" applyFill="1" applyBorder="1"/>
    <xf numFmtId="0" fontId="4" fillId="3" borderId="1" xfId="0" applyFont="1" applyFill="1" applyBorder="1"/>
    <xf numFmtId="0" fontId="5" fillId="0" borderId="0" xfId="0" applyFont="1"/>
    <xf numFmtId="0" fontId="0" fillId="0" borderId="3" xfId="0" applyBorder="1"/>
    <xf numFmtId="0" fontId="6" fillId="0" borderId="2" xfId="0" applyFont="1" applyBorder="1" applyAlignment="1">
      <alignment horizontal="center"/>
    </xf>
    <xf numFmtId="0" fontId="0" fillId="0" borderId="4" xfId="0" applyBorder="1"/>
    <xf numFmtId="164" fontId="0" fillId="0" borderId="4" xfId="0" applyNumberFormat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3" xfId="0" applyFill="1" applyBorder="1" applyAlignment="1"/>
    <xf numFmtId="0" fontId="6" fillId="0" borderId="2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3" xfId="0" applyNumberFormat="1" applyFill="1" applyBorder="1" applyAlignment="1"/>
    <xf numFmtId="0" fontId="0" fillId="0" borderId="4" xfId="0" applyNumberFormat="1" applyFill="1" applyBorder="1" applyAlignme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632461</xdr:colOff>
      <xdr:row>3</xdr:row>
      <xdr:rowOff>20668</xdr:rowOff>
    </xdr:from>
    <xdr:to>
      <xdr:col>14</xdr:col>
      <xdr:colOff>7621</xdr:colOff>
      <xdr:row>17</xdr:row>
      <xdr:rowOff>15615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4B3A17-160C-2F81-7557-4A7402DC2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96201" y="615028"/>
          <a:ext cx="4541520" cy="27686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327661</xdr:colOff>
      <xdr:row>5</xdr:row>
      <xdr:rowOff>59197</xdr:rowOff>
    </xdr:from>
    <xdr:to>
      <xdr:col>13</xdr:col>
      <xdr:colOff>579121</xdr:colOff>
      <xdr:row>22</xdr:row>
      <xdr:rowOff>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6BC6B5-6EDB-AE99-DF3E-23B9EAF6F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0581" y="1049797"/>
          <a:ext cx="4556760" cy="33092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9</xdr:row>
      <xdr:rowOff>171450</xdr:rowOff>
    </xdr:from>
    <xdr:to>
      <xdr:col>7</xdr:col>
      <xdr:colOff>38694</xdr:colOff>
      <xdr:row>14</xdr:row>
      <xdr:rowOff>47747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77086E-1C93-FE9D-AC01-A06EBA877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1971675"/>
          <a:ext cx="4258269" cy="876422"/>
        </a:xfrm>
        <a:prstGeom prst="rect">
          <a:avLst/>
        </a:prstGeom>
      </xdr:spPr>
    </xdr:pic>
    <xdr:clientData/>
  </xdr:twoCellAnchor>
  <xdr:twoCellAnchor editAs="oneCell">
    <xdr:from>
      <xdr:col>9</xdr:col>
      <xdr:colOff>819150</xdr:colOff>
      <xdr:row>0</xdr:row>
      <xdr:rowOff>120258</xdr:rowOff>
    </xdr:from>
    <xdr:to>
      <xdr:col>13</xdr:col>
      <xdr:colOff>523874</xdr:colOff>
      <xdr:row>23</xdr:row>
      <xdr:rowOff>104775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C85059-BB93-BE31-8A1E-239B33556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120258"/>
          <a:ext cx="3057524" cy="4585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514351</xdr:colOff>
      <xdr:row>14</xdr:row>
      <xdr:rowOff>133745</xdr:rowOff>
    </xdr:from>
    <xdr:to>
      <xdr:col>5</xdr:col>
      <xdr:colOff>1152526</xdr:colOff>
      <xdr:row>32</xdr:row>
      <xdr:rowOff>66675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13EE79E-DCB1-A387-E397-0B5AE6EA4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1" y="2934095"/>
          <a:ext cx="2952750" cy="353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11</xdr:row>
      <xdr:rowOff>0</xdr:rowOff>
    </xdr:from>
    <xdr:to>
      <xdr:col>7</xdr:col>
      <xdr:colOff>904875</xdr:colOff>
      <xdr:row>23</xdr:row>
      <xdr:rowOff>188409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DDF4A5-B582-27CB-1783-38FD1912F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200275"/>
          <a:ext cx="3467099" cy="2588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712488</xdr:colOff>
      <xdr:row>2</xdr:row>
      <xdr:rowOff>133349</xdr:rowOff>
    </xdr:from>
    <xdr:to>
      <xdr:col>12</xdr:col>
      <xdr:colOff>684396</xdr:colOff>
      <xdr:row>16</xdr:row>
      <xdr:rowOff>65520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673A7E-CCD7-4E90-99FD-33D5A9565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8413" y="533399"/>
          <a:ext cx="3324708" cy="273252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 summaryRight="0"/>
  </sheetPr>
  <dimension ref="A1:H8"/>
  <sheetViews>
    <sheetView topLeftCell="A2" workbookViewId="0">
      <selection activeCell="J11" sqref="J11"/>
    </sheetView>
  </sheetViews>
  <sheetFormatPr baseColWidth="10" defaultColWidth="12.5703125" defaultRowHeight="15.75" customHeight="1" x14ac:dyDescent="0.2"/>
  <cols>
    <col min="1" max="1" width="22.42578125" customWidth="1"/>
    <col min="2" max="4" width="3" customWidth="1"/>
    <col min="5" max="5" width="22.7109375" customWidth="1"/>
    <col min="6" max="6" width="13.7109375" customWidth="1"/>
    <col min="7" max="7" width="26" customWidth="1"/>
    <col min="8" max="8" width="9.28515625" customWidth="1"/>
  </cols>
  <sheetData>
    <row r="1" spans="1: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</row>
    <row r="2" spans="1:8" ht="15.75" customHeight="1" x14ac:dyDescent="0.2">
      <c r="A2" s="1" t="s">
        <v>5</v>
      </c>
      <c r="B2" s="2">
        <v>2.1707317073170733</v>
      </c>
      <c r="C2" s="2">
        <v>1.2195121951219514</v>
      </c>
      <c r="D2" s="2">
        <v>1.5121951219512195</v>
      </c>
      <c r="E2" s="3"/>
      <c r="F2" s="3"/>
      <c r="G2" s="3"/>
      <c r="H2" s="3"/>
    </row>
    <row r="3" spans="1:8" ht="15.75" customHeight="1" x14ac:dyDescent="0.2">
      <c r="A3" s="1" t="s">
        <v>6</v>
      </c>
      <c r="B3" s="1"/>
      <c r="C3" s="1"/>
      <c r="D3" s="1"/>
      <c r="E3" s="1" t="s">
        <v>7</v>
      </c>
      <c r="F3" s="1" t="s">
        <v>8</v>
      </c>
      <c r="G3" s="1" t="s">
        <v>9</v>
      </c>
      <c r="H3" s="1" t="s">
        <v>10</v>
      </c>
    </row>
    <row r="4" spans="1:8" ht="15.75" customHeight="1" x14ac:dyDescent="0.2">
      <c r="A4" s="1" t="s">
        <v>11</v>
      </c>
      <c r="B4" s="3">
        <v>2</v>
      </c>
      <c r="C4" s="3">
        <v>3</v>
      </c>
      <c r="D4" s="3">
        <v>0</v>
      </c>
      <c r="E4" s="3">
        <f t="shared" ref="E4:E6" si="0">SUMPRODUCT($B$2:$D$2, B4:D4)</f>
        <v>8</v>
      </c>
      <c r="F4" s="3" t="s">
        <v>67</v>
      </c>
      <c r="G4" s="3">
        <v>8</v>
      </c>
      <c r="H4" s="3">
        <f t="shared" ref="H4:H6" si="1">G4-E4</f>
        <v>0</v>
      </c>
    </row>
    <row r="5" spans="1:8" ht="15.75" customHeight="1" x14ac:dyDescent="0.2">
      <c r="A5" s="1" t="s">
        <v>12</v>
      </c>
      <c r="B5" s="3">
        <v>0</v>
      </c>
      <c r="C5" s="3">
        <v>2</v>
      </c>
      <c r="D5" s="3">
        <v>5</v>
      </c>
      <c r="E5" s="3">
        <f t="shared" si="0"/>
        <v>10</v>
      </c>
      <c r="F5" s="3" t="s">
        <v>67</v>
      </c>
      <c r="G5" s="3">
        <v>10</v>
      </c>
      <c r="H5" s="3">
        <f t="shared" si="1"/>
        <v>0</v>
      </c>
    </row>
    <row r="6" spans="1:8" ht="15.75" customHeight="1" x14ac:dyDescent="0.2">
      <c r="A6" s="1" t="s">
        <v>13</v>
      </c>
      <c r="B6" s="3">
        <v>3</v>
      </c>
      <c r="C6" s="3">
        <v>2</v>
      </c>
      <c r="D6" s="3">
        <v>4</v>
      </c>
      <c r="E6" s="3">
        <f t="shared" si="0"/>
        <v>15.000000000000002</v>
      </c>
      <c r="F6" s="3" t="s">
        <v>67</v>
      </c>
      <c r="G6" s="3">
        <v>15</v>
      </c>
      <c r="H6" s="3">
        <f t="shared" si="1"/>
        <v>0</v>
      </c>
    </row>
    <row r="7" spans="1:8" ht="15.75" customHeight="1" x14ac:dyDescent="0.2">
      <c r="A7" s="1" t="s">
        <v>15</v>
      </c>
      <c r="B7" s="3">
        <v>3</v>
      </c>
      <c r="C7" s="3">
        <v>5</v>
      </c>
      <c r="D7" s="3">
        <v>4</v>
      </c>
      <c r="E7" s="3"/>
      <c r="F7" s="3"/>
      <c r="G7" s="3"/>
      <c r="H7" s="3"/>
    </row>
    <row r="8" spans="1:8" ht="15.75" customHeight="1" x14ac:dyDescent="0.2">
      <c r="A8" s="1" t="s">
        <v>16</v>
      </c>
      <c r="B8" s="2">
        <f>SUMPRODUCT($B$2:$D$2, B7:D7)</f>
        <v>18.658536585365855</v>
      </c>
      <c r="C8" s="3"/>
      <c r="D8" s="3"/>
      <c r="E8" s="3"/>
      <c r="F8" s="3"/>
      <c r="G8" s="3"/>
      <c r="H8" s="3"/>
    </row>
  </sheetData>
  <scenarios current="0">
    <scenario name="E1- INFORME PRIMAL" count="3" user="Sebastián Arrieta" comment="Created by Sebastián Arrieta on 10/14/2026">
      <inputCells r="B2" val="2.17073170731707"/>
      <inputCells r="C2" val="1.21951219512195"/>
      <inputCells r="D2" val="1.51219512195122"/>
    </scenario>
  </scenario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B184-6C1B-49F8-B588-A22BFA1F04F8}">
  <sheetPr codeName="Hoja2"/>
  <dimension ref="A1:G32"/>
  <sheetViews>
    <sheetView showGridLines="0" workbookViewId="0"/>
  </sheetViews>
  <sheetFormatPr baseColWidth="10" defaultColWidth="9.140625" defaultRowHeight="12.75" outlineLevelRow="1" x14ac:dyDescent="0.2"/>
  <cols>
    <col min="1" max="1" width="2.28515625" customWidth="1"/>
    <col min="2" max="2" width="5.28515625" bestFit="1" customWidth="1"/>
    <col min="3" max="3" width="21.5703125" bestFit="1" customWidth="1"/>
    <col min="4" max="4" width="13.28515625" bestFit="1" customWidth="1"/>
    <col min="5" max="5" width="12" bestFit="1" customWidth="1"/>
    <col min="6" max="6" width="7.140625" bestFit="1" customWidth="1"/>
    <col min="7" max="7" width="5.7109375" bestFit="1" customWidth="1"/>
  </cols>
  <sheetData>
    <row r="1" spans="1:5" x14ac:dyDescent="0.2">
      <c r="A1" s="7" t="s">
        <v>77</v>
      </c>
    </row>
    <row r="2" spans="1:5" x14ac:dyDescent="0.2">
      <c r="A2" s="7" t="s">
        <v>68</v>
      </c>
    </row>
    <row r="3" spans="1:5" x14ac:dyDescent="0.2">
      <c r="A3" s="7" t="s">
        <v>78</v>
      </c>
    </row>
    <row r="4" spans="1:5" x14ac:dyDescent="0.2">
      <c r="A4" s="7" t="s">
        <v>79</v>
      </c>
    </row>
    <row r="5" spans="1:5" x14ac:dyDescent="0.2">
      <c r="A5" s="7" t="s">
        <v>80</v>
      </c>
    </row>
    <row r="6" spans="1:5" hidden="1" outlineLevel="1" x14ac:dyDescent="0.2">
      <c r="A6" s="7"/>
      <c r="B6" t="s">
        <v>81</v>
      </c>
    </row>
    <row r="7" spans="1:5" hidden="1" outlineLevel="1" x14ac:dyDescent="0.2">
      <c r="A7" s="7"/>
      <c r="B7" t="s">
        <v>82</v>
      </c>
    </row>
    <row r="8" spans="1:5" hidden="1" outlineLevel="1" x14ac:dyDescent="0.2">
      <c r="A8" s="7"/>
      <c r="B8" t="s">
        <v>83</v>
      </c>
    </row>
    <row r="9" spans="1:5" collapsed="1" x14ac:dyDescent="0.2">
      <c r="A9" s="7" t="s">
        <v>84</v>
      </c>
    </row>
    <row r="10" spans="1:5" hidden="1" outlineLevel="1" x14ac:dyDescent="0.2">
      <c r="B10" t="s">
        <v>85</v>
      </c>
    </row>
    <row r="11" spans="1:5" hidden="1" outlineLevel="1" x14ac:dyDescent="0.2">
      <c r="B11" t="s">
        <v>86</v>
      </c>
    </row>
    <row r="12" spans="1:5" collapsed="1" x14ac:dyDescent="0.2"/>
    <row r="14" spans="1:5" ht="13.5" thickBot="1" x14ac:dyDescent="0.25">
      <c r="A14" t="s">
        <v>87</v>
      </c>
    </row>
    <row r="15" spans="1:5" ht="13.5" thickBot="1" x14ac:dyDescent="0.25">
      <c r="B15" s="9" t="s">
        <v>70</v>
      </c>
      <c r="C15" s="9" t="s">
        <v>71</v>
      </c>
      <c r="D15" s="9" t="s">
        <v>88</v>
      </c>
      <c r="E15" s="9" t="s">
        <v>89</v>
      </c>
    </row>
    <row r="16" spans="1:5" ht="13.5" thickBot="1" x14ac:dyDescent="0.25">
      <c r="B16" s="8" t="s">
        <v>46</v>
      </c>
      <c r="C16" s="8" t="s">
        <v>47</v>
      </c>
      <c r="D16" s="8">
        <v>18.658536585365855</v>
      </c>
      <c r="E16" s="8">
        <v>18.658536585365855</v>
      </c>
    </row>
    <row r="19" spans="1:7" ht="13.5" thickBot="1" x14ac:dyDescent="0.25">
      <c r="A19" t="s">
        <v>69</v>
      </c>
    </row>
    <row r="20" spans="1:7" ht="13.5" thickBot="1" x14ac:dyDescent="0.25">
      <c r="B20" s="9" t="s">
        <v>70</v>
      </c>
      <c r="C20" s="9" t="s">
        <v>71</v>
      </c>
      <c r="D20" s="9" t="s">
        <v>88</v>
      </c>
      <c r="E20" s="9" t="s">
        <v>89</v>
      </c>
      <c r="F20" s="9" t="s">
        <v>90</v>
      </c>
    </row>
    <row r="21" spans="1:7" x14ac:dyDescent="0.2">
      <c r="B21" s="13" t="s">
        <v>76</v>
      </c>
      <c r="C21" s="12"/>
      <c r="D21" s="12"/>
      <c r="E21" s="12"/>
      <c r="F21" s="12"/>
    </row>
    <row r="22" spans="1:7" hidden="1" outlineLevel="1" x14ac:dyDescent="0.2">
      <c r="B22" s="10" t="s">
        <v>48</v>
      </c>
      <c r="C22" s="10" t="s">
        <v>49</v>
      </c>
      <c r="D22" s="10">
        <v>2.1707317073170733</v>
      </c>
      <c r="E22" s="10">
        <v>2.1707317073170733</v>
      </c>
      <c r="F22" s="10" t="s">
        <v>95</v>
      </c>
    </row>
    <row r="23" spans="1:7" hidden="1" outlineLevel="1" x14ac:dyDescent="0.2">
      <c r="B23" s="10" t="s">
        <v>51</v>
      </c>
      <c r="C23" s="10" t="s">
        <v>52</v>
      </c>
      <c r="D23" s="10">
        <v>1.2195121951219514</v>
      </c>
      <c r="E23" s="10">
        <v>1.2195121951219514</v>
      </c>
      <c r="F23" s="10" t="s">
        <v>95</v>
      </c>
    </row>
    <row r="24" spans="1:7" ht="13.5" hidden="1" outlineLevel="1" thickBot="1" x14ac:dyDescent="0.25">
      <c r="B24" s="8" t="s">
        <v>53</v>
      </c>
      <c r="C24" s="8" t="s">
        <v>54</v>
      </c>
      <c r="D24" s="8">
        <v>1.5121951219512195</v>
      </c>
      <c r="E24" s="8">
        <v>1.5121951219512195</v>
      </c>
      <c r="F24" s="8" t="s">
        <v>95</v>
      </c>
    </row>
    <row r="25" spans="1:7" collapsed="1" x14ac:dyDescent="0.2"/>
    <row r="28" spans="1:7" ht="13.5" thickBot="1" x14ac:dyDescent="0.25">
      <c r="A28" t="s">
        <v>72</v>
      </c>
    </row>
    <row r="29" spans="1:7" ht="13.5" thickBot="1" x14ac:dyDescent="0.25">
      <c r="B29" s="9" t="s">
        <v>70</v>
      </c>
      <c r="C29" s="9" t="s">
        <v>71</v>
      </c>
      <c r="D29" s="9" t="s">
        <v>91</v>
      </c>
      <c r="E29" s="9" t="s">
        <v>92</v>
      </c>
      <c r="F29" s="9" t="s">
        <v>93</v>
      </c>
      <c r="G29" s="9" t="s">
        <v>94</v>
      </c>
    </row>
    <row r="30" spans="1:7" x14ac:dyDescent="0.2">
      <c r="B30" s="10" t="s">
        <v>73</v>
      </c>
      <c r="C30" s="10" t="s">
        <v>58</v>
      </c>
      <c r="D30" s="10">
        <v>8</v>
      </c>
      <c r="E30" s="10" t="s">
        <v>96</v>
      </c>
      <c r="F30" s="10" t="s">
        <v>97</v>
      </c>
      <c r="G30" s="10">
        <v>0</v>
      </c>
    </row>
    <row r="31" spans="1:7" x14ac:dyDescent="0.2">
      <c r="B31" s="10" t="s">
        <v>74</v>
      </c>
      <c r="C31" s="10" t="s">
        <v>62</v>
      </c>
      <c r="D31" s="10">
        <v>10</v>
      </c>
      <c r="E31" s="10" t="s">
        <v>98</v>
      </c>
      <c r="F31" s="10" t="s">
        <v>97</v>
      </c>
      <c r="G31" s="10">
        <v>0</v>
      </c>
    </row>
    <row r="32" spans="1:7" ht="13.5" thickBot="1" x14ac:dyDescent="0.25">
      <c r="B32" s="8" t="s">
        <v>75</v>
      </c>
      <c r="C32" s="8" t="s">
        <v>65</v>
      </c>
      <c r="D32" s="8">
        <v>15.000000000000002</v>
      </c>
      <c r="E32" s="8" t="s">
        <v>99</v>
      </c>
      <c r="F32" s="8" t="s">
        <v>97</v>
      </c>
      <c r="G32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outlinePr summaryBelow="0" summaryRight="0"/>
  </sheetPr>
  <dimension ref="A1:H8"/>
  <sheetViews>
    <sheetView topLeftCell="A4" workbookViewId="0">
      <selection activeCell="C11" sqref="C11"/>
    </sheetView>
  </sheetViews>
  <sheetFormatPr baseColWidth="10" defaultColWidth="12.5703125" defaultRowHeight="15.75" customHeight="1" x14ac:dyDescent="0.2"/>
  <cols>
    <col min="1" max="1" width="22.28515625" customWidth="1"/>
    <col min="2" max="4" width="3" customWidth="1"/>
    <col min="5" max="5" width="25.28515625" customWidth="1"/>
    <col min="6" max="6" width="16.7109375" customWidth="1"/>
    <col min="7" max="7" width="26.7109375" customWidth="1"/>
    <col min="8" max="8" width="18.42578125" customWidth="1"/>
  </cols>
  <sheetData>
    <row r="1" spans="1:8" ht="15.75" customHeight="1" x14ac:dyDescent="0.2">
      <c r="A1" s="1" t="s">
        <v>0</v>
      </c>
      <c r="B1" s="1" t="s">
        <v>100</v>
      </c>
      <c r="C1" s="1" t="s">
        <v>101</v>
      </c>
      <c r="D1" s="1" t="s">
        <v>102</v>
      </c>
      <c r="E1" s="1"/>
      <c r="F1" s="1"/>
      <c r="G1" s="1"/>
      <c r="H1" s="1"/>
    </row>
    <row r="2" spans="1:8" ht="15.75" customHeight="1" x14ac:dyDescent="0.2">
      <c r="A2" s="1" t="s">
        <v>5</v>
      </c>
      <c r="B2" s="2">
        <v>1.0975609756097562</v>
      </c>
      <c r="C2" s="2">
        <v>0.58536585365853666</v>
      </c>
      <c r="D2" s="2">
        <v>0.26829268292682917</v>
      </c>
      <c r="E2" s="3"/>
      <c r="F2" s="3"/>
      <c r="G2" s="3"/>
      <c r="H2" s="3"/>
    </row>
    <row r="3" spans="1:8" ht="15.75" customHeight="1" x14ac:dyDescent="0.2">
      <c r="A3" s="1" t="s">
        <v>6</v>
      </c>
      <c r="B3" s="1"/>
      <c r="C3" s="1"/>
      <c r="D3" s="1"/>
      <c r="E3" s="1" t="s">
        <v>7</v>
      </c>
      <c r="F3" s="1" t="s">
        <v>8</v>
      </c>
      <c r="G3" s="1" t="s">
        <v>9</v>
      </c>
      <c r="H3" s="1" t="s">
        <v>10</v>
      </c>
    </row>
    <row r="4" spans="1:8" ht="15.75" customHeight="1" x14ac:dyDescent="0.2">
      <c r="A4" s="1" t="s">
        <v>11</v>
      </c>
      <c r="B4" s="3">
        <v>2</v>
      </c>
      <c r="C4" s="3">
        <v>0</v>
      </c>
      <c r="D4" s="3">
        <v>3</v>
      </c>
      <c r="E4" s="3">
        <f>SUMPRODUCT($B$2:$D$2, B4:D4)</f>
        <v>3</v>
      </c>
      <c r="F4" s="3"/>
      <c r="G4" s="3">
        <v>3</v>
      </c>
      <c r="H4" s="3">
        <f t="shared" ref="H4:H6" si="0">G4-E4</f>
        <v>0</v>
      </c>
    </row>
    <row r="5" spans="1:8" ht="15.75" customHeight="1" x14ac:dyDescent="0.2">
      <c r="A5" s="1" t="s">
        <v>12</v>
      </c>
      <c r="B5" s="3">
        <v>3</v>
      </c>
      <c r="C5" s="3">
        <v>2</v>
      </c>
      <c r="D5" s="3">
        <v>2</v>
      </c>
      <c r="E5" s="3">
        <f t="shared" ref="E5:E6" si="1">SUMPRODUCT($B$2:$D$2, B5:D5)</f>
        <v>5</v>
      </c>
      <c r="F5" s="3"/>
      <c r="G5" s="3">
        <v>5</v>
      </c>
      <c r="H5" s="3">
        <f t="shared" si="0"/>
        <v>0</v>
      </c>
    </row>
    <row r="6" spans="1:8" ht="15.75" customHeight="1" x14ac:dyDescent="0.2">
      <c r="A6" s="1" t="s">
        <v>13</v>
      </c>
      <c r="B6" s="3">
        <v>0</v>
      </c>
      <c r="C6" s="3">
        <v>5</v>
      </c>
      <c r="D6" s="3">
        <v>4</v>
      </c>
      <c r="E6" s="3">
        <f t="shared" si="1"/>
        <v>4</v>
      </c>
      <c r="F6" s="3"/>
      <c r="G6" s="3">
        <v>4</v>
      </c>
      <c r="H6" s="3">
        <f t="shared" si="0"/>
        <v>0</v>
      </c>
    </row>
    <row r="7" spans="1:8" ht="15.75" customHeight="1" x14ac:dyDescent="0.2">
      <c r="A7" s="1" t="s">
        <v>15</v>
      </c>
      <c r="B7" s="3">
        <v>8</v>
      </c>
      <c r="C7" s="3">
        <v>10</v>
      </c>
      <c r="D7" s="3">
        <v>15</v>
      </c>
      <c r="E7" s="3"/>
      <c r="F7" s="3"/>
      <c r="G7" s="3"/>
      <c r="H7" s="3"/>
    </row>
    <row r="8" spans="1:8" ht="15.75" customHeight="1" x14ac:dyDescent="0.2">
      <c r="A8" s="1" t="s">
        <v>16</v>
      </c>
      <c r="B8" s="2">
        <f>SUMPRODUCT($B$2:$D$2, B7:D7)</f>
        <v>18.658536585365855</v>
      </c>
      <c r="C8" s="3"/>
      <c r="D8" s="3"/>
      <c r="E8" s="3"/>
      <c r="F8" s="3"/>
      <c r="G8" s="3"/>
      <c r="H8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9234-CA33-4D5D-8C80-785D4BA712FD}">
  <sheetPr codeName="Hoja4"/>
  <dimension ref="A1:G32"/>
  <sheetViews>
    <sheetView showGridLines="0" workbookViewId="0"/>
  </sheetViews>
  <sheetFormatPr baseColWidth="10" defaultColWidth="9.140625" defaultRowHeight="12.75" outlineLevelRow="1" x14ac:dyDescent="0.2"/>
  <cols>
    <col min="1" max="1" width="2.28515625" customWidth="1"/>
    <col min="2" max="2" width="5.28515625" bestFit="1" customWidth="1"/>
    <col min="3" max="3" width="21.28515625" bestFit="1" customWidth="1"/>
    <col min="4" max="4" width="13.28515625" bestFit="1" customWidth="1"/>
    <col min="5" max="5" width="12" bestFit="1" customWidth="1"/>
    <col min="6" max="6" width="7.140625" bestFit="1" customWidth="1"/>
    <col min="7" max="7" width="5.7109375" bestFit="1" customWidth="1"/>
  </cols>
  <sheetData>
    <row r="1" spans="1:5" x14ac:dyDescent="0.2">
      <c r="A1" s="7" t="s">
        <v>77</v>
      </c>
    </row>
    <row r="2" spans="1:5" x14ac:dyDescent="0.2">
      <c r="A2" s="7" t="s">
        <v>103</v>
      </c>
    </row>
    <row r="3" spans="1:5" x14ac:dyDescent="0.2">
      <c r="A3" s="7" t="s">
        <v>114</v>
      </c>
    </row>
    <row r="4" spans="1:5" x14ac:dyDescent="0.2">
      <c r="A4" s="7" t="s">
        <v>79</v>
      </c>
    </row>
    <row r="5" spans="1:5" x14ac:dyDescent="0.2">
      <c r="A5" s="7" t="s">
        <v>80</v>
      </c>
    </row>
    <row r="6" spans="1:5" hidden="1" outlineLevel="1" x14ac:dyDescent="0.2">
      <c r="A6" s="7"/>
      <c r="B6" t="s">
        <v>81</v>
      </c>
    </row>
    <row r="7" spans="1:5" hidden="1" outlineLevel="1" x14ac:dyDescent="0.2">
      <c r="A7" s="7"/>
      <c r="B7" t="s">
        <v>112</v>
      </c>
    </row>
    <row r="8" spans="1:5" hidden="1" outlineLevel="1" x14ac:dyDescent="0.2">
      <c r="A8" s="7"/>
      <c r="B8" t="s">
        <v>115</v>
      </c>
    </row>
    <row r="9" spans="1:5" collapsed="1" x14ac:dyDescent="0.2">
      <c r="A9" s="7" t="s">
        <v>84</v>
      </c>
    </row>
    <row r="10" spans="1:5" hidden="1" outlineLevel="1" x14ac:dyDescent="0.2">
      <c r="B10" t="s">
        <v>85</v>
      </c>
    </row>
    <row r="11" spans="1:5" hidden="1" outlineLevel="1" x14ac:dyDescent="0.2">
      <c r="B11" t="s">
        <v>104</v>
      </c>
    </row>
    <row r="12" spans="1:5" collapsed="1" x14ac:dyDescent="0.2"/>
    <row r="14" spans="1:5" ht="13.5" thickBot="1" x14ac:dyDescent="0.25">
      <c r="A14" t="s">
        <v>113</v>
      </c>
    </row>
    <row r="15" spans="1:5" ht="13.5" thickBot="1" x14ac:dyDescent="0.25">
      <c r="B15" s="9" t="s">
        <v>70</v>
      </c>
      <c r="C15" s="9" t="s">
        <v>71</v>
      </c>
      <c r="D15" s="9" t="s">
        <v>88</v>
      </c>
      <c r="E15" s="9" t="s">
        <v>89</v>
      </c>
    </row>
    <row r="16" spans="1:5" ht="13.5" thickBot="1" x14ac:dyDescent="0.25">
      <c r="B16" s="8" t="s">
        <v>46</v>
      </c>
      <c r="C16" s="8" t="s">
        <v>105</v>
      </c>
      <c r="D16" s="8">
        <v>0</v>
      </c>
      <c r="E16" s="8">
        <v>18.658536585365855</v>
      </c>
    </row>
    <row r="19" spans="1:7" ht="13.5" thickBot="1" x14ac:dyDescent="0.25">
      <c r="A19" t="s">
        <v>69</v>
      </c>
    </row>
    <row r="20" spans="1:7" ht="13.5" thickBot="1" x14ac:dyDescent="0.25">
      <c r="B20" s="9" t="s">
        <v>70</v>
      </c>
      <c r="C20" s="9" t="s">
        <v>71</v>
      </c>
      <c r="D20" s="9" t="s">
        <v>88</v>
      </c>
      <c r="E20" s="9" t="s">
        <v>89</v>
      </c>
      <c r="F20" s="9" t="s">
        <v>90</v>
      </c>
    </row>
    <row r="21" spans="1:7" x14ac:dyDescent="0.2">
      <c r="B21" s="13" t="s">
        <v>76</v>
      </c>
      <c r="C21" s="12"/>
      <c r="D21" s="12"/>
      <c r="E21" s="12"/>
      <c r="F21" s="12"/>
    </row>
    <row r="22" spans="1:7" hidden="1" outlineLevel="1" x14ac:dyDescent="0.2">
      <c r="B22" s="10" t="s">
        <v>48</v>
      </c>
      <c r="C22" s="10" t="s">
        <v>106</v>
      </c>
      <c r="D22" s="10">
        <v>0</v>
      </c>
      <c r="E22" s="10">
        <v>1.0975609756097562</v>
      </c>
      <c r="F22" s="10" t="s">
        <v>95</v>
      </c>
    </row>
    <row r="23" spans="1:7" hidden="1" outlineLevel="1" x14ac:dyDescent="0.2">
      <c r="B23" s="10" t="s">
        <v>51</v>
      </c>
      <c r="C23" s="10" t="s">
        <v>107</v>
      </c>
      <c r="D23" s="10">
        <v>0</v>
      </c>
      <c r="E23" s="10">
        <v>0.58536585365853666</v>
      </c>
      <c r="F23" s="10" t="s">
        <v>95</v>
      </c>
    </row>
    <row r="24" spans="1:7" ht="13.5" hidden="1" outlineLevel="1" thickBot="1" x14ac:dyDescent="0.25">
      <c r="B24" s="8" t="s">
        <v>53</v>
      </c>
      <c r="C24" s="8" t="s">
        <v>108</v>
      </c>
      <c r="D24" s="8">
        <v>0</v>
      </c>
      <c r="E24" s="8">
        <v>0.26829268292682917</v>
      </c>
      <c r="F24" s="8" t="s">
        <v>95</v>
      </c>
    </row>
    <row r="25" spans="1:7" collapsed="1" x14ac:dyDescent="0.2"/>
    <row r="28" spans="1:7" ht="13.5" thickBot="1" x14ac:dyDescent="0.25">
      <c r="A28" t="s">
        <v>72</v>
      </c>
    </row>
    <row r="29" spans="1:7" ht="13.5" thickBot="1" x14ac:dyDescent="0.25">
      <c r="B29" s="9" t="s">
        <v>70</v>
      </c>
      <c r="C29" s="9" t="s">
        <v>71</v>
      </c>
      <c r="D29" s="9" t="s">
        <v>91</v>
      </c>
      <c r="E29" s="9" t="s">
        <v>92</v>
      </c>
      <c r="F29" s="9" t="s">
        <v>93</v>
      </c>
      <c r="G29" s="9" t="s">
        <v>94</v>
      </c>
    </row>
    <row r="30" spans="1:7" x14ac:dyDescent="0.2">
      <c r="B30" s="10" t="s">
        <v>73</v>
      </c>
      <c r="C30" s="10" t="s">
        <v>58</v>
      </c>
      <c r="D30" s="10">
        <v>3</v>
      </c>
      <c r="E30" s="10" t="s">
        <v>109</v>
      </c>
      <c r="F30" s="10" t="s">
        <v>97</v>
      </c>
      <c r="G30" s="10">
        <v>0</v>
      </c>
    </row>
    <row r="31" spans="1:7" x14ac:dyDescent="0.2">
      <c r="B31" s="10" t="s">
        <v>74</v>
      </c>
      <c r="C31" s="10" t="s">
        <v>62</v>
      </c>
      <c r="D31" s="10">
        <v>5</v>
      </c>
      <c r="E31" s="10" t="s">
        <v>110</v>
      </c>
      <c r="F31" s="10" t="s">
        <v>97</v>
      </c>
      <c r="G31" s="10">
        <v>0</v>
      </c>
    </row>
    <row r="32" spans="1:7" ht="13.5" thickBot="1" x14ac:dyDescent="0.25">
      <c r="B32" s="8" t="s">
        <v>75</v>
      </c>
      <c r="C32" s="8" t="s">
        <v>65</v>
      </c>
      <c r="D32" s="8">
        <v>4</v>
      </c>
      <c r="E32" s="8" t="s">
        <v>111</v>
      </c>
      <c r="F32" s="8" t="s">
        <v>97</v>
      </c>
      <c r="G32" s="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>
    <outlinePr summaryBelow="0" summaryRight="0"/>
  </sheetPr>
  <dimension ref="A1:K32"/>
  <sheetViews>
    <sheetView workbookViewId="0">
      <selection activeCell="J16" sqref="J16"/>
    </sheetView>
  </sheetViews>
  <sheetFormatPr baseColWidth="10" defaultColWidth="12.5703125" defaultRowHeight="15.75" customHeight="1" x14ac:dyDescent="0.2"/>
  <cols>
    <col min="1" max="1" width="17.28515625" customWidth="1"/>
    <col min="2" max="3" width="4.5703125" customWidth="1"/>
    <col min="4" max="4" width="4.42578125" customWidth="1"/>
    <col min="5" max="5" width="3.85546875" customWidth="1"/>
    <col min="6" max="6" width="18.5703125" customWidth="1"/>
    <col min="7" max="7" width="13.140625" customWidth="1"/>
    <col min="8" max="8" width="20" customWidth="1"/>
    <col min="9" max="9" width="7" customWidth="1"/>
  </cols>
  <sheetData>
    <row r="1" spans="1:9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</row>
    <row r="2" spans="1:9" ht="12.75" x14ac:dyDescent="0.2">
      <c r="A2" s="1" t="s">
        <v>5</v>
      </c>
      <c r="B2" s="5">
        <v>2.4999999999999991</v>
      </c>
      <c r="C2" s="5">
        <v>2.5</v>
      </c>
      <c r="D2" s="2">
        <v>2.5</v>
      </c>
      <c r="E2" s="2">
        <v>0</v>
      </c>
      <c r="F2" s="3"/>
      <c r="G2" s="3"/>
      <c r="H2" s="3"/>
      <c r="I2" s="3"/>
    </row>
    <row r="3" spans="1:9" ht="12.75" x14ac:dyDescent="0.2">
      <c r="A3" s="1" t="s">
        <v>6</v>
      </c>
      <c r="B3" s="1"/>
      <c r="C3" s="1"/>
      <c r="D3" s="1"/>
      <c r="E3" s="1"/>
      <c r="F3" s="1" t="s">
        <v>7</v>
      </c>
      <c r="G3" s="1" t="s">
        <v>8</v>
      </c>
      <c r="H3" s="1" t="s">
        <v>9</v>
      </c>
      <c r="I3" s="1" t="s">
        <v>10</v>
      </c>
    </row>
    <row r="4" spans="1:9" ht="12.75" x14ac:dyDescent="0.2">
      <c r="A4" s="1" t="s">
        <v>11</v>
      </c>
      <c r="B4" s="3">
        <v>1</v>
      </c>
      <c r="C4" s="3">
        <v>2</v>
      </c>
      <c r="D4" s="3">
        <v>3</v>
      </c>
      <c r="E4" s="3">
        <v>0</v>
      </c>
      <c r="F4" s="3">
        <f>SUMPRODUCT($B$2:$E$2, B4:E4)</f>
        <v>15</v>
      </c>
      <c r="G4" s="3" t="s">
        <v>17</v>
      </c>
      <c r="H4" s="3">
        <v>15</v>
      </c>
      <c r="I4" s="3">
        <f>H4-F4</f>
        <v>0</v>
      </c>
    </row>
    <row r="5" spans="1:9" ht="12.75" x14ac:dyDescent="0.2">
      <c r="A5" s="1" t="s">
        <v>12</v>
      </c>
      <c r="B5" s="3">
        <v>2</v>
      </c>
      <c r="C5" s="3">
        <v>1</v>
      </c>
      <c r="D5" s="3">
        <v>5</v>
      </c>
      <c r="E5" s="3">
        <v>0</v>
      </c>
      <c r="F5" s="3">
        <f t="shared" ref="F5" si="0">SUMPRODUCT($B$2:$E$2, B5:E5)</f>
        <v>20</v>
      </c>
      <c r="G5" s="3" t="s">
        <v>17</v>
      </c>
      <c r="H5" s="3">
        <v>20</v>
      </c>
      <c r="I5" s="3">
        <f t="shared" ref="I5:I6" si="1">H5-F5</f>
        <v>0</v>
      </c>
    </row>
    <row r="6" spans="1:9" ht="12.75" x14ac:dyDescent="0.2">
      <c r="A6" s="1" t="s">
        <v>13</v>
      </c>
      <c r="B6" s="3">
        <v>1</v>
      </c>
      <c r="C6" s="3">
        <v>2</v>
      </c>
      <c r="D6" s="3">
        <v>1</v>
      </c>
      <c r="E6" s="3">
        <v>1</v>
      </c>
      <c r="F6" s="3">
        <f>SUMPRODUCT($B$2:$E$2, B6:E6)</f>
        <v>10</v>
      </c>
      <c r="G6" s="3" t="s">
        <v>17</v>
      </c>
      <c r="H6" s="3">
        <v>10</v>
      </c>
      <c r="I6" s="3">
        <f t="shared" si="1"/>
        <v>0</v>
      </c>
    </row>
    <row r="7" spans="1:9" ht="12.75" x14ac:dyDescent="0.2">
      <c r="A7" s="1" t="s">
        <v>15</v>
      </c>
      <c r="B7" s="3">
        <v>1</v>
      </c>
      <c r="C7" s="3">
        <v>2</v>
      </c>
      <c r="D7" s="3">
        <v>3</v>
      </c>
      <c r="E7" s="3">
        <v>-1</v>
      </c>
      <c r="F7" s="3"/>
      <c r="G7" s="3"/>
      <c r="H7" s="3"/>
      <c r="I7" s="3"/>
    </row>
    <row r="8" spans="1:9" ht="12.75" x14ac:dyDescent="0.2">
      <c r="A8" s="1" t="s">
        <v>16</v>
      </c>
      <c r="B8" s="2">
        <f>SUMPRODUCT($B$2:$E$2, B7:E7)</f>
        <v>15</v>
      </c>
      <c r="C8" s="3"/>
      <c r="D8" s="3"/>
      <c r="E8" s="3"/>
      <c r="F8" s="3"/>
      <c r="G8" s="3"/>
      <c r="H8" s="3"/>
      <c r="I8" s="3"/>
    </row>
    <row r="21" spans="8:11" ht="15.75" customHeight="1" x14ac:dyDescent="0.2">
      <c r="H21" s="4"/>
    </row>
    <row r="32" spans="8:11" ht="15.75" customHeight="1" x14ac:dyDescent="0.2">
      <c r="K32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D373-4E18-420E-8661-9424F10D1AD8}">
  <sheetPr codeName="Hoja6"/>
  <dimension ref="A1:G31"/>
  <sheetViews>
    <sheetView showGridLines="0" topLeftCell="A4" workbookViewId="0">
      <selection activeCell="H36" sqref="H36"/>
    </sheetView>
  </sheetViews>
  <sheetFormatPr baseColWidth="10" defaultColWidth="11.5703125" defaultRowHeight="12.75" x14ac:dyDescent="0.2"/>
  <cols>
    <col min="1" max="1" width="2.28515625" customWidth="1"/>
    <col min="2" max="2" width="6.28515625" bestFit="1" customWidth="1"/>
    <col min="3" max="3" width="21.42578125" bestFit="1" customWidth="1"/>
    <col min="4" max="4" width="16.7109375" bestFit="1" customWidth="1"/>
    <col min="5" max="5" width="10.5703125" bestFit="1" customWidth="1"/>
    <col min="6" max="6" width="9.7109375" bestFit="1" customWidth="1"/>
    <col min="7" max="7" width="8.140625" bestFit="1" customWidth="1"/>
  </cols>
  <sheetData>
    <row r="1" spans="1:5" x14ac:dyDescent="0.2">
      <c r="A1" s="7" t="s">
        <v>24</v>
      </c>
    </row>
    <row r="2" spans="1:5" x14ac:dyDescent="0.2">
      <c r="A2" s="7" t="s">
        <v>25</v>
      </c>
    </row>
    <row r="3" spans="1:5" x14ac:dyDescent="0.2">
      <c r="A3" s="7" t="s">
        <v>26</v>
      </c>
    </row>
    <row r="4" spans="1:5" x14ac:dyDescent="0.2">
      <c r="A4" s="7" t="s">
        <v>27</v>
      </c>
    </row>
    <row r="5" spans="1:5" x14ac:dyDescent="0.2">
      <c r="A5" s="7" t="s">
        <v>28</v>
      </c>
    </row>
    <row r="6" spans="1:5" x14ac:dyDescent="0.2">
      <c r="A6" s="7"/>
      <c r="B6" t="s">
        <v>29</v>
      </c>
    </row>
    <row r="7" spans="1:5" x14ac:dyDescent="0.2">
      <c r="A7" s="7"/>
      <c r="B7" t="s">
        <v>30</v>
      </c>
    </row>
    <row r="8" spans="1:5" x14ac:dyDescent="0.2">
      <c r="A8" s="7"/>
      <c r="B8" t="s">
        <v>31</v>
      </c>
    </row>
    <row r="9" spans="1:5" x14ac:dyDescent="0.2">
      <c r="A9" s="7" t="s">
        <v>32</v>
      </c>
    </row>
    <row r="10" spans="1:5" x14ac:dyDescent="0.2">
      <c r="B10" t="s">
        <v>33</v>
      </c>
    </row>
    <row r="11" spans="1:5" x14ac:dyDescent="0.2">
      <c r="B11" t="s">
        <v>34</v>
      </c>
    </row>
    <row r="14" spans="1:5" ht="13.5" thickBot="1" x14ac:dyDescent="0.25">
      <c r="A14" t="s">
        <v>35</v>
      </c>
    </row>
    <row r="15" spans="1:5" ht="13.5" thickBot="1" x14ac:dyDescent="0.25">
      <c r="B15" s="9" t="s">
        <v>36</v>
      </c>
      <c r="C15" s="9" t="s">
        <v>37</v>
      </c>
      <c r="D15" s="9" t="s">
        <v>38</v>
      </c>
      <c r="E15" s="9" t="s">
        <v>39</v>
      </c>
    </row>
    <row r="16" spans="1:5" ht="13.5" thickBot="1" x14ac:dyDescent="0.25">
      <c r="B16" s="8" t="s">
        <v>46</v>
      </c>
      <c r="C16" s="8" t="s">
        <v>47</v>
      </c>
      <c r="D16" s="8">
        <v>15</v>
      </c>
      <c r="E16" s="8">
        <v>15</v>
      </c>
    </row>
    <row r="19" spans="1:7" ht="13.5" thickBot="1" x14ac:dyDescent="0.25">
      <c r="A19" t="s">
        <v>40</v>
      </c>
    </row>
    <row r="20" spans="1:7" ht="13.5" thickBot="1" x14ac:dyDescent="0.25">
      <c r="B20" s="9" t="s">
        <v>36</v>
      </c>
      <c r="C20" s="9" t="s">
        <v>37</v>
      </c>
      <c r="D20" s="9" t="s">
        <v>38</v>
      </c>
      <c r="E20" s="9" t="s">
        <v>39</v>
      </c>
      <c r="F20" s="9" t="s">
        <v>41</v>
      </c>
    </row>
    <row r="21" spans="1:7" x14ac:dyDescent="0.2">
      <c r="B21" s="10" t="s">
        <v>48</v>
      </c>
      <c r="C21" s="10" t="s">
        <v>49</v>
      </c>
      <c r="D21" s="11">
        <v>2.4999999999999991</v>
      </c>
      <c r="E21" s="11">
        <v>2.4999999999999991</v>
      </c>
      <c r="F21" s="10" t="s">
        <v>50</v>
      </c>
    </row>
    <row r="22" spans="1:7" x14ac:dyDescent="0.2">
      <c r="B22" s="10" t="s">
        <v>51</v>
      </c>
      <c r="C22" s="10" t="s">
        <v>52</v>
      </c>
      <c r="D22" s="11">
        <v>2.5</v>
      </c>
      <c r="E22" s="11">
        <v>2.5</v>
      </c>
      <c r="F22" s="10" t="s">
        <v>50</v>
      </c>
    </row>
    <row r="23" spans="1:7" x14ac:dyDescent="0.2">
      <c r="B23" s="10" t="s">
        <v>53</v>
      </c>
      <c r="C23" s="10" t="s">
        <v>54</v>
      </c>
      <c r="D23" s="10">
        <v>2.5</v>
      </c>
      <c r="E23" s="10">
        <v>2.5</v>
      </c>
      <c r="F23" s="10" t="s">
        <v>50</v>
      </c>
    </row>
    <row r="24" spans="1:7" ht="13.5" thickBot="1" x14ac:dyDescent="0.25">
      <c r="B24" s="8" t="s">
        <v>55</v>
      </c>
      <c r="C24" s="8" t="s">
        <v>56</v>
      </c>
      <c r="D24" s="8">
        <v>0</v>
      </c>
      <c r="E24" s="8">
        <v>0</v>
      </c>
      <c r="F24" s="8" t="s">
        <v>50</v>
      </c>
    </row>
    <row r="27" spans="1:7" ht="13.5" thickBot="1" x14ac:dyDescent="0.25">
      <c r="A27" t="s">
        <v>6</v>
      </c>
    </row>
    <row r="28" spans="1:7" ht="13.5" thickBot="1" x14ac:dyDescent="0.25">
      <c r="B28" s="9" t="s">
        <v>36</v>
      </c>
      <c r="C28" s="9" t="s">
        <v>37</v>
      </c>
      <c r="D28" s="9" t="s">
        <v>42</v>
      </c>
      <c r="E28" s="9" t="s">
        <v>43</v>
      </c>
      <c r="F28" s="9" t="s">
        <v>44</v>
      </c>
      <c r="G28" s="9" t="s">
        <v>45</v>
      </c>
    </row>
    <row r="29" spans="1:7" x14ac:dyDescent="0.2">
      <c r="B29" s="10" t="s">
        <v>57</v>
      </c>
      <c r="C29" s="10" t="s">
        <v>58</v>
      </c>
      <c r="D29" s="10">
        <v>15</v>
      </c>
      <c r="E29" s="10" t="s">
        <v>59</v>
      </c>
      <c r="F29" s="10" t="s">
        <v>60</v>
      </c>
      <c r="G29" s="10">
        <v>0</v>
      </c>
    </row>
    <row r="30" spans="1:7" x14ac:dyDescent="0.2">
      <c r="B30" s="10" t="s">
        <v>61</v>
      </c>
      <c r="C30" s="10" t="s">
        <v>62</v>
      </c>
      <c r="D30" s="10">
        <v>20</v>
      </c>
      <c r="E30" s="10" t="s">
        <v>63</v>
      </c>
      <c r="F30" s="10" t="s">
        <v>60</v>
      </c>
      <c r="G30" s="10">
        <v>0</v>
      </c>
    </row>
    <row r="31" spans="1:7" ht="13.5" thickBot="1" x14ac:dyDescent="0.25">
      <c r="B31" s="8" t="s">
        <v>64</v>
      </c>
      <c r="C31" s="8" t="s">
        <v>65</v>
      </c>
      <c r="D31" s="8">
        <v>10</v>
      </c>
      <c r="E31" s="8" t="s">
        <v>66</v>
      </c>
      <c r="F31" s="8" t="s">
        <v>60</v>
      </c>
      <c r="G31" s="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outlinePr summaryBelow="0" summaryRight="0"/>
  </sheetPr>
  <dimension ref="A1:K9"/>
  <sheetViews>
    <sheetView topLeftCell="A4" workbookViewId="0">
      <selection activeCell="B9" sqref="B9"/>
    </sheetView>
  </sheetViews>
  <sheetFormatPr baseColWidth="10" defaultColWidth="12.5703125" defaultRowHeight="15.75" customHeight="1" x14ac:dyDescent="0.2"/>
  <cols>
    <col min="1" max="1" width="17.28515625" customWidth="1"/>
    <col min="2" max="2" width="4.140625" customWidth="1"/>
    <col min="3" max="3" width="3" customWidth="1"/>
    <col min="4" max="4" width="4" customWidth="1"/>
    <col min="5" max="5" width="3" customWidth="1"/>
    <col min="6" max="6" width="4" customWidth="1"/>
    <col min="7" max="7" width="3" customWidth="1"/>
    <col min="8" max="8" width="16.140625" customWidth="1"/>
    <col min="9" max="9" width="10.42578125" customWidth="1"/>
    <col min="10" max="10" width="17.42578125" customWidth="1"/>
    <col min="11" max="11" width="7" customWidth="1"/>
  </cols>
  <sheetData>
    <row r="1" spans="1:11" ht="15.75" customHeight="1" x14ac:dyDescent="0.2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/>
      <c r="I1" s="1"/>
      <c r="J1" s="1"/>
      <c r="K1" s="1"/>
    </row>
    <row r="2" spans="1:11" ht="15.75" customHeight="1" x14ac:dyDescent="0.2">
      <c r="A2" s="1" t="s">
        <v>5</v>
      </c>
      <c r="B2" s="2">
        <v>0</v>
      </c>
      <c r="C2" s="2">
        <v>1</v>
      </c>
      <c r="D2" s="2">
        <v>0</v>
      </c>
      <c r="E2" s="2">
        <v>0</v>
      </c>
      <c r="F2" s="2">
        <v>0</v>
      </c>
      <c r="G2" s="2">
        <v>0</v>
      </c>
      <c r="H2" s="3"/>
      <c r="I2" s="3"/>
      <c r="J2" s="3"/>
      <c r="K2" s="3"/>
    </row>
    <row r="3" spans="1:11" ht="15.75" customHeight="1" x14ac:dyDescent="0.2">
      <c r="A3" s="1" t="s">
        <v>6</v>
      </c>
      <c r="B3" s="1"/>
      <c r="C3" s="1"/>
      <c r="D3" s="1"/>
      <c r="E3" s="1"/>
      <c r="F3" s="1"/>
      <c r="G3" s="1"/>
      <c r="H3" s="1" t="s">
        <v>7</v>
      </c>
      <c r="I3" s="1" t="s">
        <v>8</v>
      </c>
      <c r="J3" s="1" t="s">
        <v>9</v>
      </c>
      <c r="K3" s="1" t="s">
        <v>10</v>
      </c>
    </row>
    <row r="4" spans="1:11" ht="15.75" customHeight="1" x14ac:dyDescent="0.2">
      <c r="A4" s="1" t="s">
        <v>11</v>
      </c>
      <c r="B4" s="3">
        <v>-1</v>
      </c>
      <c r="C4" s="3">
        <v>1</v>
      </c>
      <c r="D4" s="3">
        <v>-2</v>
      </c>
      <c r="E4" s="3">
        <v>2</v>
      </c>
      <c r="F4" s="3">
        <v>-1</v>
      </c>
      <c r="G4" s="3">
        <v>1</v>
      </c>
      <c r="H4" s="3">
        <f>SUMPRODUCT($B$2:$G$2, B4:G4)</f>
        <v>1</v>
      </c>
      <c r="I4" s="3"/>
      <c r="J4" s="3">
        <v>1</v>
      </c>
      <c r="K4" s="3">
        <f t="shared" ref="K4:K7" si="0">J4-H4</f>
        <v>0</v>
      </c>
    </row>
    <row r="5" spans="1:11" ht="15.75" customHeight="1" x14ac:dyDescent="0.2">
      <c r="A5" s="1" t="s">
        <v>12</v>
      </c>
      <c r="B5" s="3">
        <v>-2</v>
      </c>
      <c r="C5" s="3">
        <v>2</v>
      </c>
      <c r="D5" s="3">
        <v>-1</v>
      </c>
      <c r="E5" s="3">
        <v>1</v>
      </c>
      <c r="F5" s="3">
        <v>-2</v>
      </c>
      <c r="G5" s="3">
        <v>2</v>
      </c>
      <c r="H5" s="3">
        <f t="shared" ref="H5:H6" si="1">SUMPRODUCT($B$2:$G$2, B5:G5)</f>
        <v>2</v>
      </c>
      <c r="I5" s="3"/>
      <c r="J5" s="3">
        <v>2</v>
      </c>
      <c r="K5" s="3">
        <f t="shared" si="0"/>
        <v>0</v>
      </c>
    </row>
    <row r="6" spans="1:11" ht="15.75" customHeight="1" x14ac:dyDescent="0.2">
      <c r="A6" s="1" t="s">
        <v>13</v>
      </c>
      <c r="B6" s="3">
        <v>-3</v>
      </c>
      <c r="C6" s="3">
        <v>3</v>
      </c>
      <c r="D6" s="3">
        <v>-5</v>
      </c>
      <c r="E6" s="3">
        <v>5</v>
      </c>
      <c r="F6" s="3">
        <v>-1</v>
      </c>
      <c r="G6" s="3">
        <v>1</v>
      </c>
      <c r="H6" s="3">
        <f t="shared" si="1"/>
        <v>3</v>
      </c>
      <c r="I6" s="3"/>
      <c r="J6" s="3">
        <v>3</v>
      </c>
      <c r="K6" s="3">
        <f t="shared" si="0"/>
        <v>0</v>
      </c>
    </row>
    <row r="7" spans="1:11" ht="15.75" customHeight="1" x14ac:dyDescent="0.2">
      <c r="A7" s="1" t="s">
        <v>14</v>
      </c>
      <c r="B7" s="3">
        <v>0</v>
      </c>
      <c r="C7" s="3">
        <v>0</v>
      </c>
      <c r="D7" s="3">
        <v>0</v>
      </c>
      <c r="E7" s="3">
        <v>0</v>
      </c>
      <c r="F7" s="3">
        <v>-1</v>
      </c>
      <c r="G7" s="3">
        <v>1</v>
      </c>
      <c r="H7" s="3">
        <f>SUMPRODUCT($B$2:$G$2, B7:G7)</f>
        <v>0</v>
      </c>
      <c r="I7" s="3"/>
      <c r="J7" s="3">
        <v>-1</v>
      </c>
      <c r="K7" s="3">
        <f t="shared" si="0"/>
        <v>-1</v>
      </c>
    </row>
    <row r="8" spans="1:11" ht="15.75" customHeight="1" x14ac:dyDescent="0.2">
      <c r="A8" s="1" t="s">
        <v>15</v>
      </c>
      <c r="B8" s="3">
        <v>-15</v>
      </c>
      <c r="C8" s="3">
        <v>15</v>
      </c>
      <c r="D8" s="3">
        <v>-20</v>
      </c>
      <c r="E8" s="3">
        <v>20</v>
      </c>
      <c r="F8" s="3">
        <v>-10</v>
      </c>
      <c r="G8" s="3">
        <v>10</v>
      </c>
      <c r="H8" s="3"/>
      <c r="I8" s="3"/>
      <c r="J8" s="3"/>
      <c r="K8" s="3"/>
    </row>
    <row r="9" spans="1:11" ht="15.75" customHeight="1" x14ac:dyDescent="0.2">
      <c r="A9" s="1" t="s">
        <v>16</v>
      </c>
      <c r="B9" s="6">
        <f>SUMPRODUCT($B$2:$G$2, B8:G8)</f>
        <v>15</v>
      </c>
      <c r="C9" s="3"/>
      <c r="D9" s="3"/>
      <c r="E9" s="3"/>
      <c r="F9" s="3"/>
      <c r="G9" s="3"/>
      <c r="H9" s="3"/>
      <c r="I9" s="3"/>
      <c r="J9" s="3"/>
      <c r="K9" s="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F4A1-9004-447D-A946-6977D22B5582}">
  <sheetPr codeName="Hoja8"/>
  <dimension ref="A1:M35"/>
  <sheetViews>
    <sheetView showGridLines="0" topLeftCell="A13" workbookViewId="0">
      <selection activeCell="J26" sqref="J26"/>
    </sheetView>
  </sheetViews>
  <sheetFormatPr baseColWidth="10" defaultRowHeight="12.75" x14ac:dyDescent="0.2"/>
  <cols>
    <col min="1" max="1" width="2.28515625" customWidth="1"/>
    <col min="2" max="2" width="6.28515625" bestFit="1" customWidth="1"/>
    <col min="3" max="3" width="21.7109375" bestFit="1" customWidth="1"/>
    <col min="4" max="4" width="16.7109375" bestFit="1" customWidth="1"/>
    <col min="5" max="5" width="11.42578125" bestFit="1" customWidth="1"/>
    <col min="6" max="6" width="12" bestFit="1" customWidth="1"/>
    <col min="7" max="7" width="8.140625" bestFit="1" customWidth="1"/>
  </cols>
  <sheetData>
    <row r="1" spans="1:5" x14ac:dyDescent="0.2">
      <c r="A1" s="7" t="s">
        <v>24</v>
      </c>
    </row>
    <row r="2" spans="1:5" x14ac:dyDescent="0.2">
      <c r="A2" s="7" t="s">
        <v>116</v>
      </c>
    </row>
    <row r="3" spans="1:5" x14ac:dyDescent="0.2">
      <c r="A3" s="7" t="s">
        <v>117</v>
      </c>
    </row>
    <row r="4" spans="1:5" x14ac:dyDescent="0.2">
      <c r="A4" s="7" t="s">
        <v>27</v>
      </c>
    </row>
    <row r="5" spans="1:5" x14ac:dyDescent="0.2">
      <c r="A5" s="7" t="s">
        <v>28</v>
      </c>
    </row>
    <row r="6" spans="1:5" x14ac:dyDescent="0.2">
      <c r="A6" s="7"/>
      <c r="B6" t="s">
        <v>29</v>
      </c>
    </row>
    <row r="7" spans="1:5" x14ac:dyDescent="0.2">
      <c r="A7" s="7"/>
      <c r="B7" t="s">
        <v>30</v>
      </c>
    </row>
    <row r="8" spans="1:5" x14ac:dyDescent="0.2">
      <c r="A8" s="7"/>
      <c r="B8" t="s">
        <v>118</v>
      </c>
    </row>
    <row r="9" spans="1:5" x14ac:dyDescent="0.2">
      <c r="A9" s="7" t="s">
        <v>32</v>
      </c>
    </row>
    <row r="10" spans="1:5" x14ac:dyDescent="0.2">
      <c r="B10" t="s">
        <v>33</v>
      </c>
    </row>
    <row r="11" spans="1:5" x14ac:dyDescent="0.2">
      <c r="B11" t="s">
        <v>34</v>
      </c>
    </row>
    <row r="14" spans="1:5" ht="13.5" thickBot="1" x14ac:dyDescent="0.25">
      <c r="A14" t="s">
        <v>119</v>
      </c>
    </row>
    <row r="15" spans="1:5" ht="13.5" thickBot="1" x14ac:dyDescent="0.25">
      <c r="B15" s="9" t="s">
        <v>36</v>
      </c>
      <c r="C15" s="9" t="s">
        <v>37</v>
      </c>
      <c r="D15" s="9" t="s">
        <v>38</v>
      </c>
      <c r="E15" s="9" t="s">
        <v>39</v>
      </c>
    </row>
    <row r="16" spans="1:5" ht="13.5" thickBot="1" x14ac:dyDescent="0.25">
      <c r="B16" s="8" t="s">
        <v>120</v>
      </c>
      <c r="C16" s="8" t="s">
        <v>121</v>
      </c>
      <c r="D16" s="8">
        <v>15</v>
      </c>
      <c r="E16" s="8">
        <v>15</v>
      </c>
    </row>
    <row r="19" spans="1:7" ht="13.5" thickBot="1" x14ac:dyDescent="0.25">
      <c r="A19" t="s">
        <v>40</v>
      </c>
    </row>
    <row r="20" spans="1:7" ht="13.5" thickBot="1" x14ac:dyDescent="0.25">
      <c r="B20" s="9" t="s">
        <v>36</v>
      </c>
      <c r="C20" s="9" t="s">
        <v>37</v>
      </c>
      <c r="D20" s="9" t="s">
        <v>38</v>
      </c>
      <c r="E20" s="9" t="s">
        <v>39</v>
      </c>
      <c r="F20" s="9" t="s">
        <v>41</v>
      </c>
    </row>
    <row r="21" spans="1:7" x14ac:dyDescent="0.2">
      <c r="B21" s="10" t="s">
        <v>48</v>
      </c>
      <c r="C21" s="10" t="s">
        <v>122</v>
      </c>
      <c r="D21" s="10">
        <v>0</v>
      </c>
      <c r="E21" s="10">
        <v>0</v>
      </c>
      <c r="F21" s="10" t="s">
        <v>50</v>
      </c>
    </row>
    <row r="22" spans="1:7" x14ac:dyDescent="0.2">
      <c r="B22" s="10" t="s">
        <v>51</v>
      </c>
      <c r="C22" s="10" t="s">
        <v>123</v>
      </c>
      <c r="D22" s="10">
        <v>1</v>
      </c>
      <c r="E22" s="10">
        <v>1</v>
      </c>
      <c r="F22" s="10" t="s">
        <v>50</v>
      </c>
    </row>
    <row r="23" spans="1:7" x14ac:dyDescent="0.2">
      <c r="B23" s="10" t="s">
        <v>53</v>
      </c>
      <c r="C23" s="10" t="s">
        <v>124</v>
      </c>
      <c r="D23" s="10">
        <v>0</v>
      </c>
      <c r="E23" s="10">
        <v>0</v>
      </c>
      <c r="F23" s="10" t="s">
        <v>50</v>
      </c>
    </row>
    <row r="24" spans="1:7" x14ac:dyDescent="0.2">
      <c r="B24" s="10" t="s">
        <v>55</v>
      </c>
      <c r="C24" s="10" t="s">
        <v>125</v>
      </c>
      <c r="D24" s="10">
        <v>0</v>
      </c>
      <c r="E24" s="10">
        <v>0</v>
      </c>
      <c r="F24" s="10" t="s">
        <v>50</v>
      </c>
    </row>
    <row r="25" spans="1:7" x14ac:dyDescent="0.2">
      <c r="B25" s="10" t="s">
        <v>126</v>
      </c>
      <c r="C25" s="10" t="s">
        <v>127</v>
      </c>
      <c r="D25" s="10">
        <v>0</v>
      </c>
      <c r="E25" s="10">
        <v>0</v>
      </c>
      <c r="F25" s="10" t="s">
        <v>50</v>
      </c>
    </row>
    <row r="26" spans="1:7" ht="13.5" thickBot="1" x14ac:dyDescent="0.25">
      <c r="B26" s="8" t="s">
        <v>128</v>
      </c>
      <c r="C26" s="8" t="s">
        <v>129</v>
      </c>
      <c r="D26" s="8">
        <v>0</v>
      </c>
      <c r="E26" s="8">
        <v>0</v>
      </c>
      <c r="F26" s="8" t="s">
        <v>50</v>
      </c>
    </row>
    <row r="29" spans="1:7" ht="13.5" thickBot="1" x14ac:dyDescent="0.25">
      <c r="A29" t="s">
        <v>6</v>
      </c>
    </row>
    <row r="30" spans="1:7" ht="13.5" thickBot="1" x14ac:dyDescent="0.25">
      <c r="B30" s="9" t="s">
        <v>36</v>
      </c>
      <c r="C30" s="9" t="s">
        <v>37</v>
      </c>
      <c r="D30" s="9" t="s">
        <v>42</v>
      </c>
      <c r="E30" s="9" t="s">
        <v>43</v>
      </c>
      <c r="F30" s="9" t="s">
        <v>44</v>
      </c>
      <c r="G30" s="9" t="s">
        <v>45</v>
      </c>
    </row>
    <row r="31" spans="1:7" x14ac:dyDescent="0.2">
      <c r="B31" s="10" t="s">
        <v>130</v>
      </c>
      <c r="C31" s="10" t="s">
        <v>58</v>
      </c>
      <c r="D31" s="10">
        <v>1</v>
      </c>
      <c r="E31" s="10" t="s">
        <v>131</v>
      </c>
      <c r="F31" s="10" t="s">
        <v>60</v>
      </c>
      <c r="G31" s="10">
        <v>0</v>
      </c>
    </row>
    <row r="32" spans="1:7" x14ac:dyDescent="0.2">
      <c r="B32" s="10" t="s">
        <v>132</v>
      </c>
      <c r="C32" s="10" t="s">
        <v>62</v>
      </c>
      <c r="D32" s="10">
        <v>2</v>
      </c>
      <c r="E32" s="10" t="s">
        <v>133</v>
      </c>
      <c r="F32" s="10" t="s">
        <v>60</v>
      </c>
      <c r="G32" s="10">
        <v>0</v>
      </c>
    </row>
    <row r="33" spans="2:13" x14ac:dyDescent="0.2">
      <c r="B33" s="10" t="s">
        <v>134</v>
      </c>
      <c r="C33" s="10" t="s">
        <v>65</v>
      </c>
      <c r="D33" s="10">
        <v>3</v>
      </c>
      <c r="E33" s="10" t="s">
        <v>135</v>
      </c>
      <c r="F33" s="10" t="s">
        <v>60</v>
      </c>
      <c r="G33" s="10">
        <v>0</v>
      </c>
    </row>
    <row r="34" spans="2:13" ht="13.5" thickBot="1" x14ac:dyDescent="0.25">
      <c r="B34" s="8" t="s">
        <v>136</v>
      </c>
      <c r="C34" s="8" t="s">
        <v>137</v>
      </c>
      <c r="D34" s="8">
        <v>0</v>
      </c>
      <c r="E34" s="8" t="s">
        <v>138</v>
      </c>
      <c r="F34" s="8" t="s">
        <v>139</v>
      </c>
      <c r="G34" s="8">
        <v>1</v>
      </c>
    </row>
    <row r="35" spans="2:13" x14ac:dyDescent="0.2">
      <c r="M3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9">
    <outlinePr summaryBelow="0" summaryRight="0"/>
  </sheetPr>
  <dimension ref="A1:H9"/>
  <sheetViews>
    <sheetView workbookViewId="0"/>
  </sheetViews>
  <sheetFormatPr baseColWidth="10" defaultColWidth="12.5703125" defaultRowHeight="15.75" customHeight="1" x14ac:dyDescent="0.2"/>
  <cols>
    <col min="1" max="1" width="17.28515625" customWidth="1"/>
    <col min="2" max="4" width="3" customWidth="1"/>
    <col min="5" max="5" width="16.140625" customWidth="1"/>
    <col min="6" max="6" width="10.42578125" customWidth="1"/>
    <col min="7" max="7" width="17.42578125" customWidth="1"/>
    <col min="8" max="8" width="7" customWidth="1"/>
  </cols>
  <sheetData>
    <row r="1" spans="1: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</row>
    <row r="2" spans="1:8" ht="15.75" customHeight="1" x14ac:dyDescent="0.2">
      <c r="A2" s="1" t="s">
        <v>5</v>
      </c>
      <c r="B2" s="2"/>
      <c r="C2" s="2"/>
      <c r="D2" s="2"/>
      <c r="E2" s="3"/>
      <c r="F2" s="3"/>
      <c r="G2" s="3"/>
      <c r="H2" s="3"/>
    </row>
    <row r="3" spans="1:8" ht="15.75" customHeight="1" x14ac:dyDescent="0.2">
      <c r="A3" s="1" t="s">
        <v>6</v>
      </c>
      <c r="B3" s="1"/>
      <c r="C3" s="1"/>
      <c r="D3" s="1"/>
      <c r="E3" s="1" t="s">
        <v>7</v>
      </c>
      <c r="F3" s="1" t="s">
        <v>8</v>
      </c>
      <c r="G3" s="1" t="s">
        <v>9</v>
      </c>
      <c r="H3" s="1" t="s">
        <v>10</v>
      </c>
    </row>
    <row r="4" spans="1:8" ht="15.75" customHeight="1" x14ac:dyDescent="0.2">
      <c r="A4" s="1" t="s">
        <v>11</v>
      </c>
      <c r="B4" s="3"/>
      <c r="C4" s="3"/>
      <c r="D4" s="3"/>
      <c r="E4" s="3">
        <f t="shared" ref="E4:E7" si="0">SUMPRODUCT($B$2:$D$2, B4:D4)</f>
        <v>0</v>
      </c>
      <c r="F4" s="3"/>
      <c r="G4" s="3"/>
      <c r="H4" s="3">
        <f t="shared" ref="H4:H7" si="1">G4-E4</f>
        <v>0</v>
      </c>
    </row>
    <row r="5" spans="1:8" ht="15.75" customHeight="1" x14ac:dyDescent="0.2">
      <c r="A5" s="1" t="s">
        <v>12</v>
      </c>
      <c r="B5" s="3"/>
      <c r="C5" s="3"/>
      <c r="D5" s="3"/>
      <c r="E5" s="3">
        <f t="shared" si="0"/>
        <v>0</v>
      </c>
      <c r="F5" s="3"/>
      <c r="G5" s="3"/>
      <c r="H5" s="3">
        <f t="shared" si="1"/>
        <v>0</v>
      </c>
    </row>
    <row r="6" spans="1:8" ht="15.75" customHeight="1" x14ac:dyDescent="0.2">
      <c r="A6" s="1" t="s">
        <v>13</v>
      </c>
      <c r="B6" s="3"/>
      <c r="C6" s="3"/>
      <c r="D6" s="3"/>
      <c r="E6" s="3">
        <f t="shared" si="0"/>
        <v>0</v>
      </c>
      <c r="F6" s="3"/>
      <c r="G6" s="3"/>
      <c r="H6" s="3">
        <f t="shared" si="1"/>
        <v>0</v>
      </c>
    </row>
    <row r="7" spans="1:8" ht="15.75" customHeight="1" x14ac:dyDescent="0.2">
      <c r="A7" s="1" t="s">
        <v>14</v>
      </c>
      <c r="B7" s="3"/>
      <c r="C7" s="3"/>
      <c r="D7" s="3"/>
      <c r="E7" s="3">
        <f t="shared" si="0"/>
        <v>0</v>
      </c>
      <c r="F7" s="3"/>
      <c r="G7" s="3"/>
      <c r="H7" s="3">
        <f t="shared" si="1"/>
        <v>0</v>
      </c>
    </row>
    <row r="8" spans="1:8" ht="15.75" customHeight="1" x14ac:dyDescent="0.2">
      <c r="A8" s="1" t="s">
        <v>15</v>
      </c>
      <c r="B8" s="3"/>
      <c r="C8" s="3"/>
      <c r="D8" s="3"/>
      <c r="E8" s="3"/>
      <c r="F8" s="3"/>
      <c r="G8" s="3"/>
      <c r="H8" s="3"/>
    </row>
    <row r="9" spans="1:8" ht="15.75" customHeight="1" x14ac:dyDescent="0.2">
      <c r="A9" s="1" t="s">
        <v>16</v>
      </c>
      <c r="B9" s="2">
        <f>SUMPRODUCT($B$2:$D$2, B8:D8)</f>
        <v>0</v>
      </c>
      <c r="C9" s="3"/>
      <c r="D9" s="3"/>
      <c r="E9" s="3"/>
      <c r="F9" s="3"/>
      <c r="G9" s="3"/>
      <c r="H9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0">
    <outlinePr summaryBelow="0" summaryRight="0"/>
  </sheetPr>
  <dimension ref="A1:I8"/>
  <sheetViews>
    <sheetView workbookViewId="0"/>
  </sheetViews>
  <sheetFormatPr baseColWidth="10" defaultColWidth="12.5703125" defaultRowHeight="15.75" customHeight="1" x14ac:dyDescent="0.2"/>
  <cols>
    <col min="1" max="1" width="17.28515625" customWidth="1"/>
    <col min="2" max="5" width="3" customWidth="1"/>
    <col min="6" max="6" width="16.140625" customWidth="1"/>
    <col min="7" max="7" width="10.42578125" customWidth="1"/>
    <col min="8" max="8" width="17.42578125" customWidth="1"/>
    <col min="9" max="9" width="7" customWidth="1"/>
  </cols>
  <sheetData>
    <row r="1" spans="1: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</row>
    <row r="2" spans="1:9" ht="15.75" customHeight="1" x14ac:dyDescent="0.2">
      <c r="A2" s="1" t="s">
        <v>5</v>
      </c>
      <c r="B2" s="2"/>
      <c r="C2" s="2"/>
      <c r="D2" s="2"/>
      <c r="E2" s="2"/>
      <c r="F2" s="3"/>
      <c r="G2" s="3"/>
      <c r="H2" s="3"/>
      <c r="I2" s="3"/>
    </row>
    <row r="3" spans="1:9" ht="15.75" customHeight="1" x14ac:dyDescent="0.2">
      <c r="A3" s="1" t="s">
        <v>6</v>
      </c>
      <c r="B3" s="1"/>
      <c r="C3" s="1"/>
      <c r="D3" s="1"/>
      <c r="E3" s="1"/>
      <c r="F3" s="1" t="s">
        <v>7</v>
      </c>
      <c r="G3" s="1" t="s">
        <v>8</v>
      </c>
      <c r="H3" s="1" t="s">
        <v>9</v>
      </c>
      <c r="I3" s="1" t="s">
        <v>10</v>
      </c>
    </row>
    <row r="4" spans="1:9" ht="15.75" customHeight="1" x14ac:dyDescent="0.2">
      <c r="A4" s="1" t="s">
        <v>11</v>
      </c>
      <c r="B4" s="3"/>
      <c r="C4" s="3"/>
      <c r="D4" s="3"/>
      <c r="E4" s="3"/>
      <c r="F4" s="3">
        <f t="shared" ref="F4:F6" si="0">SUMPRODUCT($B$2:$E$2, B4:E4)</f>
        <v>0</v>
      </c>
      <c r="G4" s="3"/>
      <c r="H4" s="3"/>
      <c r="I4" s="3">
        <f t="shared" ref="I4:I6" si="1">H4-F4</f>
        <v>0</v>
      </c>
    </row>
    <row r="5" spans="1:9" ht="15.75" customHeight="1" x14ac:dyDescent="0.2">
      <c r="A5" s="1" t="s">
        <v>12</v>
      </c>
      <c r="B5" s="3"/>
      <c r="C5" s="3"/>
      <c r="D5" s="3"/>
      <c r="E5" s="3"/>
      <c r="F5" s="3">
        <f t="shared" si="0"/>
        <v>0</v>
      </c>
      <c r="G5" s="3"/>
      <c r="H5" s="3"/>
      <c r="I5" s="3">
        <f t="shared" si="1"/>
        <v>0</v>
      </c>
    </row>
    <row r="6" spans="1:9" ht="15.75" customHeight="1" x14ac:dyDescent="0.2">
      <c r="A6" s="1" t="s">
        <v>13</v>
      </c>
      <c r="B6" s="3"/>
      <c r="C6" s="3"/>
      <c r="D6" s="3"/>
      <c r="E6" s="3"/>
      <c r="F6" s="3">
        <f t="shared" si="0"/>
        <v>0</v>
      </c>
      <c r="G6" s="3"/>
      <c r="H6" s="3"/>
      <c r="I6" s="3">
        <f t="shared" si="1"/>
        <v>0</v>
      </c>
    </row>
    <row r="7" spans="1:9" ht="15.75" customHeight="1" x14ac:dyDescent="0.2">
      <c r="A7" s="1" t="s">
        <v>15</v>
      </c>
      <c r="B7" s="3"/>
      <c r="C7" s="3"/>
      <c r="D7" s="3"/>
      <c r="E7" s="3"/>
      <c r="F7" s="3"/>
      <c r="G7" s="3"/>
      <c r="H7" s="3"/>
      <c r="I7" s="3"/>
    </row>
    <row r="8" spans="1:9" ht="15.75" customHeight="1" x14ac:dyDescent="0.2">
      <c r="A8" s="1" t="s">
        <v>16</v>
      </c>
      <c r="B8" s="2">
        <f>SUMPRODUCT($B$2:$E$2, B7:E7)</f>
        <v>0</v>
      </c>
      <c r="C8" s="3"/>
      <c r="D8" s="3"/>
      <c r="E8" s="3"/>
      <c r="F8" s="3"/>
      <c r="G8" s="3"/>
      <c r="H8" s="3"/>
      <c r="I8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outlinePr summaryBelow="0" summaryRight="0"/>
  </sheetPr>
  <dimension ref="A1:H8"/>
  <sheetViews>
    <sheetView workbookViewId="0">
      <selection activeCell="N9" sqref="N9"/>
    </sheetView>
  </sheetViews>
  <sheetFormatPr baseColWidth="10" defaultColWidth="12.5703125" defaultRowHeight="15.75" customHeight="1" x14ac:dyDescent="0.2"/>
  <cols>
    <col min="1" max="1" width="20" customWidth="1"/>
    <col min="2" max="2" width="5.42578125" customWidth="1"/>
    <col min="3" max="4" width="3" customWidth="1"/>
    <col min="5" max="5" width="16.140625" customWidth="1"/>
    <col min="6" max="6" width="10.42578125" customWidth="1"/>
    <col min="7" max="7" width="17.42578125" customWidth="1"/>
    <col min="8" max="8" width="7" customWidth="1"/>
  </cols>
  <sheetData>
    <row r="1" spans="1: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</row>
    <row r="2" spans="1:8" ht="15.75" customHeight="1" x14ac:dyDescent="0.2">
      <c r="A2" s="1" t="s">
        <v>5</v>
      </c>
      <c r="B2" s="2">
        <v>0</v>
      </c>
      <c r="C2" s="2">
        <v>3.75</v>
      </c>
      <c r="D2" s="2">
        <v>1.25</v>
      </c>
      <c r="E2" s="3"/>
      <c r="F2" s="3"/>
      <c r="G2" s="3"/>
      <c r="H2" s="3"/>
    </row>
    <row r="3" spans="1:8" ht="15.75" customHeight="1" x14ac:dyDescent="0.2">
      <c r="A3" s="1" t="s">
        <v>6</v>
      </c>
      <c r="B3" s="1"/>
      <c r="C3" s="1"/>
      <c r="D3" s="1"/>
      <c r="E3" s="1" t="s">
        <v>7</v>
      </c>
      <c r="F3" s="1" t="s">
        <v>8</v>
      </c>
      <c r="G3" s="1" t="s">
        <v>9</v>
      </c>
      <c r="H3" s="1" t="s">
        <v>10</v>
      </c>
    </row>
    <row r="4" spans="1:8" ht="15.75" customHeight="1" x14ac:dyDescent="0.2">
      <c r="A4" s="1" t="s">
        <v>11</v>
      </c>
      <c r="B4" s="3">
        <v>1</v>
      </c>
      <c r="C4" s="3">
        <v>5</v>
      </c>
      <c r="D4" s="3">
        <v>-3</v>
      </c>
      <c r="E4" s="3">
        <f t="shared" ref="E4:E6" si="0">SUMPRODUCT($B$2:$D$2, B4:D4)</f>
        <v>15</v>
      </c>
      <c r="F4" s="3" t="s">
        <v>140</v>
      </c>
      <c r="G4" s="3">
        <v>15</v>
      </c>
      <c r="H4" s="3">
        <f>E4-G4</f>
        <v>0</v>
      </c>
    </row>
    <row r="5" spans="1:8" ht="15.75" customHeight="1" x14ac:dyDescent="0.2">
      <c r="A5" s="1" t="s">
        <v>12</v>
      </c>
      <c r="B5" s="3">
        <v>5</v>
      </c>
      <c r="C5" s="3">
        <v>-6</v>
      </c>
      <c r="D5" s="3">
        <v>10</v>
      </c>
      <c r="E5" s="3">
        <f t="shared" si="0"/>
        <v>-10</v>
      </c>
      <c r="F5" s="3" t="s">
        <v>67</v>
      </c>
      <c r="G5" s="3">
        <v>20</v>
      </c>
      <c r="H5" s="3">
        <f t="shared" ref="H5:H6" si="1">G5-E5</f>
        <v>30</v>
      </c>
    </row>
    <row r="6" spans="1:8" ht="15.75" customHeight="1" x14ac:dyDescent="0.2">
      <c r="A6" s="1" t="s">
        <v>13</v>
      </c>
      <c r="B6" s="3">
        <v>1</v>
      </c>
      <c r="C6" s="3">
        <v>1</v>
      </c>
      <c r="D6" s="3">
        <v>1</v>
      </c>
      <c r="E6" s="3">
        <f t="shared" si="0"/>
        <v>5</v>
      </c>
      <c r="F6" s="3" t="s">
        <v>141</v>
      </c>
      <c r="G6" s="3">
        <v>5</v>
      </c>
      <c r="H6" s="3">
        <f t="shared" si="1"/>
        <v>0</v>
      </c>
    </row>
    <row r="7" spans="1:8" ht="15.75" customHeight="1" x14ac:dyDescent="0.2">
      <c r="A7" s="1" t="s">
        <v>15</v>
      </c>
      <c r="B7" s="3">
        <v>5</v>
      </c>
      <c r="C7" s="3">
        <v>-6</v>
      </c>
      <c r="D7" s="3">
        <v>-7</v>
      </c>
      <c r="E7" s="3"/>
      <c r="F7" s="3"/>
      <c r="G7" s="3"/>
      <c r="H7" s="3"/>
    </row>
    <row r="8" spans="1:8" ht="15.75" customHeight="1" x14ac:dyDescent="0.2">
      <c r="A8" s="1" t="s">
        <v>16</v>
      </c>
      <c r="B8" s="2">
        <f>SUMPRODUCT($B$2:$D$2, B7:D7)</f>
        <v>-31.25</v>
      </c>
      <c r="C8" s="3"/>
      <c r="D8" s="3"/>
      <c r="E8" s="3"/>
      <c r="F8" s="3"/>
      <c r="G8" s="3"/>
      <c r="H8" s="3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062C-39FD-49D7-AF33-C56F9F03DC1B}">
  <sheetPr codeName="Hoja12"/>
  <dimension ref="A1:G32"/>
  <sheetViews>
    <sheetView showGridLines="0" workbookViewId="0"/>
  </sheetViews>
  <sheetFormatPr baseColWidth="10" defaultRowHeight="12.75" outlineLevelRow="1" x14ac:dyDescent="0.2"/>
  <cols>
    <col min="1" max="1" width="2.28515625" customWidth="1"/>
    <col min="2" max="2" width="6.28515625" bestFit="1" customWidth="1"/>
    <col min="3" max="3" width="21.42578125" bestFit="1" customWidth="1"/>
    <col min="4" max="4" width="16.7109375" bestFit="1" customWidth="1"/>
    <col min="5" max="6" width="12" bestFit="1" customWidth="1"/>
    <col min="7" max="7" width="8.140625" bestFit="1" customWidth="1"/>
  </cols>
  <sheetData>
    <row r="1" spans="1:5" x14ac:dyDescent="0.2">
      <c r="A1" s="7" t="s">
        <v>24</v>
      </c>
    </row>
    <row r="2" spans="1:5" x14ac:dyDescent="0.2">
      <c r="A2" s="7" t="s">
        <v>142</v>
      </c>
    </row>
    <row r="3" spans="1:5" x14ac:dyDescent="0.2">
      <c r="A3" s="7" t="s">
        <v>143</v>
      </c>
    </row>
    <row r="4" spans="1:5" x14ac:dyDescent="0.2">
      <c r="A4" s="7" t="s">
        <v>27</v>
      </c>
    </row>
    <row r="5" spans="1:5" x14ac:dyDescent="0.2">
      <c r="A5" s="7" t="s">
        <v>28</v>
      </c>
    </row>
    <row r="6" spans="1:5" hidden="1" outlineLevel="1" x14ac:dyDescent="0.2">
      <c r="A6" s="7"/>
      <c r="B6" t="s">
        <v>29</v>
      </c>
    </row>
    <row r="7" spans="1:5" hidden="1" outlineLevel="1" x14ac:dyDescent="0.2">
      <c r="A7" s="7"/>
      <c r="B7" t="s">
        <v>144</v>
      </c>
    </row>
    <row r="8" spans="1:5" hidden="1" outlineLevel="1" x14ac:dyDescent="0.2">
      <c r="A8" s="7"/>
      <c r="B8" t="s">
        <v>145</v>
      </c>
    </row>
    <row r="9" spans="1:5" collapsed="1" x14ac:dyDescent="0.2">
      <c r="A9" s="7" t="s">
        <v>32</v>
      </c>
    </row>
    <row r="10" spans="1:5" hidden="1" outlineLevel="1" x14ac:dyDescent="0.2">
      <c r="B10" t="s">
        <v>146</v>
      </c>
    </row>
    <row r="11" spans="1:5" hidden="1" outlineLevel="1" x14ac:dyDescent="0.2">
      <c r="B11" t="s">
        <v>34</v>
      </c>
    </row>
    <row r="12" spans="1:5" collapsed="1" x14ac:dyDescent="0.2"/>
    <row r="14" spans="1:5" ht="13.5" thickBot="1" x14ac:dyDescent="0.25">
      <c r="A14" t="s">
        <v>119</v>
      </c>
    </row>
    <row r="15" spans="1:5" ht="13.5" thickBot="1" x14ac:dyDescent="0.25">
      <c r="B15" s="14" t="s">
        <v>36</v>
      </c>
      <c r="C15" s="14" t="s">
        <v>37</v>
      </c>
      <c r="D15" s="14" t="s">
        <v>38</v>
      </c>
      <c r="E15" s="14" t="s">
        <v>39</v>
      </c>
    </row>
    <row r="16" spans="1:5" ht="13.5" thickBot="1" x14ac:dyDescent="0.25">
      <c r="B16" s="8" t="s">
        <v>46</v>
      </c>
      <c r="C16" s="8" t="s">
        <v>47</v>
      </c>
      <c r="D16" s="8">
        <v>0</v>
      </c>
      <c r="E16" s="8">
        <v>-31.25</v>
      </c>
    </row>
    <row r="19" spans="1:7" ht="13.5" thickBot="1" x14ac:dyDescent="0.25">
      <c r="A19" t="s">
        <v>40</v>
      </c>
    </row>
    <row r="20" spans="1:7" ht="13.5" thickBot="1" x14ac:dyDescent="0.25">
      <c r="B20" s="14" t="s">
        <v>36</v>
      </c>
      <c r="C20" s="14" t="s">
        <v>37</v>
      </c>
      <c r="D20" s="14" t="s">
        <v>38</v>
      </c>
      <c r="E20" s="14" t="s">
        <v>39</v>
      </c>
      <c r="F20" s="14" t="s">
        <v>41</v>
      </c>
    </row>
    <row r="21" spans="1:7" x14ac:dyDescent="0.2">
      <c r="B21" s="13" t="s">
        <v>76</v>
      </c>
      <c r="C21" s="15"/>
      <c r="D21" s="15"/>
      <c r="E21" s="15"/>
      <c r="F21" s="15"/>
    </row>
    <row r="22" spans="1:7" hidden="1" outlineLevel="1" x14ac:dyDescent="0.2">
      <c r="B22" s="10" t="s">
        <v>48</v>
      </c>
      <c r="C22" s="10" t="s">
        <v>49</v>
      </c>
      <c r="D22" s="10">
        <v>0</v>
      </c>
      <c r="E22" s="10">
        <v>0</v>
      </c>
      <c r="F22" s="10" t="s">
        <v>50</v>
      </c>
    </row>
    <row r="23" spans="1:7" hidden="1" outlineLevel="1" x14ac:dyDescent="0.2">
      <c r="B23" s="10" t="s">
        <v>51</v>
      </c>
      <c r="C23" s="10" t="s">
        <v>52</v>
      </c>
      <c r="D23" s="10">
        <v>0</v>
      </c>
      <c r="E23" s="10">
        <v>3.75</v>
      </c>
      <c r="F23" s="10" t="s">
        <v>50</v>
      </c>
    </row>
    <row r="24" spans="1:7" ht="13.5" hidden="1" outlineLevel="1" thickBot="1" x14ac:dyDescent="0.25">
      <c r="B24" s="8" t="s">
        <v>53</v>
      </c>
      <c r="C24" s="8" t="s">
        <v>54</v>
      </c>
      <c r="D24" s="8">
        <v>0</v>
      </c>
      <c r="E24" s="8">
        <v>1.25</v>
      </c>
      <c r="F24" s="8" t="s">
        <v>50</v>
      </c>
    </row>
    <row r="25" spans="1:7" collapsed="1" x14ac:dyDescent="0.2"/>
    <row r="28" spans="1:7" ht="13.5" thickBot="1" x14ac:dyDescent="0.25">
      <c r="A28" t="s">
        <v>6</v>
      </c>
    </row>
    <row r="29" spans="1:7" ht="13.5" thickBot="1" x14ac:dyDescent="0.25">
      <c r="B29" s="14" t="s">
        <v>36</v>
      </c>
      <c r="C29" s="14" t="s">
        <v>37</v>
      </c>
      <c r="D29" s="14" t="s">
        <v>42</v>
      </c>
      <c r="E29" s="14" t="s">
        <v>43</v>
      </c>
      <c r="F29" s="14" t="s">
        <v>44</v>
      </c>
      <c r="G29" s="14" t="s">
        <v>45</v>
      </c>
    </row>
    <row r="30" spans="1:7" x14ac:dyDescent="0.2">
      <c r="B30" s="10" t="s">
        <v>73</v>
      </c>
      <c r="C30" s="10" t="s">
        <v>58</v>
      </c>
      <c r="D30" s="10">
        <v>15</v>
      </c>
      <c r="E30" s="10" t="s">
        <v>109</v>
      </c>
      <c r="F30" s="10" t="s">
        <v>60</v>
      </c>
      <c r="G30" s="10">
        <v>0</v>
      </c>
    </row>
    <row r="31" spans="1:7" x14ac:dyDescent="0.2">
      <c r="B31" s="10" t="s">
        <v>74</v>
      </c>
      <c r="C31" s="10" t="s">
        <v>62</v>
      </c>
      <c r="D31" s="10">
        <v>-10</v>
      </c>
      <c r="E31" s="10" t="s">
        <v>98</v>
      </c>
      <c r="F31" s="10" t="s">
        <v>139</v>
      </c>
      <c r="G31" s="10">
        <v>30</v>
      </c>
    </row>
    <row r="32" spans="1:7" ht="13.5" thickBot="1" x14ac:dyDescent="0.25">
      <c r="B32" s="8" t="s">
        <v>75</v>
      </c>
      <c r="C32" s="8" t="s">
        <v>65</v>
      </c>
      <c r="D32" s="8">
        <v>5</v>
      </c>
      <c r="E32" s="8" t="s">
        <v>147</v>
      </c>
      <c r="F32" s="8" t="s">
        <v>60</v>
      </c>
      <c r="G32" s="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D6AD-508E-403E-933A-03EF1022438B}">
  <sheetPr codeName="Hoja13"/>
  <dimension ref="A1:M31"/>
  <sheetViews>
    <sheetView showGridLines="0" tabSelected="1" topLeftCell="A7" workbookViewId="0">
      <selection activeCell="G22" sqref="G22"/>
    </sheetView>
  </sheetViews>
  <sheetFormatPr baseColWidth="10" defaultRowHeight="12.75" x14ac:dyDescent="0.2"/>
  <cols>
    <col min="1" max="1" width="2.28515625" customWidth="1"/>
    <col min="2" max="2" width="5.140625" bestFit="1" customWidth="1"/>
    <col min="3" max="3" width="21.42578125" bestFit="1" customWidth="1"/>
    <col min="4" max="4" width="16.85546875" customWidth="1"/>
    <col min="5" max="5" width="11.7109375" bestFit="1" customWidth="1"/>
    <col min="6" max="6" width="10.5703125" bestFit="1" customWidth="1"/>
    <col min="7" max="7" width="9.140625" customWidth="1"/>
  </cols>
  <sheetData>
    <row r="1" spans="1:13" x14ac:dyDescent="0.2">
      <c r="A1" s="7" t="s">
        <v>24</v>
      </c>
    </row>
    <row r="2" spans="1:13" x14ac:dyDescent="0.2">
      <c r="A2" s="7" t="s">
        <v>153</v>
      </c>
    </row>
    <row r="3" spans="1:13" x14ac:dyDescent="0.2">
      <c r="A3" s="7" t="s">
        <v>154</v>
      </c>
    </row>
    <row r="4" spans="1:13" x14ac:dyDescent="0.2">
      <c r="A4" s="7" t="s">
        <v>155</v>
      </c>
    </row>
    <row r="5" spans="1:13" x14ac:dyDescent="0.2">
      <c r="A5" s="7" t="s">
        <v>28</v>
      </c>
    </row>
    <row r="6" spans="1:13" x14ac:dyDescent="0.2">
      <c r="A6" s="7"/>
      <c r="B6" t="s">
        <v>29</v>
      </c>
    </row>
    <row r="7" spans="1:13" x14ac:dyDescent="0.2">
      <c r="A7" s="7"/>
      <c r="B7" t="s">
        <v>156</v>
      </c>
    </row>
    <row r="8" spans="1:13" x14ac:dyDescent="0.2">
      <c r="A8" s="7"/>
      <c r="B8" t="s">
        <v>157</v>
      </c>
    </row>
    <row r="9" spans="1:13" x14ac:dyDescent="0.2">
      <c r="A9" s="7" t="s">
        <v>32</v>
      </c>
    </row>
    <row r="10" spans="1:13" x14ac:dyDescent="0.2">
      <c r="B10" t="s">
        <v>158</v>
      </c>
    </row>
    <row r="11" spans="1:13" x14ac:dyDescent="0.2">
      <c r="B11" t="s">
        <v>159</v>
      </c>
    </row>
    <row r="12" spans="1:13" x14ac:dyDescent="0.2">
      <c r="M12" s="21"/>
    </row>
    <row r="14" spans="1:13" ht="13.5" thickBot="1" x14ac:dyDescent="0.25">
      <c r="A14" t="s">
        <v>35</v>
      </c>
    </row>
    <row r="15" spans="1:13" ht="13.5" thickBot="1" x14ac:dyDescent="0.25">
      <c r="B15" s="17" t="s">
        <v>36</v>
      </c>
      <c r="C15" s="17" t="s">
        <v>37</v>
      </c>
      <c r="D15" s="17" t="s">
        <v>38</v>
      </c>
      <c r="E15" s="17" t="s">
        <v>39</v>
      </c>
    </row>
    <row r="16" spans="1:13" ht="13.5" thickBot="1" x14ac:dyDescent="0.25">
      <c r="B16" s="16" t="s">
        <v>46</v>
      </c>
      <c r="C16" s="16" t="s">
        <v>105</v>
      </c>
      <c r="D16" s="19">
        <v>-31.25</v>
      </c>
      <c r="E16" s="19">
        <v>-31.25</v>
      </c>
    </row>
    <row r="19" spans="1:7" ht="13.5" thickBot="1" x14ac:dyDescent="0.25">
      <c r="A19" t="s">
        <v>40</v>
      </c>
    </row>
    <row r="20" spans="1:7" ht="13.5" thickBot="1" x14ac:dyDescent="0.25">
      <c r="B20" s="17" t="s">
        <v>36</v>
      </c>
      <c r="C20" s="17" t="s">
        <v>37</v>
      </c>
      <c r="D20" s="17" t="s">
        <v>38</v>
      </c>
      <c r="E20" s="17" t="s">
        <v>39</v>
      </c>
      <c r="F20" s="17" t="s">
        <v>41</v>
      </c>
    </row>
    <row r="21" spans="1:7" x14ac:dyDescent="0.2">
      <c r="B21" s="18" t="s">
        <v>48</v>
      </c>
      <c r="C21" s="18" t="s">
        <v>106</v>
      </c>
      <c r="D21" s="20">
        <v>0.125</v>
      </c>
      <c r="E21" s="20">
        <v>0.125</v>
      </c>
      <c r="F21" s="18" t="s">
        <v>50</v>
      </c>
    </row>
    <row r="22" spans="1:7" x14ac:dyDescent="0.2">
      <c r="B22" s="18" t="s">
        <v>51</v>
      </c>
      <c r="C22" s="18" t="s">
        <v>107</v>
      </c>
      <c r="D22" s="20">
        <v>0</v>
      </c>
      <c r="E22" s="20">
        <v>0</v>
      </c>
      <c r="F22" s="18" t="s">
        <v>50</v>
      </c>
    </row>
    <row r="23" spans="1:7" x14ac:dyDescent="0.2">
      <c r="B23" s="18" t="s">
        <v>53</v>
      </c>
      <c r="C23" s="18" t="s">
        <v>108</v>
      </c>
      <c r="D23" s="20">
        <v>0</v>
      </c>
      <c r="E23" s="20">
        <v>0</v>
      </c>
      <c r="F23" s="18" t="s">
        <v>50</v>
      </c>
    </row>
    <row r="24" spans="1:7" ht="13.5" thickBot="1" x14ac:dyDescent="0.25">
      <c r="B24" s="16" t="s">
        <v>55</v>
      </c>
      <c r="C24" s="16" t="s">
        <v>149</v>
      </c>
      <c r="D24" s="19">
        <v>6.625</v>
      </c>
      <c r="E24" s="19">
        <v>6.625</v>
      </c>
      <c r="F24" s="16" t="s">
        <v>50</v>
      </c>
    </row>
    <row r="27" spans="1:7" ht="13.5" thickBot="1" x14ac:dyDescent="0.25">
      <c r="A27" t="s">
        <v>6</v>
      </c>
    </row>
    <row r="28" spans="1:7" ht="13.5" thickBot="1" x14ac:dyDescent="0.25">
      <c r="B28" s="17" t="s">
        <v>36</v>
      </c>
      <c r="C28" s="17" t="s">
        <v>37</v>
      </c>
      <c r="D28" s="17" t="s">
        <v>42</v>
      </c>
      <c r="E28" s="17" t="s">
        <v>43</v>
      </c>
      <c r="F28" s="17" t="s">
        <v>44</v>
      </c>
      <c r="G28" s="17" t="s">
        <v>45</v>
      </c>
    </row>
    <row r="29" spans="1:7" x14ac:dyDescent="0.2">
      <c r="B29" s="18" t="s">
        <v>57</v>
      </c>
      <c r="C29" s="18" t="s">
        <v>58</v>
      </c>
      <c r="D29" s="20">
        <v>-6.5</v>
      </c>
      <c r="E29" s="18" t="s">
        <v>150</v>
      </c>
      <c r="F29" s="18" t="s">
        <v>139</v>
      </c>
      <c r="G29" s="18">
        <v>11.5</v>
      </c>
    </row>
    <row r="30" spans="1:7" x14ac:dyDescent="0.2">
      <c r="B30" s="18" t="s">
        <v>61</v>
      </c>
      <c r="C30" s="18" t="s">
        <v>62</v>
      </c>
      <c r="D30" s="20">
        <v>-6</v>
      </c>
      <c r="E30" s="18" t="s">
        <v>151</v>
      </c>
      <c r="F30" s="18" t="s">
        <v>60</v>
      </c>
      <c r="G30" s="18">
        <v>0</v>
      </c>
    </row>
    <row r="31" spans="1:7" ht="13.5" thickBot="1" x14ac:dyDescent="0.25">
      <c r="B31" s="16" t="s">
        <v>64</v>
      </c>
      <c r="C31" s="16" t="s">
        <v>65</v>
      </c>
      <c r="D31" s="19">
        <v>-7</v>
      </c>
      <c r="E31" s="16" t="s">
        <v>152</v>
      </c>
      <c r="F31" s="16" t="s">
        <v>60</v>
      </c>
      <c r="G31" s="1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4">
    <outlinePr summaryBelow="0" summaryRight="0"/>
  </sheetPr>
  <dimension ref="A1:I8"/>
  <sheetViews>
    <sheetView workbookViewId="0">
      <selection activeCell="B8" sqref="B8"/>
    </sheetView>
  </sheetViews>
  <sheetFormatPr baseColWidth="10" defaultColWidth="12.5703125" defaultRowHeight="15.75" customHeight="1" x14ac:dyDescent="0.2"/>
  <cols>
    <col min="1" max="1" width="19.5703125" customWidth="1"/>
    <col min="2" max="2" width="7" customWidth="1"/>
    <col min="3" max="3" width="6.85546875" customWidth="1"/>
    <col min="4" max="4" width="7.140625" customWidth="1"/>
    <col min="5" max="5" width="9.140625" customWidth="1"/>
    <col min="6" max="6" width="18.42578125" customWidth="1"/>
    <col min="7" max="7" width="14" customWidth="1"/>
    <col min="8" max="8" width="19.5703125" customWidth="1"/>
    <col min="9" max="9" width="7" customWidth="1"/>
  </cols>
  <sheetData>
    <row r="1" spans="1:9" ht="15.75" customHeight="1" x14ac:dyDescent="0.2">
      <c r="A1" s="1" t="s">
        <v>0</v>
      </c>
      <c r="B1" s="1" t="s">
        <v>100</v>
      </c>
      <c r="C1" s="1" t="s">
        <v>101</v>
      </c>
      <c r="D1" s="1" t="s">
        <v>102</v>
      </c>
      <c r="E1" s="1" t="s">
        <v>148</v>
      </c>
      <c r="F1" s="1"/>
      <c r="G1" s="1"/>
      <c r="H1" s="1"/>
      <c r="I1" s="1"/>
    </row>
    <row r="2" spans="1:9" ht="15.75" customHeight="1" x14ac:dyDescent="0.2">
      <c r="A2" s="1" t="s">
        <v>5</v>
      </c>
      <c r="B2" s="2">
        <v>0.125</v>
      </c>
      <c r="C2" s="2">
        <v>0</v>
      </c>
      <c r="D2" s="1">
        <v>0</v>
      </c>
      <c r="E2" s="1">
        <v>6.625</v>
      </c>
      <c r="F2" s="3"/>
      <c r="G2" s="3"/>
      <c r="H2" s="3"/>
      <c r="I2" s="3"/>
    </row>
    <row r="3" spans="1:9" ht="15.75" customHeight="1" x14ac:dyDescent="0.2">
      <c r="A3" s="1" t="s">
        <v>6</v>
      </c>
      <c r="B3" s="1"/>
      <c r="C3" s="1"/>
      <c r="D3" s="1"/>
      <c r="E3" s="1"/>
      <c r="F3" s="1" t="s">
        <v>7</v>
      </c>
      <c r="G3" s="1" t="s">
        <v>8</v>
      </c>
      <c r="H3" s="1" t="s">
        <v>9</v>
      </c>
      <c r="I3" s="1" t="s">
        <v>10</v>
      </c>
    </row>
    <row r="4" spans="1:9" ht="15.75" customHeight="1" x14ac:dyDescent="0.2">
      <c r="A4" s="1" t="s">
        <v>11</v>
      </c>
      <c r="B4" s="3">
        <v>1</v>
      </c>
      <c r="C4" s="3">
        <v>-5</v>
      </c>
      <c r="D4" s="1">
        <v>1</v>
      </c>
      <c r="E4" s="1">
        <v>-1</v>
      </c>
      <c r="F4" s="3">
        <f>SUMPRODUCT($B$2:$E$2,B4:E4)</f>
        <v>-6.5</v>
      </c>
      <c r="G4" t="s">
        <v>67</v>
      </c>
      <c r="H4" s="3">
        <v>5</v>
      </c>
      <c r="I4" s="3">
        <f t="shared" ref="I4:I6" si="0">H4-F4</f>
        <v>11.5</v>
      </c>
    </row>
    <row r="5" spans="1:9" ht="15.75" customHeight="1" x14ac:dyDescent="0.2">
      <c r="A5" s="1" t="s">
        <v>12</v>
      </c>
      <c r="B5" s="3">
        <v>5</v>
      </c>
      <c r="C5" s="3">
        <v>6</v>
      </c>
      <c r="D5" s="1">
        <v>1</v>
      </c>
      <c r="E5" s="1">
        <v>-1</v>
      </c>
      <c r="F5" s="3">
        <f t="shared" ref="F5:F6" si="1">SUMPRODUCT($B$2:$E$2,B5:E5)</f>
        <v>-6</v>
      </c>
      <c r="G5" s="3" t="s">
        <v>67</v>
      </c>
      <c r="H5" s="3">
        <v>-6</v>
      </c>
      <c r="I5" s="3">
        <f t="shared" si="0"/>
        <v>0</v>
      </c>
    </row>
    <row r="6" spans="1:9" ht="15.75" customHeight="1" x14ac:dyDescent="0.2">
      <c r="A6" s="1" t="s">
        <v>13</v>
      </c>
      <c r="B6" s="3">
        <v>-3</v>
      </c>
      <c r="C6" s="3">
        <v>-10</v>
      </c>
      <c r="D6" s="1">
        <v>1</v>
      </c>
      <c r="E6" s="1">
        <v>-1</v>
      </c>
      <c r="F6" s="3">
        <f t="shared" si="1"/>
        <v>-7</v>
      </c>
      <c r="G6" s="3" t="s">
        <v>67</v>
      </c>
      <c r="H6" s="3">
        <v>-7</v>
      </c>
      <c r="I6" s="3">
        <f t="shared" si="0"/>
        <v>0</v>
      </c>
    </row>
    <row r="7" spans="1:9" ht="15.75" customHeight="1" x14ac:dyDescent="0.2">
      <c r="A7" s="1" t="s">
        <v>15</v>
      </c>
      <c r="B7" s="3">
        <v>15</v>
      </c>
      <c r="C7" s="3">
        <v>-20</v>
      </c>
      <c r="D7" s="1">
        <v>5</v>
      </c>
      <c r="E7" s="1">
        <v>-5</v>
      </c>
      <c r="F7" s="3"/>
      <c r="G7" s="3"/>
      <c r="H7" s="3"/>
      <c r="I7" s="3"/>
    </row>
    <row r="8" spans="1:9" ht="15.75" customHeight="1" x14ac:dyDescent="0.2">
      <c r="A8" s="1" t="s">
        <v>16</v>
      </c>
      <c r="B8" s="2">
        <f>SUMPRODUCT($B$2:$E$2,B7:E7)</f>
        <v>-31.25</v>
      </c>
      <c r="C8" s="3"/>
      <c r="D8" s="1"/>
      <c r="E8" s="1"/>
      <c r="F8" s="3"/>
      <c r="G8" s="3"/>
      <c r="H8" s="3"/>
      <c r="I8" s="3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E1 - Primal</vt:lpstr>
      <vt:lpstr>E1 - Informe Primal</vt:lpstr>
      <vt:lpstr>E1 - Dual</vt:lpstr>
      <vt:lpstr>E1 - Informe Dual</vt:lpstr>
      <vt:lpstr>E2 - Primal</vt:lpstr>
      <vt:lpstr>E2 - Informe Primal</vt:lpstr>
      <vt:lpstr>E2 - Dual</vt:lpstr>
      <vt:lpstr>E2 - Informe Dual</vt:lpstr>
      <vt:lpstr>E3 - Primal</vt:lpstr>
      <vt:lpstr>E3 - Dual</vt:lpstr>
      <vt:lpstr>E4 - Primal</vt:lpstr>
      <vt:lpstr>Informe de respuestas 1</vt:lpstr>
      <vt:lpstr>Answer Report 1</vt:lpstr>
      <vt:lpstr>E4 - 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HP-EF2522-LA</dc:creator>
  <cp:lastModifiedBy>J Tovar</cp:lastModifiedBy>
  <dcterms:created xsi:type="dcterms:W3CDTF">2026-10-22T19:13:53Z</dcterms:created>
  <dcterms:modified xsi:type="dcterms:W3CDTF">2026-10-22T23:23:01Z</dcterms:modified>
</cp:coreProperties>
</file>