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ata Analysis\Excel\Assignment\Assignment_Final\"/>
    </mc:Choice>
  </mc:AlternateContent>
  <xr:revisionPtr revIDLastSave="0" documentId="13_ncr:1_{EAE6CE76-D9B0-4B6E-90B0-E02950917B7A}" xr6:coauthVersionLast="47" xr6:coauthVersionMax="47" xr10:uidLastSave="{00000000-0000-0000-0000-000000000000}"/>
  <bookViews>
    <workbookView xWindow="-108" yWindow="-108" windowWidth="23256" windowHeight="12456"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3" l="1"/>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I8" i="3"/>
  <c r="F14" i="3"/>
  <c r="F9" i="3"/>
  <c r="G21" i="3"/>
  <c r="G15" i="3"/>
  <c r="H14" i="3" l="1"/>
  <c r="H15" i="3" s="1"/>
  <c r="H9" i="3"/>
  <c r="F21" i="3"/>
  <c r="F15" i="3"/>
  <c r="I14" i="3"/>
  <c r="I9" i="3"/>
  <c r="G25" i="3"/>
  <c r="G22" i="3"/>
  <c r="E30" i="3"/>
  <c r="E13" i="4" l="1"/>
  <c r="H21" i="3"/>
  <c r="H22" i="3" s="1"/>
  <c r="G26" i="3"/>
  <c r="G29" i="3"/>
  <c r="G32" i="3" s="1"/>
  <c r="I15" i="3"/>
  <c r="I21" i="3"/>
  <c r="F25" i="3"/>
  <c r="F22" i="3"/>
  <c r="H25" i="3" l="1"/>
  <c r="F26" i="3"/>
  <c r="F29" i="3"/>
  <c r="F32" i="3" s="1"/>
  <c r="I22" i="3"/>
  <c r="I25" i="3"/>
  <c r="H26" i="3"/>
  <c r="H29" i="3"/>
  <c r="H32" i="3" s="1"/>
  <c r="G30" i="3"/>
  <c r="I26" i="3" l="1"/>
  <c r="I29" i="3"/>
  <c r="I32" i="3" s="1"/>
  <c r="H30" i="3"/>
  <c r="F30" i="3"/>
  <c r="I30" i="3" l="1"/>
  <c r="E33" i="3" l="1"/>
  <c r="E37" i="3" l="1"/>
  <c r="E34" i="3"/>
  <c r="F33" i="3" l="1"/>
  <c r="F37" i="3" l="1"/>
  <c r="F34" i="3"/>
  <c r="G33" i="3" l="1"/>
  <c r="G37" i="3" l="1"/>
  <c r="G34" i="3"/>
  <c r="H33" i="3" l="1"/>
  <c r="H37" i="3" l="1"/>
  <c r="H34" i="3"/>
  <c r="I33" i="3" l="1"/>
  <c r="I37" i="3" l="1"/>
  <c r="I34" i="3"/>
  <c r="F13" i="4" l="1"/>
  <c r="G13" i="4" l="1"/>
  <c r="H13" i="4" l="1"/>
  <c r="I13" i="4" l="1"/>
</calcChain>
</file>

<file path=xl/sharedStrings.xml><?xml version="1.0" encoding="utf-8"?>
<sst xmlns="http://schemas.openxmlformats.org/spreadsheetml/2006/main" count="174" uniqueCount="90">
  <si>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</si>
  <si>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</si>
  <si>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</si>
  <si>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</si>
  <si>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</si>
  <si>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</si>
  <si>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</si>
  <si>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</si>
  <si>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</si>
  <si>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</si>
  <si>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</si>
  <si>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</si>
  <si>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</si>
  <si>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</si>
  <si>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</si>
  <si>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</si>
  <si>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</si>
  <si>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</si>
  <si>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</si>
  <si>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</si>
  <si>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</si>
  <si>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</si>
  <si>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</si>
  <si>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</si>
  <si>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</si>
  <si>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</si>
  <si>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</si>
  <si>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</si>
  <si>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</si>
  <si>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</si>
  <si>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</si>
  <si>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</si>
  <si>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</si>
  <si>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</si>
  <si>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</si>
  <si>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</si>
  <si>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</si>
  <si>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</si>
  <si>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</si>
  <si>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</si>
  <si>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</si>
  <si>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</si>
  <si>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</si>
  <si>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</si>
  <si>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</si>
  <si>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</si>
  <si>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</si>
  <si>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</si>
  <si>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</si>
  <si>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</si>
  <si>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</si>
  <si>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</si>
  <si>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</si>
  <si>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</si>
  <si>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</si>
  <si>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</si>
  <si>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</si>
  <si>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</si>
  <si>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</si>
  <si>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</si>
  <si>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</si>
  <si>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</si>
  <si>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</si>
  <si>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</si>
  <si>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</si>
  <si>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</si>
  <si>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</si>
  <si>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</si>
  <si>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</si>
  <si>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</si>
  <si>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</si>
  <si>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</si>
  <si>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</si>
  <si>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</si>
  <si>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</si>
  <si>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</si>
  <si>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</si>
  <si>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</si>
  <si>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</si>
  <si>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</si>
  <si>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</si>
  <si>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</si>
  <si>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</si>
  <si>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</si>
  <si>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</si>
  <si>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</si>
  <si>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</si>
  <si>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</si>
  <si>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Tangible assets are physical items that a business owns: inventory,cash</t>
  </si>
  <si>
    <t>Intangible assets are non-physical, non-monetary resources that have value due to the rights or advantages they confer to a business. Eg: Goodwill,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</si>
</sst>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5">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xf numFmtId="0" fontId="0" fillId="0" borderId="0" xfId="0" applyAlignment="1">
      <alignment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E17"/>
  <sheetViews>
    <sheetView showGridLines="0" tabSelected="1" zoomScaleNormal="100" zoomScaleSheetLayoutView="85" workbookViewId="0">
      <selection activeCell="F5" sqref="F5"/>
    </sheetView>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5" s="1" customFormat="1" ht="35.25" customHeight="1" x14ac:dyDescent="0.3">
      <c r="B1" s="6" t="s">
        <v>28</v>
      </c>
    </row>
    <row r="3" spans="2:5" ht="40.049999999999997" customHeight="1" x14ac:dyDescent="0.3">
      <c r="B3" s="11" t="s">
        <v>29</v>
      </c>
      <c r="C3" s="12" t="s">
        <v>30</v>
      </c>
      <c r="E3" s="44" t="s">
        <v>88</v>
      </c>
    </row>
    <row r="4" spans="2:5" ht="26.4" x14ac:dyDescent="0.25">
      <c r="B4" s="42" t="s">
        <v>32</v>
      </c>
      <c r="C4" s="43" t="s">
        <v>47</v>
      </c>
    </row>
    <row r="5" spans="2:5" ht="115.2" x14ac:dyDescent="0.3">
      <c r="B5" s="42" t="s">
        <v>34</v>
      </c>
      <c r="C5" s="43" t="s">
        <v>46</v>
      </c>
      <c r="E5" s="44" t="s">
        <v>89</v>
      </c>
    </row>
    <row r="6" spans="2:5" ht="52.8" x14ac:dyDescent="0.25">
      <c r="B6" s="42" t="s">
        <v>13</v>
      </c>
      <c r="C6" s="43" t="s">
        <v>85</v>
      </c>
    </row>
    <row r="7" spans="2:5" ht="26.4" x14ac:dyDescent="0.25">
      <c r="B7" s="42" t="s">
        <v>31</v>
      </c>
      <c r="C7" s="43" t="s">
        <v>48</v>
      </c>
    </row>
    <row r="8" spans="2:5" ht="66" x14ac:dyDescent="0.25">
      <c r="B8" s="42" t="s">
        <v>38</v>
      </c>
      <c r="C8" s="43" t="s">
        <v>40</v>
      </c>
    </row>
    <row r="9" spans="2:5" ht="105.6" x14ac:dyDescent="0.25">
      <c r="B9" s="42" t="s">
        <v>4</v>
      </c>
      <c r="C9" s="43" t="s">
        <v>50</v>
      </c>
    </row>
    <row r="10" spans="2:5" ht="52.8" x14ac:dyDescent="0.25">
      <c r="B10" s="42" t="s">
        <v>5</v>
      </c>
      <c r="C10" s="43" t="s">
        <v>49</v>
      </c>
    </row>
    <row r="11" spans="2:5" ht="52.8" x14ac:dyDescent="0.25">
      <c r="B11" s="42" t="s">
        <v>86</v>
      </c>
      <c r="C11" s="43" t="s">
        <v>41</v>
      </c>
    </row>
    <row r="12" spans="2:5" ht="39.6" x14ac:dyDescent="0.25">
      <c r="B12" s="42" t="s">
        <v>26</v>
      </c>
      <c r="C12" s="43" t="s">
        <v>42</v>
      </c>
    </row>
    <row r="13" spans="2:5" ht="211.2" x14ac:dyDescent="0.25">
      <c r="B13" s="42" t="s">
        <v>35</v>
      </c>
      <c r="C13" s="43" t="s">
        <v>45</v>
      </c>
    </row>
    <row r="14" spans="2:5" ht="52.8" x14ac:dyDescent="0.25">
      <c r="B14" s="42" t="s">
        <v>21</v>
      </c>
      <c r="C14" s="43" t="s">
        <v>87</v>
      </c>
    </row>
    <row r="15" spans="2:5" ht="52.8" x14ac:dyDescent="0.25">
      <c r="B15" s="42" t="s">
        <v>25</v>
      </c>
      <c r="C15" s="43" t="s">
        <v>43</v>
      </c>
    </row>
    <row r="16" spans="2:5" ht="52.8"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c r="F28" s="30"/>
      <c r="G28" s="30"/>
      <c r="H28" s="30"/>
      <c r="I28" s="30"/>
    </row>
    <row r="29" spans="2:10" ht="15" customHeight="1" x14ac:dyDescent="0.25">
      <c r="B29" s="24" t="s">
        <v>71</v>
      </c>
      <c r="C29" s="25" t="s">
        <v>11</v>
      </c>
      <c r="D29" s="26"/>
      <c r="E29" s="26">
        <f t="shared" ref="E29" si="9">SUM(E25,E28)</f>
        <v>191750</v>
      </c>
      <c r="F29" s="26">
        <f>SUM(F25,F28)</f>
        <v>249294.3</v>
      </c>
      <c r="G29" s="26">
        <f t="shared" ref="G29:I29" si="10">SUM(G25,G28)</f>
        <v>311960.15496000001</v>
      </c>
      <c r="H29" s="26">
        <f t="shared" si="10"/>
        <v>379026.47494732816</v>
      </c>
      <c r="I29" s="26">
        <f t="shared" si="10"/>
        <v>449501.5833416828</v>
      </c>
    </row>
    <row r="30" spans="2:10" ht="15" customHeight="1" x14ac:dyDescent="0.25">
      <c r="B30" s="27" t="s">
        <v>67</v>
      </c>
      <c r="C30" s="15" t="s">
        <v>1</v>
      </c>
      <c r="E30" s="28">
        <f>E29/E$8</f>
        <v>0.27198581560283686</v>
      </c>
      <c r="F30" s="28">
        <f t="shared" ref="F30:I30" si="11">F29/F$8</f>
        <v>0.30909872042850767</v>
      </c>
      <c r="G30" s="28">
        <f t="shared" si="11"/>
        <v>0.34121188399582214</v>
      </c>
      <c r="H30" s="28">
        <f t="shared" si="11"/>
        <v>0.36909441440676899</v>
      </c>
      <c r="I30" s="28">
        <f t="shared" si="11"/>
        <v>0.393352609289015</v>
      </c>
    </row>
    <row r="32" spans="2:10" ht="15" customHeight="1" x14ac:dyDescent="0.25">
      <c r="B32" s="32" t="s">
        <v>72</v>
      </c>
      <c r="C32" s="33" t="s">
        <v>11</v>
      </c>
      <c r="E32" s="30">
        <f>-'Forecast Assumptions'!E43*'P&amp;L Forecast'!E29</f>
        <v>-40267.5</v>
      </c>
      <c r="F32" s="30">
        <f>-'Forecast Assumptions'!F43*'P&amp;L Forecast'!F29</f>
        <v>-52351.802999999993</v>
      </c>
      <c r="G32" s="30">
        <f>-'Forecast Assumptions'!G43*'P&amp;L Forecast'!G29</f>
        <v>-65511.632541600004</v>
      </c>
      <c r="H32" s="30">
        <f>-'Forecast Assumptions'!H43*'P&amp;L Forecast'!H29</f>
        <v>-79595.559738938915</v>
      </c>
      <c r="I32" s="30">
        <f>-'Forecast Assumptions'!I43*'P&amp;L Forecast'!I29</f>
        <v>-94395.332501753379</v>
      </c>
    </row>
    <row r="33" spans="1:9" ht="15" customHeight="1" x14ac:dyDescent="0.25">
      <c r="B33" s="24" t="s">
        <v>73</v>
      </c>
      <c r="C33" s="25" t="s">
        <v>11</v>
      </c>
      <c r="D33" s="26"/>
      <c r="E33" s="31">
        <f t="shared" ref="E33" si="12">SUM(E29,E32)</f>
        <v>151482.5</v>
      </c>
      <c r="F33" s="31">
        <f>SUM(F29,F32)</f>
        <v>196942.497</v>
      </c>
      <c r="G33" s="31">
        <f t="shared" ref="G33:I33" si="13">SUM(G29,G32)</f>
        <v>246448.52241840001</v>
      </c>
      <c r="H33" s="31">
        <f t="shared" si="13"/>
        <v>299430.91520838923</v>
      </c>
      <c r="I33" s="31">
        <f t="shared" si="13"/>
        <v>355106.25083992945</v>
      </c>
    </row>
    <row r="34" spans="1:9" ht="15" customHeight="1" x14ac:dyDescent="0.25">
      <c r="B34" s="27" t="s">
        <v>67</v>
      </c>
      <c r="C34" s="15" t="s">
        <v>1</v>
      </c>
      <c r="E34" s="29">
        <f>E33/E$8</f>
        <v>0.21486879432624115</v>
      </c>
      <c r="F34" s="29">
        <f t="shared" ref="F34:I34" si="14">F33/F$8</f>
        <v>0.24418798913852105</v>
      </c>
      <c r="G34" s="29">
        <f t="shared" si="14"/>
        <v>0.26955738835669951</v>
      </c>
      <c r="H34" s="29">
        <f t="shared" si="14"/>
        <v>0.29158458738134746</v>
      </c>
      <c r="I34" s="29">
        <f t="shared" si="14"/>
        <v>0.3107485613383219</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90889.5</v>
      </c>
      <c r="F37" s="31">
        <f t="shared" si="15"/>
        <v>118165.4982</v>
      </c>
      <c r="G37" s="31">
        <f t="shared" si="15"/>
        <v>147869.11345104</v>
      </c>
      <c r="H37" s="31">
        <f t="shared" si="15"/>
        <v>179658.54912503352</v>
      </c>
      <c r="I37" s="31">
        <f t="shared" si="15"/>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c r="C5" s="33"/>
      <c r="E5" s="30"/>
      <c r="F5" s="30"/>
      <c r="G5" s="30"/>
      <c r="H5" s="30"/>
      <c r="I5" s="30"/>
    </row>
    <row r="6" spans="2:9" ht="15" customHeight="1" x14ac:dyDescent="0.25">
      <c r="B6" s="32"/>
      <c r="C6" s="33"/>
      <c r="E6" s="30"/>
      <c r="F6" s="30"/>
      <c r="G6" s="30"/>
      <c r="H6" s="30"/>
      <c r="I6" s="30"/>
    </row>
    <row r="7" spans="2:9" ht="15" customHeight="1" x14ac:dyDescent="0.25">
      <c r="B7" s="32"/>
      <c r="C7" s="33"/>
      <c r="E7" s="40"/>
      <c r="F7" s="30"/>
      <c r="G7" s="30"/>
      <c r="H7" s="30"/>
      <c r="I7" s="30"/>
    </row>
    <row r="8" spans="2:9" ht="15" customHeight="1" x14ac:dyDescent="0.25">
      <c r="B8" s="32"/>
      <c r="C8" s="33"/>
      <c r="E8" s="30"/>
      <c r="F8" s="30"/>
      <c r="G8" s="30"/>
      <c r="H8" s="30"/>
      <c r="I8" s="30"/>
    </row>
    <row r="9" spans="2:9" ht="15" customHeight="1" x14ac:dyDescent="0.25">
      <c r="B9" s="32"/>
      <c r="C9" s="33"/>
      <c r="E9" s="40"/>
      <c r="F9" s="40"/>
      <c r="G9" s="40"/>
      <c r="H9" s="40"/>
      <c r="I9" s="40"/>
    </row>
    <row r="10" spans="2:9" ht="15" customHeight="1" x14ac:dyDescent="0.25">
      <c r="B10" s="32"/>
      <c r="C10" s="33"/>
      <c r="E10" s="30"/>
      <c r="F10" s="30"/>
      <c r="G10" s="30"/>
      <c r="H10" s="30"/>
      <c r="I10" s="30"/>
    </row>
    <row r="11" spans="2:9" ht="15" customHeight="1" x14ac:dyDescent="0.25">
      <c r="B11" s="24" t="s">
        <v>76</v>
      </c>
      <c r="C11" s="25" t="s">
        <v>11</v>
      </c>
      <c r="D11" s="24"/>
      <c r="E11" s="37"/>
      <c r="F11" s="37"/>
      <c r="G11" s="37"/>
      <c r="H11" s="37"/>
      <c r="I11" s="37"/>
    </row>
    <row r="12" spans="2:9" ht="15" customHeight="1" x14ac:dyDescent="0.25">
      <c r="B12" s="4" t="s">
        <v>81</v>
      </c>
      <c r="C12" s="15" t="s">
        <v>11</v>
      </c>
      <c r="D12" s="11"/>
      <c r="E12" s="41"/>
      <c r="F12" s="41"/>
      <c r="G12" s="41"/>
      <c r="H12" s="41"/>
      <c r="I12" s="41"/>
    </row>
    <row r="13" spans="2:9" ht="15" customHeight="1" x14ac:dyDescent="0.25">
      <c r="B13" s="24" t="s">
        <v>83</v>
      </c>
      <c r="C13" s="25" t="s">
        <v>11</v>
      </c>
      <c r="D13" s="24"/>
      <c r="E13" s="36">
        <f>SUM(E11:E12)</f>
        <v>0</v>
      </c>
      <c r="F13" s="36">
        <f t="shared" ref="F13:I13" si="1">SUM(F11:F12)</f>
        <v>0</v>
      </c>
      <c r="G13" s="36">
        <f t="shared" si="1"/>
        <v>0</v>
      </c>
      <c r="H13" s="36">
        <f t="shared" si="1"/>
        <v>0</v>
      </c>
      <c r="I13" s="36">
        <f t="shared" si="1"/>
        <v>0</v>
      </c>
    </row>
    <row r="15" spans="2:9" ht="15" customHeight="1" x14ac:dyDescent="0.25">
      <c r="B15" s="4" t="s">
        <v>79</v>
      </c>
      <c r="C15" s="15" t="s">
        <v>11</v>
      </c>
      <c r="E15" s="41"/>
      <c r="F15" s="41"/>
      <c r="G15" s="41"/>
      <c r="H15" s="41"/>
      <c r="I15" s="41"/>
    </row>
    <row r="16" spans="2:9" ht="15" customHeight="1" x14ac:dyDescent="0.25">
      <c r="B16" s="4" t="s">
        <v>83</v>
      </c>
      <c r="C16" s="15" t="s">
        <v>11</v>
      </c>
      <c r="E16" s="41"/>
      <c r="F16" s="41"/>
      <c r="G16" s="41"/>
      <c r="H16" s="41"/>
      <c r="I16" s="41"/>
    </row>
    <row r="17" spans="1:9" ht="15" customHeight="1" x14ac:dyDescent="0.25">
      <c r="B17" s="24" t="s">
        <v>80</v>
      </c>
      <c r="C17" s="25" t="s">
        <v>11</v>
      </c>
      <c r="D17" s="35">
        <v>15000</v>
      </c>
      <c r="E17" s="37"/>
      <c r="F17" s="37"/>
      <c r="G17" s="37"/>
      <c r="H17" s="37"/>
      <c r="I17" s="37"/>
    </row>
    <row r="18" spans="1:9" ht="15" customHeight="1" x14ac:dyDescent="0.25">
      <c r="D18" s="17"/>
      <c r="E18" s="17"/>
      <c r="F18" s="17"/>
      <c r="G18" s="17"/>
      <c r="H18" s="17"/>
      <c r="I18" s="17"/>
    </row>
    <row r="19" spans="1:9" s="8" customFormat="1" ht="15" customHeight="1" x14ac:dyDescent="0.25">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c r="F21" s="41"/>
      <c r="G21" s="41"/>
      <c r="H21" s="41"/>
      <c r="I21" s="41"/>
    </row>
    <row r="22" spans="1:9" ht="15" customHeight="1" x14ac:dyDescent="0.25">
      <c r="B22" s="4" t="s">
        <v>81</v>
      </c>
      <c r="C22" s="15" t="s">
        <v>11</v>
      </c>
      <c r="E22" s="41"/>
      <c r="F22" s="41"/>
      <c r="G22" s="41"/>
      <c r="H22" s="41"/>
      <c r="I22" s="41"/>
    </row>
    <row r="23" spans="1:9" ht="15" customHeight="1" x14ac:dyDescent="0.25">
      <c r="B23" s="24" t="s">
        <v>84</v>
      </c>
      <c r="C23" s="25" t="s">
        <v>11</v>
      </c>
      <c r="D23" s="35">
        <v>400000</v>
      </c>
      <c r="E23" s="37"/>
      <c r="F23" s="37"/>
      <c r="G23" s="37"/>
      <c r="H23" s="37"/>
      <c r="I23" s="37"/>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Sheena A</cp:lastModifiedBy>
  <dcterms:created xsi:type="dcterms:W3CDTF">2020-07-20T11:12:49Z</dcterms:created>
  <dcterms:modified xsi:type="dcterms:W3CDTF">2025-01-19T14:15:42Z</dcterms:modified>
</cp:coreProperties>
</file>