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Vertrieb\Projekte\in Verhandlung\2018\Service\Gerdshagen_1 x Vestas V90_JSA\04_Stammdaten\"/>
    </mc:Choice>
  </mc:AlternateContent>
  <xr:revisionPtr revIDLastSave="0" documentId="8_{0177CDE9-89A7-46D4-9141-41AB70725021}" xr6:coauthVersionLast="33" xr6:coauthVersionMax="33" xr10:uidLastSave="{00000000-0000-0000-0000-000000000000}"/>
  <bookViews>
    <workbookView xWindow="1860" yWindow="0" windowWidth="27870" windowHeight="12510" activeTab="1" xr2:uid="{00000000-000D-0000-FFFF-FFFF00000000}"/>
  </bookViews>
  <sheets>
    <sheet name="1x Repower MD77" sheetId="1" r:id="rId1"/>
    <sheet name="1x Vestas V90" sheetId="3" r:id="rId2"/>
    <sheet name="Tabelle1" sheetId="2" state="hidden" r:id="rId3"/>
  </sheets>
  <definedNames>
    <definedName name="BFA">Tabelle4[BFA]</definedName>
    <definedName name="Hersteller">Tabelle1!$A$3:$C$3</definedName>
    <definedName name="Turm">Tabelle5[Turm]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5" i="1"/>
  <c r="F15" i="1"/>
  <c r="D38" i="3"/>
  <c r="D35" i="3"/>
  <c r="C39" i="3" l="1"/>
  <c r="C40" i="3"/>
  <c r="C38" i="3"/>
  <c r="C39" i="1"/>
  <c r="C40" i="1"/>
  <c r="C38" i="1"/>
</calcChain>
</file>

<file path=xl/sharedStrings.xml><?xml version="1.0" encoding="utf-8"?>
<sst xmlns="http://schemas.openxmlformats.org/spreadsheetml/2006/main" count="186" uniqueCount="115">
  <si>
    <t>Name</t>
  </si>
  <si>
    <t>Generator</t>
  </si>
  <si>
    <t>Hersteller und Modelle</t>
  </si>
  <si>
    <t>Senvion</t>
  </si>
  <si>
    <t>Nordex</t>
  </si>
  <si>
    <t>Fuhrländer</t>
  </si>
  <si>
    <t>MM82</t>
  </si>
  <si>
    <t>N117/2400</t>
  </si>
  <si>
    <t>FL2500/104</t>
  </si>
  <si>
    <t>MD70</t>
  </si>
  <si>
    <t>S70</t>
  </si>
  <si>
    <t>FL70</t>
  </si>
  <si>
    <t>MM92</t>
  </si>
  <si>
    <t>N60</t>
  </si>
  <si>
    <t>FL77</t>
  </si>
  <si>
    <t>MM100</t>
  </si>
  <si>
    <t>N80</t>
  </si>
  <si>
    <t>FL2500/80</t>
  </si>
  <si>
    <t>3.2M114</t>
  </si>
  <si>
    <t>N117/3000</t>
  </si>
  <si>
    <t>FL2500/90</t>
  </si>
  <si>
    <t>3.6M140</t>
  </si>
  <si>
    <t>N90/2300</t>
  </si>
  <si>
    <t>FL2500/100</t>
  </si>
  <si>
    <t>MD77</t>
  </si>
  <si>
    <t>N100</t>
  </si>
  <si>
    <t>3.4M104</t>
  </si>
  <si>
    <t>S77</t>
  </si>
  <si>
    <t>3.4M122</t>
  </si>
  <si>
    <t>N90/2500</t>
  </si>
  <si>
    <t>3.4M140</t>
  </si>
  <si>
    <t>N131/3300</t>
  </si>
  <si>
    <t>3.6M114</t>
  </si>
  <si>
    <t>N131/3600</t>
  </si>
  <si>
    <t>3.4M114</t>
  </si>
  <si>
    <t>N131/3000</t>
  </si>
  <si>
    <t>BFA</t>
  </si>
  <si>
    <t>Turm</t>
  </si>
  <si>
    <t>Windfarm, service contract with availability guarantee</t>
  </si>
  <si>
    <t>Windfarm Owner</t>
  </si>
  <si>
    <t>Address</t>
  </si>
  <si>
    <t>Contact person and Details</t>
  </si>
  <si>
    <t>Phone | Mail</t>
  </si>
  <si>
    <t>Windfarm</t>
  </si>
  <si>
    <t>Name of Windfarm</t>
  </si>
  <si>
    <t>Address/Location</t>
  </si>
  <si>
    <t>Windfarm, Availability (previous three years) [%]</t>
  </si>
  <si>
    <t>Amount of WTG</t>
  </si>
  <si>
    <t>Technical Operations and Maintenance</t>
  </si>
  <si>
    <t>Who is responsible for technical operations?</t>
  </si>
  <si>
    <t>Who is responsible for commercial operations?</t>
  </si>
  <si>
    <t>Current Contract?</t>
  </si>
  <si>
    <t>Desired Future Service Contract?</t>
  </si>
  <si>
    <t>Type of Condition Monitoring System?</t>
  </si>
  <si>
    <t>Duration [years]</t>
  </si>
  <si>
    <t>Commencement Date</t>
  </si>
  <si>
    <t>WTG Details</t>
  </si>
  <si>
    <t>Manufacturer</t>
  </si>
  <si>
    <t>Type</t>
  </si>
  <si>
    <t>WTG ID</t>
  </si>
  <si>
    <t>Rated Power [kW]</t>
  </si>
  <si>
    <t>Hub height [m]</t>
  </si>
  <si>
    <t>Service lift available? (yes/no)</t>
  </si>
  <si>
    <t>yes</t>
  </si>
  <si>
    <t>no</t>
  </si>
  <si>
    <t>lattice tower</t>
  </si>
  <si>
    <t>tubular tower</t>
  </si>
  <si>
    <t>Type of Tower (tubular or lattice tower)</t>
  </si>
  <si>
    <t>Commissioning</t>
  </si>
  <si>
    <t>Communication system?
ISDN/DSL/Mobile communications or satelite</t>
  </si>
  <si>
    <t>Yearly Production 1 [kWh]</t>
  </si>
  <si>
    <t>Yearly Production 2 [kWh]</t>
  </si>
  <si>
    <t>Yearly Production 3 [kWh]</t>
  </si>
  <si>
    <t>Full load hours 1 [h]</t>
  </si>
  <si>
    <t>Full load hours 2 [h]</t>
  </si>
  <si>
    <t>Full load hours 3 [h]</t>
  </si>
  <si>
    <t>Gearbox</t>
  </si>
  <si>
    <t>Rotor blades</t>
  </si>
  <si>
    <t>Converter</t>
  </si>
  <si>
    <t>Control System</t>
  </si>
  <si>
    <t xml:space="preserve">Main Component Damages?                                                                  Component
(Gearbox/Generator/Main Bearing replacements)                      Date                                                                                                                             </t>
  </si>
  <si>
    <t>Remuneration [€]</t>
  </si>
  <si>
    <t>WTG 1</t>
  </si>
  <si>
    <t>WTG 2</t>
  </si>
  <si>
    <t>WTG 3</t>
  </si>
  <si>
    <t>WTG 4</t>
  </si>
  <si>
    <t>WTG 5</t>
  </si>
  <si>
    <t>Vestas</t>
  </si>
  <si>
    <t>V90</t>
  </si>
  <si>
    <t>Kent Larsen</t>
  </si>
  <si>
    <t>Rosenstien 12, 8800 Viborg, Denmark</t>
  </si>
  <si>
    <t>+45 20738196</t>
  </si>
  <si>
    <t>Reher Windenergie</t>
  </si>
  <si>
    <t>none</t>
  </si>
  <si>
    <t>1-year</t>
  </si>
  <si>
    <t>Dec. 2004</t>
  </si>
  <si>
    <t>Mobile GSM</t>
  </si>
  <si>
    <t>Gerdshagen III</t>
  </si>
  <si>
    <t>VestasOnline® Enterprise</t>
  </si>
  <si>
    <t>ISDN</t>
  </si>
  <si>
    <t>Hansen EH804AN21-BN-112.83</t>
  </si>
  <si>
    <t>ABB AMK500L4A BATYH</t>
  </si>
  <si>
    <t>V90 44A/781203</t>
  </si>
  <si>
    <t>VESTAS VER. 2</t>
  </si>
  <si>
    <t>NO</t>
  </si>
  <si>
    <t>?</t>
  </si>
  <si>
    <t>na</t>
  </si>
  <si>
    <t>Mita 3000</t>
  </si>
  <si>
    <t>70453-01</t>
  </si>
  <si>
    <t>Renk A60/BL130</t>
  </si>
  <si>
    <t>LM 37,3 P</t>
  </si>
  <si>
    <t>Winergy EEA-500SR-04A</t>
  </si>
  <si>
    <t>kent.larsen@kentec.dk</t>
  </si>
  <si>
    <t>Gerdshagen, Brandenburg</t>
  </si>
  <si>
    <t>Reher, Schleswig-Holstein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</si>
</sst>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/>
    <xf numFmtId="0" fontId="0" fillId="3" borderId="4" xfId="0" applyFont="1" applyFill="1" applyBorder="1"/>
    <xf numFmtId="0" fontId="0" fillId="0" borderId="4" xfId="0" applyFont="1" applyBorder="1"/>
    <xf numFmtId="14" fontId="3" fillId="0" borderId="5" xfId="0" applyNumberFormat="1" applyFont="1" applyFill="1" applyBorder="1" applyAlignment="1">
      <alignment horizontal="center" vertical="center"/>
    </xf>
    <xf numFmtId="0" fontId="1" fillId="2" borderId="4" xfId="0" applyFont="1" applyFill="1" applyBorder="1"/>
    <xf numFmtId="0" fontId="0" fillId="3" borderId="4" xfId="0" applyFont="1" applyFill="1" applyBorder="1" applyAlignment="1">
      <alignment horizontal="left" wrapText="1"/>
    </xf>
    <xf numFmtId="0" fontId="0" fillId="0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164" fontId="3" fillId="4" borderId="4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10" fontId="0" fillId="0" borderId="4" xfId="0" applyNumberFormat="1" applyFont="1" applyBorder="1"/>
    <xf numFmtId="0" fontId="0" fillId="0" borderId="5" xfId="0" applyFont="1" applyFill="1" applyBorder="1" applyAlignment="1">
      <alignment horizontal="left" wrapText="1"/>
    </xf>
    <xf numFmtId="14" fontId="3" fillId="0" borderId="4" xfId="0" applyNumberFormat="1" applyFont="1" applyFill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0" fontId="1" fillId="0" borderId="0" xfId="0" applyFont="1"/>
    <xf numFmtId="0" fontId="0" fillId="0" borderId="4" xfId="0" applyFont="1" applyFill="1" applyBorder="1" applyAlignment="1">
      <alignment horizontal="left" vertical="top" wrapText="1"/>
    </xf>
    <xf numFmtId="3" fontId="0" fillId="0" borderId="4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4" fillId="0" borderId="1" xfId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3" borderId="6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2134658</xdr:colOff>
      <xdr:row>2</xdr:row>
      <xdr:rowOff>7620</xdr:rowOff>
    </xdr:to>
    <xdr:pic>
      <xdr:nvPicPr>
        <xdr:cNvPr id="2" name="Picture 4" descr="http://www.matze-on.de/images/i.gif">
          <a:extLst>
            <a:ext uri="{FF2B5EF4-FFF2-40B4-BE49-F238E27FC236}">
              <a16:creationId xmlns:a16="http://schemas.microsoft.com/office/drawing/2014/main" id="{86A2CBBC-65AC-427F-A644-5607745FD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8150"/>
          <a:ext cx="2134658" cy="76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2139738</xdr:colOff>
      <xdr:row>2</xdr:row>
      <xdr:rowOff>7620</xdr:rowOff>
    </xdr:to>
    <xdr:pic>
      <xdr:nvPicPr>
        <xdr:cNvPr id="3" name="Picture 6" descr="http://www.matze-on.de/images/i.gif">
          <a:extLst>
            <a:ext uri="{FF2B5EF4-FFF2-40B4-BE49-F238E27FC236}">
              <a16:creationId xmlns:a16="http://schemas.microsoft.com/office/drawing/2014/main" id="{101E819B-B32F-4BE8-AFE3-92E747DD3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38150"/>
          <a:ext cx="2139738" cy="762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2134658</xdr:colOff>
      <xdr:row>2</xdr:row>
      <xdr:rowOff>7620</xdr:rowOff>
    </xdr:to>
    <xdr:pic>
      <xdr:nvPicPr>
        <xdr:cNvPr id="6" name="Picture 4" descr="http://www.matze-on.de/images/i.gif">
          <a:extLst>
            <a:ext uri="{FF2B5EF4-FFF2-40B4-BE49-F238E27FC236}">
              <a16:creationId xmlns:a16="http://schemas.microsoft.com/office/drawing/2014/main" id="{75BDAC56-7FCB-463F-B912-2D002AD1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6700" y="419100"/>
          <a:ext cx="2134658" cy="76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2139738</xdr:colOff>
      <xdr:row>2</xdr:row>
      <xdr:rowOff>7620</xdr:rowOff>
    </xdr:to>
    <xdr:pic>
      <xdr:nvPicPr>
        <xdr:cNvPr id="7" name="Picture 6" descr="http://www.matze-on.de/images/i.gif">
          <a:extLst>
            <a:ext uri="{FF2B5EF4-FFF2-40B4-BE49-F238E27FC236}">
              <a16:creationId xmlns:a16="http://schemas.microsoft.com/office/drawing/2014/main" id="{50141DD6-1014-42C2-892C-F9E3462F9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6700" y="419100"/>
          <a:ext cx="2139738" cy="762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vion" displayName="Senvion" ref="A3:A15" totalsRowShown="0">
  <autoFilter ref="A3:A15" xr:uid="{00000000-0009-0000-0100-000001000000}"/>
  <tableColumns count="1">
    <tableColumn id="1" xr3:uid="{00000000-0010-0000-0000-000001000000}" name="Senv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Nordex" displayName="Nordex" ref="B3:B15" totalsRowShown="0">
  <autoFilter ref="B3:B15" xr:uid="{00000000-0009-0000-0100-000002000000}"/>
  <tableColumns count="1">
    <tableColumn id="1" xr3:uid="{00000000-0010-0000-0100-000001000000}" name="Nord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Fuhrländer" displayName="Fuhrländer" ref="C3:C9" totalsRowShown="0">
  <autoFilter ref="C3:C9" xr:uid="{00000000-0009-0000-0100-000003000000}"/>
  <tableColumns count="1">
    <tableColumn id="1" xr3:uid="{00000000-0010-0000-0200-000001000000}" name="Fuhrlä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E3:E5" totalsRowShown="0">
  <autoFilter ref="E3:E5" xr:uid="{00000000-0009-0000-0100-000004000000}"/>
  <tableColumns count="1">
    <tableColumn id="1" xr3:uid="{00000000-0010-0000-0300-000001000000}" name="BF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5" displayName="Tabelle5" ref="F3:F5" totalsRowShown="0">
  <autoFilter ref="F3:F5" xr:uid="{00000000-0009-0000-0100-000005000000}"/>
  <tableColumns count="1">
    <tableColumn id="1" xr3:uid="{00000000-0010-0000-0400-000001000000}" name="Tu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nt.larsen@kentec.d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kent.larsen@kentec.d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2:L48"/>
  <sheetViews>
    <sheetView topLeftCell="A4" workbookViewId="0">
      <selection activeCell="D38" sqref="D38"/>
    </sheetView>
  </sheetViews>
  <sheetFormatPr baseColWidth="10" defaultColWidth="11.42578125" defaultRowHeight="15" x14ac:dyDescent="0.25"/>
  <cols>
    <col min="1" max="1" width="3.85546875" customWidth="1"/>
    <col min="2" max="2" width="66.85546875" customWidth="1"/>
    <col min="3" max="3" width="25.7109375" customWidth="1"/>
    <col min="4" max="4" width="21.140625" customWidth="1"/>
    <col min="5" max="5" width="14.5703125" customWidth="1"/>
    <col min="6" max="6" width="15.140625" customWidth="1"/>
    <col min="7" max="7" width="14.28515625" customWidth="1"/>
  </cols>
  <sheetData>
    <row r="2" spans="2:12" ht="18.75" customHeight="1" x14ac:dyDescent="0.25">
      <c r="B2" s="1" t="s">
        <v>38</v>
      </c>
      <c r="C2" s="2"/>
      <c r="D2" s="3"/>
      <c r="E2" s="3"/>
      <c r="F2" s="3"/>
      <c r="G2" s="3"/>
      <c r="H2" s="4"/>
      <c r="I2" s="4"/>
      <c r="J2" s="4"/>
      <c r="K2" s="4"/>
      <c r="L2" s="4"/>
    </row>
    <row r="3" spans="2:12" x14ac:dyDescent="0.25">
      <c r="B3" s="3"/>
      <c r="C3" s="2"/>
      <c r="D3" s="3"/>
      <c r="E3" s="3"/>
      <c r="F3" s="3"/>
      <c r="G3" s="3"/>
      <c r="H3" s="4"/>
      <c r="I3" s="4"/>
      <c r="J3" s="4"/>
      <c r="K3" s="4"/>
      <c r="L3" s="4"/>
    </row>
    <row r="4" spans="2:12" ht="18" customHeight="1" x14ac:dyDescent="0.25">
      <c r="B4" s="32" t="s">
        <v>39</v>
      </c>
      <c r="C4" s="33"/>
      <c r="D4" s="33"/>
      <c r="E4" s="34"/>
      <c r="F4" s="4"/>
      <c r="G4" s="4"/>
      <c r="H4" s="4"/>
      <c r="I4" s="4"/>
      <c r="J4" s="4"/>
      <c r="K4" s="4"/>
      <c r="L4" s="4"/>
    </row>
    <row r="5" spans="2:12" ht="18" customHeight="1" x14ac:dyDescent="0.25">
      <c r="B5" s="5" t="s">
        <v>0</v>
      </c>
      <c r="C5" s="35" t="s">
        <v>89</v>
      </c>
      <c r="D5" s="35"/>
      <c r="E5" s="35"/>
      <c r="F5" s="4"/>
      <c r="G5" s="4"/>
      <c r="H5" s="4"/>
      <c r="I5" s="4"/>
      <c r="J5" s="4"/>
      <c r="K5" s="4"/>
      <c r="L5" s="4"/>
    </row>
    <row r="6" spans="2:12" ht="18" customHeight="1" x14ac:dyDescent="0.25">
      <c r="B6" s="5" t="s">
        <v>40</v>
      </c>
      <c r="C6" s="26" t="s">
        <v>90</v>
      </c>
      <c r="D6" s="27"/>
      <c r="E6" s="28"/>
      <c r="F6" s="4"/>
      <c r="G6" s="4"/>
      <c r="H6" s="4"/>
      <c r="I6" s="4"/>
      <c r="J6" s="4"/>
      <c r="K6" s="4"/>
      <c r="L6" s="4"/>
    </row>
    <row r="7" spans="2:12" ht="18" customHeight="1" x14ac:dyDescent="0.25">
      <c r="B7" s="5"/>
      <c r="C7" s="29"/>
      <c r="D7" s="30"/>
      <c r="E7" s="31"/>
      <c r="F7" s="4"/>
      <c r="G7" s="4"/>
      <c r="H7" s="4"/>
      <c r="I7" s="4"/>
      <c r="J7" s="4"/>
      <c r="K7" s="4"/>
      <c r="L7" s="4"/>
    </row>
    <row r="8" spans="2:12" ht="18" customHeight="1" x14ac:dyDescent="0.25">
      <c r="B8" s="5" t="s">
        <v>41</v>
      </c>
      <c r="C8" s="35" t="s">
        <v>89</v>
      </c>
      <c r="D8" s="35"/>
      <c r="E8" s="35"/>
      <c r="F8" s="4"/>
      <c r="G8" s="4"/>
      <c r="H8" s="4"/>
      <c r="I8" s="4"/>
      <c r="J8" s="4"/>
      <c r="K8" s="4"/>
      <c r="L8" s="4"/>
    </row>
    <row r="9" spans="2:12" ht="18" customHeight="1" x14ac:dyDescent="0.25">
      <c r="B9" s="5" t="s">
        <v>42</v>
      </c>
      <c r="C9" s="17" t="s">
        <v>91</v>
      </c>
      <c r="D9" s="24" t="s">
        <v>112</v>
      </c>
      <c r="E9" s="25"/>
      <c r="F9" s="4"/>
      <c r="G9" s="4"/>
      <c r="H9" s="4"/>
      <c r="I9" s="4"/>
      <c r="J9" s="4"/>
      <c r="K9" s="4"/>
      <c r="L9" s="4"/>
    </row>
    <row r="10" spans="2:12" ht="18" customHeight="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 ht="18" customHeight="1" x14ac:dyDescent="0.25">
      <c r="B11" s="32" t="s">
        <v>43</v>
      </c>
      <c r="C11" s="33"/>
      <c r="D11" s="33"/>
      <c r="E11" s="34"/>
      <c r="F11" s="4"/>
      <c r="G11" s="13"/>
      <c r="H11" s="13"/>
      <c r="I11" s="13"/>
      <c r="J11" s="13"/>
      <c r="K11" s="13"/>
      <c r="L11" s="13"/>
    </row>
    <row r="12" spans="2:12" ht="18" customHeight="1" x14ac:dyDescent="0.25">
      <c r="B12" s="5" t="s">
        <v>44</v>
      </c>
      <c r="C12" s="21" t="s">
        <v>92</v>
      </c>
      <c r="D12" s="22"/>
      <c r="E12" s="23"/>
      <c r="F12" s="4"/>
      <c r="G12" s="13"/>
      <c r="H12" s="13"/>
      <c r="I12" s="13"/>
      <c r="J12" s="13"/>
      <c r="K12" s="13"/>
      <c r="L12" s="13"/>
    </row>
    <row r="13" spans="2:12" ht="18" customHeight="1" x14ac:dyDescent="0.25">
      <c r="B13" s="5" t="s">
        <v>45</v>
      </c>
      <c r="C13" s="21" t="s">
        <v>114</v>
      </c>
      <c r="D13" s="22"/>
      <c r="E13" s="23"/>
      <c r="F13" s="4"/>
      <c r="G13" s="13"/>
      <c r="H13" s="13"/>
      <c r="I13" s="13"/>
      <c r="J13" s="13"/>
      <c r="K13" s="13"/>
      <c r="L13" s="13"/>
    </row>
    <row r="14" spans="2:12" ht="18" customHeight="1" x14ac:dyDescent="0.25">
      <c r="B14" s="5"/>
      <c r="C14" s="21"/>
      <c r="D14" s="22"/>
      <c r="E14" s="23"/>
      <c r="F14" s="4"/>
      <c r="G14" s="13"/>
      <c r="H14" s="13"/>
      <c r="I14" s="13"/>
      <c r="J14" s="13"/>
      <c r="K14" s="13"/>
      <c r="L14" s="13"/>
    </row>
    <row r="15" spans="2:12" ht="18" customHeight="1" x14ac:dyDescent="0.25">
      <c r="B15" s="5" t="s">
        <v>46</v>
      </c>
      <c r="C15" s="14">
        <v>0.98</v>
      </c>
      <c r="D15" s="14">
        <v>0.97</v>
      </c>
      <c r="E15" s="14">
        <v>0.97</v>
      </c>
      <c r="F15" s="4">
        <f>(C15+D15+E15)/3</f>
        <v>0.97333333333333327</v>
      </c>
      <c r="G15" s="13"/>
      <c r="H15" s="13"/>
      <c r="I15" s="13"/>
      <c r="J15" s="13"/>
      <c r="K15" s="13"/>
      <c r="L15" s="13"/>
    </row>
    <row r="16" spans="2:12" ht="18" customHeight="1" x14ac:dyDescent="0.25">
      <c r="B16" s="5" t="s">
        <v>47</v>
      </c>
      <c r="C16" s="21">
        <v>1</v>
      </c>
      <c r="D16" s="22"/>
      <c r="E16" s="23"/>
      <c r="F16" s="4"/>
      <c r="G16" s="13"/>
      <c r="H16" s="13"/>
      <c r="I16" s="13"/>
      <c r="J16" s="13"/>
      <c r="K16" s="13"/>
      <c r="L16" s="13"/>
    </row>
    <row r="17" spans="2:12" ht="18" customHeight="1" x14ac:dyDescent="0.25">
      <c r="B17" s="4"/>
      <c r="C17" s="4"/>
      <c r="D17" s="4"/>
      <c r="E17" s="4"/>
      <c r="F17" s="4"/>
      <c r="G17" s="13"/>
      <c r="H17" s="13"/>
      <c r="I17" s="13"/>
      <c r="J17" s="13"/>
      <c r="K17" s="13"/>
      <c r="L17" s="13"/>
    </row>
    <row r="18" spans="2:12" ht="18" customHeight="1" x14ac:dyDescent="0.25">
      <c r="B18" s="38" t="s">
        <v>48</v>
      </c>
      <c r="C18" s="38"/>
      <c r="D18" s="38"/>
      <c r="E18" s="38"/>
      <c r="F18" s="4"/>
      <c r="G18" s="13"/>
      <c r="H18" s="13"/>
      <c r="I18" s="13"/>
      <c r="J18" s="13"/>
      <c r="K18" s="13"/>
      <c r="L18" s="13"/>
    </row>
    <row r="19" spans="2:12" ht="18" customHeight="1" x14ac:dyDescent="0.25">
      <c r="B19" s="5" t="s">
        <v>49</v>
      </c>
      <c r="C19" s="35" t="s">
        <v>89</v>
      </c>
      <c r="D19" s="35"/>
      <c r="E19" s="35"/>
      <c r="F19" s="4"/>
      <c r="G19" s="13"/>
      <c r="H19" s="13"/>
      <c r="I19" s="13"/>
      <c r="J19" s="13"/>
      <c r="K19" s="13"/>
      <c r="L19" s="13"/>
    </row>
    <row r="20" spans="2:12" ht="18" customHeight="1" x14ac:dyDescent="0.25">
      <c r="B20" s="5" t="s">
        <v>50</v>
      </c>
      <c r="C20" s="35" t="s">
        <v>89</v>
      </c>
      <c r="D20" s="35"/>
      <c r="E20" s="35"/>
      <c r="F20" s="4"/>
      <c r="G20" s="4"/>
      <c r="H20" s="4"/>
      <c r="I20" s="4"/>
      <c r="J20" s="4"/>
      <c r="K20" s="4"/>
      <c r="L20" s="4"/>
    </row>
    <row r="21" spans="2:12" ht="18" customHeight="1" x14ac:dyDescent="0.25">
      <c r="B21" s="5" t="s">
        <v>51</v>
      </c>
      <c r="C21" s="6" t="s">
        <v>93</v>
      </c>
      <c r="D21" s="5" t="s">
        <v>55</v>
      </c>
      <c r="E21" s="7"/>
      <c r="F21" s="4"/>
      <c r="G21" s="4"/>
      <c r="H21" s="4"/>
      <c r="I21" s="4"/>
      <c r="J21" s="4"/>
      <c r="K21" s="4"/>
      <c r="L21" s="4"/>
    </row>
    <row r="22" spans="2:12" ht="18" customHeight="1" x14ac:dyDescent="0.25">
      <c r="B22" s="5" t="s">
        <v>52</v>
      </c>
      <c r="C22" s="6" t="s">
        <v>94</v>
      </c>
      <c r="D22" s="5" t="s">
        <v>54</v>
      </c>
      <c r="E22" s="6"/>
      <c r="F22" s="4"/>
      <c r="G22" s="4"/>
      <c r="H22" s="4"/>
      <c r="I22" s="4"/>
      <c r="J22" s="4"/>
      <c r="K22" s="4"/>
      <c r="L22" s="4"/>
    </row>
    <row r="23" spans="2:12" ht="18" customHeight="1" x14ac:dyDescent="0.25">
      <c r="B23" s="5" t="s">
        <v>53</v>
      </c>
      <c r="C23" s="35" t="s">
        <v>93</v>
      </c>
      <c r="D23" s="35"/>
      <c r="E23" s="35"/>
      <c r="F23" s="4"/>
      <c r="G23" s="4"/>
      <c r="H23" s="4"/>
      <c r="I23" s="4"/>
      <c r="J23" s="4"/>
      <c r="K23" s="4"/>
      <c r="L23" s="4"/>
    </row>
    <row r="24" spans="2:12" ht="18" customHeight="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2" ht="18" customHeight="1" x14ac:dyDescent="0.25">
      <c r="B25" s="8" t="s">
        <v>56</v>
      </c>
      <c r="C25" s="8" t="s">
        <v>82</v>
      </c>
      <c r="D25" s="8" t="s">
        <v>83</v>
      </c>
      <c r="E25" s="8" t="s">
        <v>84</v>
      </c>
      <c r="F25" s="8" t="s">
        <v>85</v>
      </c>
      <c r="G25" s="8" t="s">
        <v>86</v>
      </c>
      <c r="H25" s="4"/>
      <c r="I25" s="4"/>
      <c r="J25" s="4"/>
      <c r="K25" s="4"/>
      <c r="L25" s="4"/>
    </row>
    <row r="26" spans="2:12" ht="18" customHeight="1" x14ac:dyDescent="0.25">
      <c r="B26" s="5" t="s">
        <v>57</v>
      </c>
      <c r="C26" s="6" t="s">
        <v>3</v>
      </c>
      <c r="D26" s="6"/>
      <c r="E26" s="6"/>
      <c r="F26" s="6"/>
      <c r="G26" s="6"/>
      <c r="H26" s="4"/>
      <c r="I26" s="4"/>
      <c r="J26" s="4"/>
      <c r="K26" s="4"/>
      <c r="L26" s="4"/>
    </row>
    <row r="27" spans="2:12" ht="18" customHeight="1" x14ac:dyDescent="0.25">
      <c r="B27" s="9" t="s">
        <v>58</v>
      </c>
      <c r="C27" s="10" t="s">
        <v>24</v>
      </c>
      <c r="D27" s="11"/>
      <c r="E27" s="11"/>
      <c r="F27" s="11"/>
      <c r="G27" s="11"/>
      <c r="H27" s="4"/>
      <c r="I27" s="4"/>
      <c r="J27" s="4"/>
      <c r="K27" s="4"/>
      <c r="L27" s="4"/>
    </row>
    <row r="28" spans="2:12" ht="18" customHeight="1" x14ac:dyDescent="0.25">
      <c r="B28" s="9" t="s">
        <v>59</v>
      </c>
      <c r="C28" s="10" t="s">
        <v>108</v>
      </c>
      <c r="D28" s="11"/>
      <c r="E28" s="11"/>
      <c r="F28" s="11"/>
      <c r="G28" s="11"/>
      <c r="H28" s="4"/>
      <c r="I28" s="4"/>
      <c r="J28" s="4"/>
      <c r="K28" s="4"/>
      <c r="L28" s="4"/>
    </row>
    <row r="29" spans="2:12" ht="18" customHeight="1" x14ac:dyDescent="0.25">
      <c r="B29" s="9" t="s">
        <v>60</v>
      </c>
      <c r="C29" s="10">
        <v>1500</v>
      </c>
      <c r="D29" s="11"/>
      <c r="E29" s="11"/>
      <c r="F29" s="11"/>
      <c r="G29" s="11"/>
      <c r="H29" s="4"/>
      <c r="I29" s="4"/>
      <c r="J29" s="4"/>
      <c r="K29" s="4"/>
      <c r="L29" s="4"/>
    </row>
    <row r="30" spans="2:12" ht="18" customHeight="1" x14ac:dyDescent="0.25">
      <c r="B30" s="9" t="s">
        <v>61</v>
      </c>
      <c r="C30" s="10">
        <v>61.5</v>
      </c>
      <c r="D30" s="11"/>
      <c r="E30" s="11"/>
      <c r="F30" s="11"/>
      <c r="G30" s="11"/>
      <c r="H30" s="4"/>
      <c r="I30" s="4"/>
      <c r="J30" s="4"/>
      <c r="K30" s="4"/>
      <c r="L30" s="4"/>
    </row>
    <row r="31" spans="2:12" ht="18" customHeight="1" x14ac:dyDescent="0.25">
      <c r="B31" s="9" t="s">
        <v>62</v>
      </c>
      <c r="C31" s="10" t="s">
        <v>64</v>
      </c>
      <c r="D31" s="11"/>
      <c r="E31" s="11"/>
      <c r="F31" s="11"/>
      <c r="G31" s="11"/>
      <c r="H31" s="4"/>
      <c r="I31" s="4"/>
      <c r="J31" s="4"/>
      <c r="K31" s="4"/>
      <c r="L31" s="4"/>
    </row>
    <row r="32" spans="2:12" ht="18" customHeight="1" x14ac:dyDescent="0.25">
      <c r="B32" s="9" t="s">
        <v>67</v>
      </c>
      <c r="C32" s="15" t="s">
        <v>66</v>
      </c>
      <c r="D32" s="11"/>
      <c r="E32" s="11"/>
      <c r="F32" s="11"/>
      <c r="G32" s="11"/>
      <c r="H32" s="4"/>
      <c r="I32" s="4"/>
      <c r="J32" s="4"/>
      <c r="K32" s="4"/>
      <c r="L32" s="4"/>
    </row>
    <row r="33" spans="2:12" ht="18" customHeight="1" x14ac:dyDescent="0.25">
      <c r="B33" s="9" t="s">
        <v>68</v>
      </c>
      <c r="C33" s="16" t="s">
        <v>95</v>
      </c>
      <c r="D33" s="11"/>
      <c r="E33" s="11"/>
      <c r="F33" s="11"/>
      <c r="G33" s="11"/>
      <c r="H33" s="4"/>
      <c r="I33" s="4"/>
      <c r="J33" s="4"/>
      <c r="K33" s="4"/>
      <c r="L33" s="4"/>
    </row>
    <row r="34" spans="2:12" ht="30" customHeight="1" x14ac:dyDescent="0.25">
      <c r="B34" s="9" t="s">
        <v>69</v>
      </c>
      <c r="C34" s="10" t="s">
        <v>96</v>
      </c>
      <c r="D34" s="11"/>
      <c r="E34" s="11"/>
      <c r="F34" s="11"/>
      <c r="G34" s="11"/>
      <c r="H34" s="4"/>
      <c r="I34" s="4"/>
      <c r="J34" s="4"/>
      <c r="K34" s="4"/>
      <c r="L34" s="4"/>
    </row>
    <row r="35" spans="2:12" ht="18" customHeight="1" x14ac:dyDescent="0.25">
      <c r="B35" s="9" t="s">
        <v>70</v>
      </c>
      <c r="C35" s="20">
        <v>1873000</v>
      </c>
      <c r="D35" s="11">
        <f>(C35+C36+C37)/3</f>
        <v>1853333.3333333333</v>
      </c>
      <c r="E35" s="11"/>
      <c r="F35" s="11"/>
      <c r="G35" s="11"/>
      <c r="H35" s="4"/>
      <c r="I35" s="4"/>
      <c r="J35" s="4"/>
      <c r="K35" s="4"/>
      <c r="L35" s="4"/>
    </row>
    <row r="36" spans="2:12" ht="18" customHeight="1" x14ac:dyDescent="0.25">
      <c r="B36" s="9" t="s">
        <v>71</v>
      </c>
      <c r="C36" s="20">
        <v>1519000</v>
      </c>
      <c r="D36" s="11"/>
      <c r="E36" s="11"/>
      <c r="F36" s="11"/>
      <c r="G36" s="11"/>
      <c r="H36" s="4"/>
      <c r="I36" s="4"/>
      <c r="J36" s="4"/>
      <c r="K36" s="4"/>
      <c r="L36" s="4"/>
    </row>
    <row r="37" spans="2:12" ht="18.75" customHeight="1" x14ac:dyDescent="0.25">
      <c r="B37" s="9" t="s">
        <v>72</v>
      </c>
      <c r="C37" s="20">
        <v>2168000</v>
      </c>
      <c r="D37" s="11"/>
      <c r="E37" s="11"/>
      <c r="F37" s="11"/>
      <c r="G37" s="11"/>
      <c r="H37" s="4"/>
      <c r="I37" s="4"/>
      <c r="J37" s="4"/>
      <c r="K37" s="4"/>
      <c r="L37" s="4"/>
    </row>
    <row r="38" spans="2:12" ht="18" customHeight="1" x14ac:dyDescent="0.25">
      <c r="B38" s="9" t="s">
        <v>73</v>
      </c>
      <c r="C38" s="20">
        <f>C35/1500</f>
        <v>1248.6666666666667</v>
      </c>
      <c r="D38" s="11">
        <f>(C38+C39+C40)/3</f>
        <v>1235.5555555555557</v>
      </c>
      <c r="E38" s="11"/>
      <c r="F38" s="11"/>
      <c r="G38" s="11"/>
      <c r="H38" s="4"/>
      <c r="I38" s="4"/>
      <c r="J38" s="4"/>
      <c r="K38" s="4"/>
      <c r="L38" s="4"/>
    </row>
    <row r="39" spans="2:12" ht="18" customHeight="1" x14ac:dyDescent="0.25">
      <c r="B39" s="9" t="s">
        <v>74</v>
      </c>
      <c r="C39" s="20">
        <f>C36/1500</f>
        <v>1012.6666666666666</v>
      </c>
      <c r="D39" s="11"/>
      <c r="E39" s="11"/>
      <c r="F39" s="11"/>
      <c r="G39" s="11"/>
      <c r="H39" s="4"/>
      <c r="I39" s="4"/>
      <c r="J39" s="4"/>
      <c r="K39" s="4"/>
      <c r="L39" s="4"/>
    </row>
    <row r="40" spans="2:12" ht="18" customHeight="1" x14ac:dyDescent="0.25">
      <c r="B40" s="9" t="s">
        <v>75</v>
      </c>
      <c r="C40" s="20">
        <f>C37/1500</f>
        <v>1445.3333333333333</v>
      </c>
      <c r="D40" s="11"/>
      <c r="E40" s="11"/>
      <c r="F40" s="11"/>
      <c r="G40" s="11"/>
      <c r="H40" s="4"/>
      <c r="I40" s="4"/>
      <c r="J40" s="4"/>
      <c r="K40" s="4"/>
      <c r="L40" s="4"/>
    </row>
    <row r="41" spans="2:12" ht="18" customHeight="1" x14ac:dyDescent="0.25">
      <c r="B41" s="9" t="s">
        <v>76</v>
      </c>
      <c r="C41" s="10" t="s">
        <v>109</v>
      </c>
      <c r="D41" s="11"/>
      <c r="E41" s="11"/>
      <c r="F41" s="11"/>
      <c r="G41" s="11"/>
      <c r="H41" s="4"/>
      <c r="I41" s="4"/>
      <c r="J41" s="4"/>
      <c r="K41" s="4"/>
      <c r="L41" s="4"/>
    </row>
    <row r="42" spans="2:12" ht="18" customHeight="1" x14ac:dyDescent="0.25">
      <c r="B42" s="9" t="s">
        <v>1</v>
      </c>
      <c r="C42" s="19" t="s">
        <v>111</v>
      </c>
      <c r="D42" s="11"/>
      <c r="E42" s="11"/>
      <c r="F42" s="11"/>
      <c r="G42" s="11"/>
      <c r="H42" s="4"/>
      <c r="I42" s="4"/>
      <c r="J42" s="4"/>
      <c r="K42" s="4"/>
      <c r="L42" s="4"/>
    </row>
    <row r="43" spans="2:12" ht="18" customHeight="1" x14ac:dyDescent="0.25">
      <c r="B43" s="9" t="s">
        <v>77</v>
      </c>
      <c r="C43" s="10" t="s">
        <v>110</v>
      </c>
      <c r="D43" s="11"/>
      <c r="E43" s="11"/>
      <c r="F43" s="11"/>
      <c r="G43" s="11"/>
      <c r="H43" s="4"/>
      <c r="I43" s="4"/>
      <c r="J43" s="4"/>
      <c r="K43" s="4"/>
      <c r="L43" s="4"/>
    </row>
    <row r="44" spans="2:12" ht="18" customHeight="1" x14ac:dyDescent="0.25">
      <c r="B44" s="9" t="s">
        <v>78</v>
      </c>
      <c r="C44" s="10" t="s">
        <v>106</v>
      </c>
      <c r="D44" s="11"/>
      <c r="E44" s="11"/>
      <c r="F44" s="11"/>
      <c r="G44" s="11"/>
      <c r="H44" s="4"/>
      <c r="I44" s="4"/>
      <c r="J44" s="4"/>
      <c r="K44" s="4"/>
      <c r="L44" s="4"/>
    </row>
    <row r="45" spans="2:12" ht="18" customHeight="1" x14ac:dyDescent="0.25">
      <c r="B45" s="9" t="s">
        <v>79</v>
      </c>
      <c r="C45" s="10" t="s">
        <v>107</v>
      </c>
      <c r="D45" s="11"/>
      <c r="E45" s="11"/>
      <c r="F45" s="11"/>
      <c r="G45" s="11"/>
      <c r="H45" s="4"/>
      <c r="I45" s="4"/>
      <c r="J45" s="4"/>
      <c r="K45" s="4"/>
      <c r="L45" s="4"/>
    </row>
    <row r="46" spans="2:12" ht="15" customHeight="1" x14ac:dyDescent="0.25">
      <c r="B46" s="36" t="s">
        <v>80</v>
      </c>
      <c r="C46" s="10" t="s">
        <v>104</v>
      </c>
      <c r="D46" s="11"/>
      <c r="E46" s="11"/>
      <c r="F46" s="11"/>
      <c r="G46" s="11"/>
      <c r="H46" s="4"/>
      <c r="I46" s="4"/>
      <c r="J46" s="4"/>
      <c r="K46" s="4"/>
      <c r="L46" s="4"/>
    </row>
    <row r="47" spans="2:12" ht="18" customHeight="1" x14ac:dyDescent="0.25">
      <c r="B47" s="37"/>
      <c r="C47" s="12" t="s">
        <v>104</v>
      </c>
      <c r="D47" s="11"/>
      <c r="E47" s="11"/>
      <c r="F47" s="11"/>
      <c r="G47" s="11"/>
      <c r="H47" s="4"/>
      <c r="I47" s="4"/>
      <c r="J47" s="4"/>
      <c r="K47" s="4"/>
      <c r="L47" s="4"/>
    </row>
    <row r="48" spans="2:12" ht="18" customHeight="1" x14ac:dyDescent="0.25">
      <c r="B48" s="9" t="s">
        <v>81</v>
      </c>
      <c r="C48" s="12" t="s">
        <v>105</v>
      </c>
      <c r="D48" s="11"/>
      <c r="E48" s="11"/>
      <c r="F48" s="11"/>
      <c r="G48" s="11"/>
      <c r="H48" s="4"/>
      <c r="I48" s="4"/>
      <c r="J48" s="4"/>
      <c r="K48" s="4"/>
      <c r="L48" s="4"/>
    </row>
  </sheetData>
  <mergeCells count="15">
    <mergeCell ref="B46:B47"/>
    <mergeCell ref="C20:E20"/>
    <mergeCell ref="C23:E23"/>
    <mergeCell ref="B18:E18"/>
    <mergeCell ref="C19:E19"/>
    <mergeCell ref="B4:E4"/>
    <mergeCell ref="C5:E5"/>
    <mergeCell ref="C8:E8"/>
    <mergeCell ref="B11:E11"/>
    <mergeCell ref="C12:E12"/>
    <mergeCell ref="C13:E13"/>
    <mergeCell ref="C14:E14"/>
    <mergeCell ref="C16:E16"/>
    <mergeCell ref="D9:E9"/>
    <mergeCell ref="C6:E7"/>
  </mergeCells>
  <dataValidations count="7">
    <dataValidation type="list" allowBlank="1" showInputMessage="1" showErrorMessage="1" sqref="D31:G32 C31" xr:uid="{00000000-0002-0000-0000-000000000000}">
      <formula1>BFA</formula1>
    </dataValidation>
    <dataValidation type="list" allowBlank="1" showInputMessage="1" showErrorMessage="1" sqref="G27" xr:uid="{00000000-0002-0000-0000-000001000000}">
      <formula1>INDIRECT($G$26)</formula1>
    </dataValidation>
    <dataValidation type="list" allowBlank="1" showInputMessage="1" showErrorMessage="1" sqref="F27" xr:uid="{00000000-0002-0000-0000-000002000000}">
      <formula1>INDIRECT($F$26)</formula1>
    </dataValidation>
    <dataValidation type="list" allowBlank="1" showInputMessage="1" showErrorMessage="1" sqref="E27" xr:uid="{00000000-0002-0000-0000-000003000000}">
      <formula1>INDIRECT($E$26)</formula1>
    </dataValidation>
    <dataValidation type="list" allowBlank="1" showInputMessage="1" showErrorMessage="1" sqref="C26 E26:G26" xr:uid="{00000000-0002-0000-0000-000005000000}">
      <formula1>Hersteller</formula1>
    </dataValidation>
    <dataValidation type="list" allowBlank="1" showInputMessage="1" showErrorMessage="1" sqref="C27" xr:uid="{00000000-0002-0000-0000-000006000000}">
      <formula1>INDIRECT($C$26)</formula1>
    </dataValidation>
    <dataValidation type="list" allowBlank="1" showInputMessage="1" showErrorMessage="1" sqref="C32:G32" xr:uid="{00000000-0002-0000-0000-000007000000}">
      <formula1>Turm</formula1>
    </dataValidation>
  </dataValidations>
  <hyperlinks>
    <hyperlink ref="D9" r:id="rId1" xr:uid="{01654EF8-B02F-4A5C-8A64-B163CFC048EE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5CB2-C409-478D-9312-F6B307414B37}">
  <dimension ref="B2:G48"/>
  <sheetViews>
    <sheetView tabSelected="1" topLeftCell="A25" workbookViewId="0">
      <selection activeCell="B48" sqref="B48"/>
    </sheetView>
  </sheetViews>
  <sheetFormatPr baseColWidth="10" defaultColWidth="11.42578125" defaultRowHeight="15" x14ac:dyDescent="0.25"/>
  <cols>
    <col min="1" max="1" width="3.140625" customWidth="1"/>
    <col min="2" max="2" width="67.28515625" customWidth="1"/>
    <col min="3" max="3" width="25.5703125" customWidth="1"/>
    <col min="4" max="4" width="19.28515625" customWidth="1"/>
    <col min="5" max="5" width="18.5703125" customWidth="1"/>
    <col min="6" max="6" width="15" customWidth="1"/>
    <col min="7" max="7" width="15.42578125" customWidth="1"/>
  </cols>
  <sheetData>
    <row r="2" spans="2:7" ht="19.899999999999999" customHeight="1" x14ac:dyDescent="0.25">
      <c r="B2" s="1" t="s">
        <v>38</v>
      </c>
      <c r="C2" s="2"/>
      <c r="D2" s="3"/>
      <c r="E2" s="3"/>
      <c r="F2" s="3"/>
      <c r="G2" s="3"/>
    </row>
    <row r="3" spans="2:7" x14ac:dyDescent="0.25">
      <c r="B3" s="3"/>
      <c r="C3" s="2"/>
      <c r="D3" s="3"/>
      <c r="E3" s="3"/>
      <c r="F3" s="3"/>
      <c r="G3" s="3"/>
    </row>
    <row r="4" spans="2:7" ht="19.899999999999999" customHeight="1" x14ac:dyDescent="0.25">
      <c r="B4" s="32" t="s">
        <v>39</v>
      </c>
      <c r="C4" s="33"/>
      <c r="D4" s="33"/>
      <c r="E4" s="34"/>
      <c r="F4" s="4"/>
      <c r="G4" s="4"/>
    </row>
    <row r="5" spans="2:7" ht="22.15" customHeight="1" x14ac:dyDescent="0.25">
      <c r="B5" s="5" t="s">
        <v>0</v>
      </c>
      <c r="C5" s="35" t="s">
        <v>89</v>
      </c>
      <c r="D5" s="35"/>
      <c r="E5" s="35"/>
      <c r="F5" s="4"/>
      <c r="G5" s="4"/>
    </row>
    <row r="6" spans="2:7" ht="18.600000000000001" customHeight="1" x14ac:dyDescent="0.25">
      <c r="B6" s="5" t="s">
        <v>40</v>
      </c>
      <c r="C6" s="26" t="s">
        <v>90</v>
      </c>
      <c r="D6" s="27"/>
      <c r="E6" s="28"/>
      <c r="F6" s="4"/>
      <c r="G6" s="4"/>
    </row>
    <row r="7" spans="2:7" x14ac:dyDescent="0.25">
      <c r="B7" s="5"/>
      <c r="C7" s="29"/>
      <c r="D7" s="30"/>
      <c r="E7" s="31"/>
      <c r="F7" s="4"/>
      <c r="G7" s="4"/>
    </row>
    <row r="8" spans="2:7" ht="22.15" customHeight="1" x14ac:dyDescent="0.25">
      <c r="B8" s="5" t="s">
        <v>41</v>
      </c>
      <c r="C8" s="35" t="s">
        <v>89</v>
      </c>
      <c r="D8" s="35"/>
      <c r="E8" s="35"/>
      <c r="F8" s="4"/>
      <c r="G8" s="4"/>
    </row>
    <row r="9" spans="2:7" ht="20.45" customHeight="1" x14ac:dyDescent="0.25">
      <c r="B9" s="5" t="s">
        <v>42</v>
      </c>
      <c r="C9" s="17" t="s">
        <v>91</v>
      </c>
      <c r="D9" s="24" t="s">
        <v>112</v>
      </c>
      <c r="E9" s="25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ht="17.45" customHeight="1" x14ac:dyDescent="0.25">
      <c r="B11" s="32" t="s">
        <v>43</v>
      </c>
      <c r="C11" s="33"/>
      <c r="D11" s="33"/>
      <c r="E11" s="34"/>
      <c r="F11" s="4"/>
      <c r="G11" s="13"/>
    </row>
    <row r="12" spans="2:7" ht="19.149999999999999" customHeight="1" x14ac:dyDescent="0.25">
      <c r="B12" s="5" t="s">
        <v>44</v>
      </c>
      <c r="C12" s="21" t="s">
        <v>97</v>
      </c>
      <c r="D12" s="22"/>
      <c r="E12" s="23"/>
      <c r="F12" s="4"/>
      <c r="G12" s="13"/>
    </row>
    <row r="13" spans="2:7" ht="20.45" customHeight="1" x14ac:dyDescent="0.25">
      <c r="B13" s="5" t="s">
        <v>45</v>
      </c>
      <c r="C13" s="21" t="s">
        <v>113</v>
      </c>
      <c r="D13" s="22"/>
      <c r="E13" s="23"/>
      <c r="F13" s="4"/>
      <c r="G13" s="13"/>
    </row>
    <row r="14" spans="2:7" ht="20.45" customHeight="1" x14ac:dyDescent="0.25">
      <c r="B14" s="5"/>
      <c r="C14" s="21"/>
      <c r="D14" s="22"/>
      <c r="E14" s="23"/>
      <c r="F14" s="4"/>
      <c r="G14" s="13"/>
    </row>
    <row r="15" spans="2:7" ht="19.899999999999999" customHeight="1" x14ac:dyDescent="0.25">
      <c r="B15" s="5" t="s">
        <v>46</v>
      </c>
      <c r="C15" s="14">
        <v>0.98</v>
      </c>
      <c r="D15" s="14">
        <v>0.98</v>
      </c>
      <c r="E15" s="14">
        <v>0.98</v>
      </c>
      <c r="F15" s="4"/>
      <c r="G15" s="13"/>
    </row>
    <row r="16" spans="2:7" ht="19.899999999999999" customHeight="1" x14ac:dyDescent="0.25">
      <c r="B16" s="5" t="s">
        <v>47</v>
      </c>
      <c r="C16" s="21">
        <v>1</v>
      </c>
      <c r="D16" s="22"/>
      <c r="E16" s="23"/>
      <c r="F16" s="4"/>
      <c r="G16" s="13"/>
    </row>
    <row r="17" spans="2:7" x14ac:dyDescent="0.25">
      <c r="B17" s="4"/>
      <c r="C17" s="4"/>
      <c r="D17" s="4"/>
      <c r="E17" s="4"/>
      <c r="F17" s="4"/>
      <c r="G17" s="13"/>
    </row>
    <row r="18" spans="2:7" ht="21.6" customHeight="1" x14ac:dyDescent="0.25">
      <c r="B18" s="38" t="s">
        <v>48</v>
      </c>
      <c r="C18" s="38"/>
      <c r="D18" s="38"/>
      <c r="E18" s="38"/>
      <c r="F18" s="4"/>
      <c r="G18" s="13"/>
    </row>
    <row r="19" spans="2:7" ht="19.149999999999999" customHeight="1" x14ac:dyDescent="0.25">
      <c r="B19" s="5" t="s">
        <v>49</v>
      </c>
      <c r="C19" s="35" t="s">
        <v>89</v>
      </c>
      <c r="D19" s="35"/>
      <c r="E19" s="35"/>
      <c r="F19" s="4"/>
      <c r="G19" s="13"/>
    </row>
    <row r="20" spans="2:7" ht="21" customHeight="1" x14ac:dyDescent="0.25">
      <c r="B20" s="5" t="s">
        <v>50</v>
      </c>
      <c r="C20" s="35" t="s">
        <v>89</v>
      </c>
      <c r="D20" s="35"/>
      <c r="E20" s="35"/>
      <c r="F20" s="4"/>
      <c r="G20" s="4"/>
    </row>
    <row r="21" spans="2:7" ht="19.899999999999999" customHeight="1" x14ac:dyDescent="0.25">
      <c r="B21" s="5" t="s">
        <v>51</v>
      </c>
      <c r="C21" s="6" t="s">
        <v>93</v>
      </c>
      <c r="D21" s="5" t="s">
        <v>55</v>
      </c>
      <c r="E21" s="7"/>
      <c r="F21" s="4"/>
      <c r="G21" s="4"/>
    </row>
    <row r="22" spans="2:7" ht="22.9" customHeight="1" x14ac:dyDescent="0.25">
      <c r="B22" s="5" t="s">
        <v>52</v>
      </c>
      <c r="C22" s="6" t="s">
        <v>94</v>
      </c>
      <c r="D22" s="5" t="s">
        <v>54</v>
      </c>
      <c r="E22" s="6"/>
      <c r="F22" s="4"/>
      <c r="G22" s="4"/>
    </row>
    <row r="23" spans="2:7" ht="21.6" customHeight="1" x14ac:dyDescent="0.25">
      <c r="B23" s="5" t="s">
        <v>53</v>
      </c>
      <c r="C23" s="35" t="s">
        <v>98</v>
      </c>
      <c r="D23" s="35"/>
      <c r="E23" s="35"/>
      <c r="F23" s="4"/>
      <c r="G23" s="4"/>
    </row>
    <row r="24" spans="2:7" x14ac:dyDescent="0.25">
      <c r="B24" s="4"/>
      <c r="C24" s="4"/>
      <c r="D24" s="4"/>
      <c r="E24" s="4"/>
      <c r="F24" s="4"/>
      <c r="G24" s="4"/>
    </row>
    <row r="25" spans="2:7" ht="17.45" customHeight="1" x14ac:dyDescent="0.25">
      <c r="B25" s="8" t="s">
        <v>56</v>
      </c>
      <c r="C25" s="8" t="s">
        <v>82</v>
      </c>
      <c r="D25" s="8" t="s">
        <v>83</v>
      </c>
      <c r="E25" s="8" t="s">
        <v>84</v>
      </c>
      <c r="F25" s="8" t="s">
        <v>85</v>
      </c>
      <c r="G25" s="8" t="s">
        <v>86</v>
      </c>
    </row>
    <row r="26" spans="2:7" ht="20.45" customHeight="1" x14ac:dyDescent="0.25">
      <c r="B26" s="5" t="s">
        <v>57</v>
      </c>
      <c r="C26" s="6" t="s">
        <v>87</v>
      </c>
      <c r="D26" s="6"/>
      <c r="E26" s="6"/>
      <c r="F26" s="6"/>
      <c r="G26" s="6"/>
    </row>
    <row r="27" spans="2:7" ht="19.899999999999999" customHeight="1" x14ac:dyDescent="0.25">
      <c r="B27" s="9" t="s">
        <v>58</v>
      </c>
      <c r="C27" s="10" t="s">
        <v>88</v>
      </c>
      <c r="D27" s="11"/>
      <c r="E27" s="11"/>
      <c r="F27" s="11"/>
      <c r="G27" s="11"/>
    </row>
    <row r="28" spans="2:7" ht="21.6" customHeight="1" x14ac:dyDescent="0.25">
      <c r="B28" s="9" t="s">
        <v>59</v>
      </c>
      <c r="C28" s="10">
        <v>22792</v>
      </c>
      <c r="D28" s="11"/>
      <c r="E28" s="11"/>
      <c r="F28" s="11"/>
      <c r="G28" s="11"/>
    </row>
    <row r="29" spans="2:7" ht="21.6" customHeight="1" x14ac:dyDescent="0.25">
      <c r="B29" s="9" t="s">
        <v>60</v>
      </c>
      <c r="C29" s="10">
        <v>2000</v>
      </c>
      <c r="D29" s="11"/>
      <c r="E29" s="11"/>
      <c r="F29" s="11"/>
      <c r="G29" s="11"/>
    </row>
    <row r="30" spans="2:7" ht="19.899999999999999" customHeight="1" x14ac:dyDescent="0.25">
      <c r="B30" s="9" t="s">
        <v>61</v>
      </c>
      <c r="C30" s="10">
        <v>105</v>
      </c>
      <c r="D30" s="11"/>
      <c r="E30" s="11"/>
      <c r="F30" s="11"/>
      <c r="G30" s="11"/>
    </row>
    <row r="31" spans="2:7" ht="17.45" customHeight="1" x14ac:dyDescent="0.25">
      <c r="B31" s="9" t="s">
        <v>62</v>
      </c>
      <c r="C31" s="10" t="s">
        <v>63</v>
      </c>
      <c r="D31" s="11"/>
      <c r="E31" s="11"/>
      <c r="F31" s="11"/>
      <c r="G31" s="11"/>
    </row>
    <row r="32" spans="2:7" ht="19.149999999999999" customHeight="1" x14ac:dyDescent="0.25">
      <c r="B32" s="9" t="s">
        <v>67</v>
      </c>
      <c r="C32" s="15" t="s">
        <v>66</v>
      </c>
      <c r="D32" s="11"/>
      <c r="E32" s="11"/>
      <c r="F32" s="11"/>
      <c r="G32" s="11"/>
    </row>
    <row r="33" spans="2:7" ht="21" customHeight="1" x14ac:dyDescent="0.25">
      <c r="B33" s="9" t="s">
        <v>68</v>
      </c>
      <c r="C33" s="16">
        <v>38608</v>
      </c>
      <c r="D33" s="11"/>
      <c r="E33" s="11"/>
      <c r="F33" s="11"/>
      <c r="G33" s="11"/>
    </row>
    <row r="34" spans="2:7" ht="30" x14ac:dyDescent="0.25">
      <c r="B34" s="9" t="s">
        <v>69</v>
      </c>
      <c r="C34" s="10" t="s">
        <v>99</v>
      </c>
      <c r="D34" s="11"/>
      <c r="E34" s="11"/>
      <c r="F34" s="11"/>
      <c r="G34" s="11"/>
    </row>
    <row r="35" spans="2:7" ht="21.6" customHeight="1" x14ac:dyDescent="0.25">
      <c r="B35" s="9" t="s">
        <v>70</v>
      </c>
      <c r="C35" s="20">
        <v>4281000</v>
      </c>
      <c r="D35" s="11">
        <f>(C35+C36+C37)/3</f>
        <v>4340666.666666667</v>
      </c>
      <c r="E35" s="11"/>
      <c r="F35" s="11"/>
      <c r="G35" s="11"/>
    </row>
    <row r="36" spans="2:7" ht="20.45" customHeight="1" x14ac:dyDescent="0.25">
      <c r="B36" s="9" t="s">
        <v>71</v>
      </c>
      <c r="C36" s="20">
        <v>3882000</v>
      </c>
      <c r="D36" s="11"/>
      <c r="E36" s="11"/>
      <c r="F36" s="11"/>
      <c r="G36" s="11"/>
    </row>
    <row r="37" spans="2:7" ht="19.149999999999999" customHeight="1" x14ac:dyDescent="0.25">
      <c r="B37" s="9" t="s">
        <v>72</v>
      </c>
      <c r="C37" s="20">
        <v>4859000</v>
      </c>
      <c r="D37" s="11"/>
      <c r="E37" s="11"/>
      <c r="F37" s="11"/>
      <c r="G37" s="11"/>
    </row>
    <row r="38" spans="2:7" ht="19.149999999999999" customHeight="1" x14ac:dyDescent="0.25">
      <c r="B38" s="9" t="s">
        <v>73</v>
      </c>
      <c r="C38" s="20">
        <f>C35/2000</f>
        <v>2140.5</v>
      </c>
      <c r="D38" s="11">
        <f>(C38+C39+C40)/3</f>
        <v>2170.3333333333335</v>
      </c>
      <c r="E38" s="11"/>
      <c r="F38" s="11"/>
      <c r="G38" s="11"/>
    </row>
    <row r="39" spans="2:7" ht="19.899999999999999" customHeight="1" x14ac:dyDescent="0.25">
      <c r="B39" s="9" t="s">
        <v>74</v>
      </c>
      <c r="C39" s="20">
        <f>C36/2000</f>
        <v>1941</v>
      </c>
      <c r="D39" s="11"/>
      <c r="E39" s="11"/>
      <c r="F39" s="11"/>
      <c r="G39" s="11"/>
    </row>
    <row r="40" spans="2:7" ht="19.899999999999999" customHeight="1" x14ac:dyDescent="0.25">
      <c r="B40" s="9" t="s">
        <v>75</v>
      </c>
      <c r="C40" s="20">
        <f>C37/2000</f>
        <v>2429.5</v>
      </c>
      <c r="D40" s="11"/>
      <c r="E40" s="11"/>
      <c r="F40" s="11"/>
      <c r="G40" s="11"/>
    </row>
    <row r="41" spans="2:7" ht="21.6" customHeight="1" x14ac:dyDescent="0.25">
      <c r="B41" s="9" t="s">
        <v>76</v>
      </c>
      <c r="C41" s="19" t="s">
        <v>100</v>
      </c>
      <c r="D41" s="11"/>
      <c r="E41" s="11"/>
      <c r="F41" s="11"/>
      <c r="G41" s="11"/>
    </row>
    <row r="42" spans="2:7" ht="19.899999999999999" customHeight="1" x14ac:dyDescent="0.25">
      <c r="B42" s="9" t="s">
        <v>1</v>
      </c>
      <c r="C42" s="10" t="s">
        <v>101</v>
      </c>
      <c r="D42" s="11"/>
      <c r="E42" s="11"/>
      <c r="F42" s="11"/>
      <c r="G42" s="11"/>
    </row>
    <row r="43" spans="2:7" ht="20.45" customHeight="1" x14ac:dyDescent="0.25">
      <c r="B43" s="9" t="s">
        <v>77</v>
      </c>
      <c r="C43" s="10" t="s">
        <v>102</v>
      </c>
      <c r="D43" s="11"/>
      <c r="E43" s="11"/>
      <c r="F43" s="11"/>
      <c r="G43" s="11"/>
    </row>
    <row r="44" spans="2:7" ht="21.6" customHeight="1" x14ac:dyDescent="0.25">
      <c r="B44" s="9" t="s">
        <v>78</v>
      </c>
      <c r="C44" s="10" t="s">
        <v>106</v>
      </c>
      <c r="D44" s="11"/>
      <c r="E44" s="11"/>
      <c r="F44" s="11"/>
      <c r="G44" s="11"/>
    </row>
    <row r="45" spans="2:7" ht="19.899999999999999" customHeight="1" x14ac:dyDescent="0.25">
      <c r="B45" s="9" t="s">
        <v>79</v>
      </c>
      <c r="C45" s="10" t="s">
        <v>103</v>
      </c>
      <c r="D45" s="11"/>
      <c r="E45" s="11"/>
      <c r="F45" s="11"/>
      <c r="G45" s="11"/>
    </row>
    <row r="46" spans="2:7" ht="18.600000000000001" customHeight="1" x14ac:dyDescent="0.25">
      <c r="B46" s="36" t="s">
        <v>80</v>
      </c>
      <c r="C46" s="10" t="s">
        <v>104</v>
      </c>
      <c r="D46" s="11"/>
      <c r="E46" s="11"/>
      <c r="F46" s="11"/>
      <c r="G46" s="11"/>
    </row>
    <row r="47" spans="2:7" ht="19.899999999999999" customHeight="1" x14ac:dyDescent="0.25">
      <c r="B47" s="37"/>
      <c r="C47" s="12" t="s">
        <v>104</v>
      </c>
      <c r="D47" s="11"/>
      <c r="E47" s="11"/>
      <c r="F47" s="11"/>
      <c r="G47" s="11"/>
    </row>
    <row r="48" spans="2:7" ht="18" customHeight="1" x14ac:dyDescent="0.25">
      <c r="B48" s="9" t="s">
        <v>81</v>
      </c>
      <c r="C48" s="12" t="s">
        <v>105</v>
      </c>
      <c r="D48" s="11"/>
      <c r="E48" s="11"/>
      <c r="F48" s="11"/>
      <c r="G48" s="11"/>
    </row>
  </sheetData>
  <mergeCells count="15">
    <mergeCell ref="C20:E20"/>
    <mergeCell ref="C23:E23"/>
    <mergeCell ref="B46:B47"/>
    <mergeCell ref="C12:E12"/>
    <mergeCell ref="C13:E13"/>
    <mergeCell ref="C14:E14"/>
    <mergeCell ref="C16:E16"/>
    <mergeCell ref="B18:E18"/>
    <mergeCell ref="C19:E19"/>
    <mergeCell ref="B11:E11"/>
    <mergeCell ref="B4:E4"/>
    <mergeCell ref="C5:E5"/>
    <mergeCell ref="C6:E7"/>
    <mergeCell ref="C8:E8"/>
    <mergeCell ref="D9:E9"/>
  </mergeCells>
  <dataValidations count="6">
    <dataValidation type="list" allowBlank="1" showInputMessage="1" showErrorMessage="1" sqref="C32:G32" xr:uid="{BB7F39BA-89FD-45F8-96CC-2B44B3FB23F6}">
      <formula1>Turm</formula1>
    </dataValidation>
    <dataValidation type="list" allowBlank="1" showInputMessage="1" showErrorMessage="1" sqref="E26:G26" xr:uid="{2B50D23F-799D-426F-8A5C-5225141BC6C1}">
      <formula1>Hersteller</formula1>
    </dataValidation>
    <dataValidation type="list" allowBlank="1" showInputMessage="1" showErrorMessage="1" sqref="E27" xr:uid="{52ABEE14-8352-421B-8F64-B2696D7ECB10}">
      <formula1>INDIRECT($E$26)</formula1>
    </dataValidation>
    <dataValidation type="list" allowBlank="1" showInputMessage="1" showErrorMessage="1" sqref="F27" xr:uid="{BF310D25-1527-4070-A289-E532A8B39473}">
      <formula1>INDIRECT($F$26)</formula1>
    </dataValidation>
    <dataValidation type="list" allowBlank="1" showInputMessage="1" showErrorMessage="1" sqref="G27" xr:uid="{44A9E6DB-24CC-443E-B5D7-632D3FD8E58A}">
      <formula1>INDIRECT($G$26)</formula1>
    </dataValidation>
    <dataValidation type="list" allowBlank="1" showInputMessage="1" showErrorMessage="1" sqref="D31:G32 C31" xr:uid="{794FD084-E959-4B78-A4AC-5EC79D4E9A26}">
      <formula1>BFA</formula1>
    </dataValidation>
  </dataValidations>
  <hyperlinks>
    <hyperlink ref="D9" r:id="rId1" xr:uid="{798A5C65-1D38-474C-8E5E-E24CA41625CF}"/>
  </hyperlinks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F15"/>
  <sheetViews>
    <sheetView workbookViewId="0">
      <selection activeCell="F25" sqref="F25"/>
    </sheetView>
  </sheetViews>
  <sheetFormatPr baseColWidth="10" defaultColWidth="11.42578125" defaultRowHeight="15" x14ac:dyDescent="0.25"/>
  <cols>
    <col min="3" max="3" width="12.85546875" customWidth="1"/>
  </cols>
  <sheetData>
    <row r="1" spans="1:6" x14ac:dyDescent="0.25">
      <c r="A1" s="18" t="s">
        <v>2</v>
      </c>
    </row>
    <row r="3" spans="1:6" x14ac:dyDescent="0.25">
      <c r="A3" t="s">
        <v>3</v>
      </c>
      <c r="B3" t="s">
        <v>4</v>
      </c>
      <c r="C3" t="s">
        <v>5</v>
      </c>
      <c r="E3" t="s">
        <v>36</v>
      </c>
      <c r="F3" t="s">
        <v>37</v>
      </c>
    </row>
    <row r="4" spans="1:6" x14ac:dyDescent="0.25">
      <c r="A4" t="s">
        <v>6</v>
      </c>
      <c r="B4" t="s">
        <v>7</v>
      </c>
      <c r="C4" t="s">
        <v>8</v>
      </c>
      <c r="E4" t="s">
        <v>63</v>
      </c>
      <c r="F4" t="s">
        <v>66</v>
      </c>
    </row>
    <row r="5" spans="1:6" x14ac:dyDescent="0.25">
      <c r="A5" t="s">
        <v>9</v>
      </c>
      <c r="B5" t="s">
        <v>10</v>
      </c>
      <c r="C5" t="s">
        <v>11</v>
      </c>
      <c r="E5" t="s">
        <v>64</v>
      </c>
      <c r="F5" t="s">
        <v>65</v>
      </c>
    </row>
    <row r="6" spans="1:6" x14ac:dyDescent="0.25">
      <c r="A6" t="s">
        <v>12</v>
      </c>
      <c r="B6" t="s">
        <v>13</v>
      </c>
      <c r="C6" t="s">
        <v>14</v>
      </c>
    </row>
    <row r="7" spans="1:6" x14ac:dyDescent="0.25">
      <c r="A7" t="s">
        <v>15</v>
      </c>
      <c r="B7" t="s">
        <v>16</v>
      </c>
      <c r="C7" t="s">
        <v>17</v>
      </c>
    </row>
    <row r="8" spans="1:6" x14ac:dyDescent="0.25">
      <c r="A8" t="s">
        <v>18</v>
      </c>
      <c r="B8" t="s">
        <v>19</v>
      </c>
      <c r="C8" t="s">
        <v>20</v>
      </c>
    </row>
    <row r="9" spans="1:6" x14ac:dyDescent="0.25">
      <c r="A9" t="s">
        <v>21</v>
      </c>
      <c r="B9" t="s">
        <v>22</v>
      </c>
      <c r="C9" t="s">
        <v>23</v>
      </c>
    </row>
    <row r="10" spans="1:6" x14ac:dyDescent="0.25">
      <c r="A10" t="s">
        <v>24</v>
      </c>
      <c r="B10" t="s">
        <v>25</v>
      </c>
    </row>
    <row r="11" spans="1:6" x14ac:dyDescent="0.25">
      <c r="A11" t="s">
        <v>26</v>
      </c>
      <c r="B11" t="s">
        <v>27</v>
      </c>
    </row>
    <row r="12" spans="1:6" x14ac:dyDescent="0.25">
      <c r="A12" t="s">
        <v>28</v>
      </c>
      <c r="B12" t="s">
        <v>29</v>
      </c>
    </row>
    <row r="13" spans="1:6" x14ac:dyDescent="0.25">
      <c r="A13" t="s">
        <v>30</v>
      </c>
      <c r="B13" t="s">
        <v>31</v>
      </c>
    </row>
    <row r="14" spans="1:6" x14ac:dyDescent="0.25">
      <c r="A14" t="s">
        <v>32</v>
      </c>
      <c r="B14" t="s">
        <v>33</v>
      </c>
    </row>
    <row r="15" spans="1:6" x14ac:dyDescent="0.25">
      <c r="A15" t="s">
        <v>34</v>
      </c>
      <c r="B15" t="s">
        <v>35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1x Repower MD77</vt:lpstr>
      <vt:lpstr>1x Vestas V90</vt:lpstr>
      <vt:lpstr>Tabelle1</vt:lpstr>
      <vt:lpstr>BFA</vt:lpstr>
      <vt:lpstr>Hersteller</vt:lpstr>
      <vt:lpstr>Turm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Schroedter</dc:creator>
  <cp:lastModifiedBy>Jasper Salzwedel</cp:lastModifiedBy>
  <dcterms:created xsi:type="dcterms:W3CDTF">2017-03-08T14:26:56Z</dcterms:created>
  <dcterms:modified xsi:type="dcterms:W3CDTF">2018-06-18T14:14:24Z</dcterms:modified>
</cp:coreProperties>
</file>