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i\Documents\playground\refund_app\"/>
    </mc:Choice>
  </mc:AlternateContent>
  <xr:revisionPtr revIDLastSave="0" documentId="13_ncr:1_{03FCC7F2-D177-4C07-81A5-1529F100594E}" xr6:coauthVersionLast="47" xr6:coauthVersionMax="47" xr10:uidLastSave="{00000000-0000-0000-0000-000000000000}"/>
  <bookViews>
    <workbookView xWindow="768" yWindow="528" windowWidth="18756" windowHeight="11712" xr2:uid="{2899F82E-4C0B-4E12-A74E-502B0A8387B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" l="1"/>
  <c r="T3" i="2"/>
  <c r="S3" i="2"/>
  <c r="R3" i="2"/>
  <c r="Q3" i="2"/>
  <c r="I4" i="2"/>
  <c r="I3" i="2"/>
  <c r="Z3" i="2"/>
  <c r="I5" i="2"/>
  <c r="O42" i="2"/>
  <c r="W42" i="2" s="1"/>
  <c r="AF42" i="2" s="1"/>
  <c r="K42" i="2"/>
  <c r="J42" i="2"/>
  <c r="P42" i="2" s="1"/>
  <c r="X42" i="2" s="1"/>
  <c r="AG42" i="2" s="1"/>
  <c r="H42" i="2"/>
  <c r="L42" i="2" s="1"/>
  <c r="H41" i="2"/>
  <c r="L40" i="2"/>
  <c r="J40" i="2"/>
  <c r="P40" i="2" s="1"/>
  <c r="X40" i="2" s="1"/>
  <c r="AG40" i="2" s="1"/>
  <c r="I40" i="2"/>
  <c r="H40" i="2"/>
  <c r="K40" i="2" s="1"/>
  <c r="Q40" i="2" s="1"/>
  <c r="Z40" i="2" s="1"/>
  <c r="N39" i="2"/>
  <c r="M39" i="2"/>
  <c r="K39" i="2"/>
  <c r="Q39" i="2" s="1"/>
  <c r="Z39" i="2" s="1"/>
  <c r="J39" i="2"/>
  <c r="I39" i="2"/>
  <c r="H39" i="2"/>
  <c r="L39" i="2" s="1"/>
  <c r="AB38" i="2"/>
  <c r="V38" i="2"/>
  <c r="AE38" i="2" s="1"/>
  <c r="S38" i="2"/>
  <c r="O38" i="2"/>
  <c r="W38" i="2" s="1"/>
  <c r="AF38" i="2" s="1"/>
  <c r="N38" i="2"/>
  <c r="L38" i="2"/>
  <c r="K38" i="2"/>
  <c r="Q38" i="2" s="1"/>
  <c r="Z38" i="2" s="1"/>
  <c r="J38" i="2"/>
  <c r="R38" i="2" s="1"/>
  <c r="AA38" i="2" s="1"/>
  <c r="I38" i="2"/>
  <c r="M38" i="2" s="1"/>
  <c r="T38" i="2" s="1"/>
  <c r="AC38" i="2" s="1"/>
  <c r="H38" i="2"/>
  <c r="L37" i="2"/>
  <c r="H37" i="2"/>
  <c r="K37" i="2" s="1"/>
  <c r="M36" i="2"/>
  <c r="I36" i="2"/>
  <c r="N36" i="2" s="1"/>
  <c r="H36" i="2"/>
  <c r="L36" i="2" s="1"/>
  <c r="V35" i="2"/>
  <c r="AE35" i="2" s="1"/>
  <c r="N35" i="2"/>
  <c r="J35" i="2"/>
  <c r="O35" i="2" s="1"/>
  <c r="W35" i="2" s="1"/>
  <c r="AF35" i="2" s="1"/>
  <c r="I35" i="2"/>
  <c r="M35" i="2" s="1"/>
  <c r="H35" i="2"/>
  <c r="L35" i="2" s="1"/>
  <c r="O34" i="2"/>
  <c r="W34" i="2" s="1"/>
  <c r="AF34" i="2" s="1"/>
  <c r="K34" i="2"/>
  <c r="J34" i="2"/>
  <c r="P34" i="2" s="1"/>
  <c r="X34" i="2" s="1"/>
  <c r="AG34" i="2" s="1"/>
  <c r="H34" i="2"/>
  <c r="L34" i="2" s="1"/>
  <c r="H33" i="2"/>
  <c r="L32" i="2"/>
  <c r="K32" i="2"/>
  <c r="J32" i="2"/>
  <c r="P32" i="2" s="1"/>
  <c r="X32" i="2" s="1"/>
  <c r="AG32" i="2" s="1"/>
  <c r="I32" i="2"/>
  <c r="Q32" i="2" s="1"/>
  <c r="Z32" i="2" s="1"/>
  <c r="H32" i="2"/>
  <c r="J31" i="2"/>
  <c r="H31" i="2"/>
  <c r="K31" i="2" s="1"/>
  <c r="K30" i="2"/>
  <c r="H30" i="2"/>
  <c r="L30" i="2" s="1"/>
  <c r="L29" i="2"/>
  <c r="H29" i="2"/>
  <c r="K29" i="2" s="1"/>
  <c r="M28" i="2"/>
  <c r="I28" i="2"/>
  <c r="N28" i="2" s="1"/>
  <c r="H28" i="2"/>
  <c r="L28" i="2" s="1"/>
  <c r="H27" i="2"/>
  <c r="L27" i="2" s="1"/>
  <c r="W26" i="2"/>
  <c r="AF26" i="2" s="1"/>
  <c r="S26" i="2"/>
  <c r="AB26" i="2" s="1"/>
  <c r="O26" i="2"/>
  <c r="L26" i="2"/>
  <c r="K26" i="2"/>
  <c r="Q26" i="2" s="1"/>
  <c r="Z26" i="2" s="1"/>
  <c r="J26" i="2"/>
  <c r="P26" i="2" s="1"/>
  <c r="X26" i="2" s="1"/>
  <c r="AG26" i="2" s="1"/>
  <c r="I26" i="2"/>
  <c r="N26" i="2" s="1"/>
  <c r="H26" i="2"/>
  <c r="H25" i="2"/>
  <c r="I24" i="2"/>
  <c r="H24" i="2"/>
  <c r="J24" i="2" s="1"/>
  <c r="J23" i="2"/>
  <c r="H23" i="2"/>
  <c r="K23" i="2" s="1"/>
  <c r="AB22" i="2"/>
  <c r="S22" i="2"/>
  <c r="K22" i="2"/>
  <c r="Q22" i="2" s="1"/>
  <c r="Z22" i="2" s="1"/>
  <c r="J22" i="2"/>
  <c r="I22" i="2"/>
  <c r="R22" i="2" s="1"/>
  <c r="AA22" i="2" s="1"/>
  <c r="H22" i="2"/>
  <c r="L22" i="2" s="1"/>
  <c r="L21" i="2"/>
  <c r="H21" i="2"/>
  <c r="K21" i="2" s="1"/>
  <c r="M20" i="2"/>
  <c r="I20" i="2"/>
  <c r="N20" i="2" s="1"/>
  <c r="H20" i="2"/>
  <c r="L20" i="2" s="1"/>
  <c r="H19" i="2"/>
  <c r="L19" i="2" s="1"/>
  <c r="H18" i="2"/>
  <c r="L18" i="2" s="1"/>
  <c r="H17" i="2"/>
  <c r="I16" i="2"/>
  <c r="H16" i="2"/>
  <c r="J16" i="2" s="1"/>
  <c r="J15" i="2"/>
  <c r="H15" i="2"/>
  <c r="K15" i="2" s="1"/>
  <c r="H14" i="2"/>
  <c r="L13" i="2"/>
  <c r="H13" i="2"/>
  <c r="K13" i="2" s="1"/>
  <c r="N12" i="2"/>
  <c r="M12" i="2"/>
  <c r="I12" i="2"/>
  <c r="H12" i="2"/>
  <c r="L12" i="2" s="1"/>
  <c r="H11" i="2"/>
  <c r="L11" i="2" s="1"/>
  <c r="H10" i="2"/>
  <c r="L10" i="2" s="1"/>
  <c r="H9" i="2"/>
  <c r="L8" i="2"/>
  <c r="K8" i="2"/>
  <c r="J8" i="2"/>
  <c r="P8" i="2" s="1"/>
  <c r="X8" i="2" s="1"/>
  <c r="AG8" i="2" s="1"/>
  <c r="I8" i="2"/>
  <c r="H8" i="2"/>
  <c r="L7" i="2"/>
  <c r="K7" i="2"/>
  <c r="J7" i="2"/>
  <c r="H7" i="2"/>
  <c r="I7" i="2" s="1"/>
  <c r="R7" i="2" s="1"/>
  <c r="AA7" i="2" s="1"/>
  <c r="AB6" i="2"/>
  <c r="V6" i="2"/>
  <c r="AE6" i="2" s="1"/>
  <c r="U6" i="2"/>
  <c r="AD6" i="2" s="1"/>
  <c r="T6" i="2"/>
  <c r="AC6" i="2" s="1"/>
  <c r="S6" i="2"/>
  <c r="O6" i="2"/>
  <c r="W6" i="2" s="1"/>
  <c r="AF6" i="2" s="1"/>
  <c r="N6" i="2"/>
  <c r="M6" i="2"/>
  <c r="L6" i="2"/>
  <c r="K6" i="2"/>
  <c r="Q6" i="2" s="1"/>
  <c r="Z6" i="2" s="1"/>
  <c r="J6" i="2"/>
  <c r="P6" i="2" s="1"/>
  <c r="X6" i="2" s="1"/>
  <c r="AG6" i="2" s="1"/>
  <c r="I6" i="2"/>
  <c r="R6" i="2" s="1"/>
  <c r="AA6" i="2" s="1"/>
  <c r="H6" i="2"/>
  <c r="L5" i="2"/>
  <c r="H5" i="2"/>
  <c r="K5" i="2" s="1"/>
  <c r="N4" i="2"/>
  <c r="M4" i="2"/>
  <c r="H4" i="2"/>
  <c r="L4" i="2" s="1"/>
  <c r="H3" i="2"/>
  <c r="J3" i="2" s="1"/>
  <c r="M8" i="2" l="1"/>
  <c r="S8" i="2"/>
  <c r="AB8" i="2" s="1"/>
  <c r="N8" i="2"/>
  <c r="R8" i="2"/>
  <c r="AA8" i="2" s="1"/>
  <c r="O3" i="2"/>
  <c r="W3" i="2" s="1"/>
  <c r="AF3" i="2" s="1"/>
  <c r="P3" i="2"/>
  <c r="X3" i="2" s="1"/>
  <c r="AG3" i="2" s="1"/>
  <c r="L9" i="2"/>
  <c r="J9" i="2"/>
  <c r="I9" i="2"/>
  <c r="K9" i="2"/>
  <c r="Q9" i="2" s="1"/>
  <c r="Z9" i="2" s="1"/>
  <c r="V3" i="2"/>
  <c r="AE3" i="2" s="1"/>
  <c r="S7" i="2"/>
  <c r="AB7" i="2" s="1"/>
  <c r="N7" i="2"/>
  <c r="U7" i="2" s="1"/>
  <c r="AD7" i="2" s="1"/>
  <c r="M7" i="2"/>
  <c r="P7" i="2"/>
  <c r="X7" i="2" s="1"/>
  <c r="AG7" i="2" s="1"/>
  <c r="V7" i="2"/>
  <c r="AE7" i="2" s="1"/>
  <c r="O7" i="2"/>
  <c r="W7" i="2" s="1"/>
  <c r="AF7" i="2" s="1"/>
  <c r="T7" i="2"/>
  <c r="AC7" i="2" s="1"/>
  <c r="S4" i="2"/>
  <c r="AB4" i="2" s="1"/>
  <c r="Q7" i="2"/>
  <c r="Z7" i="2" s="1"/>
  <c r="Q8" i="2"/>
  <c r="Z8" i="2" s="1"/>
  <c r="P24" i="2"/>
  <c r="X24" i="2" s="1"/>
  <c r="AG24" i="2" s="1"/>
  <c r="O24" i="2"/>
  <c r="W24" i="2" s="1"/>
  <c r="AF24" i="2" s="1"/>
  <c r="V24" i="2"/>
  <c r="AE24" i="2" s="1"/>
  <c r="U24" i="2"/>
  <c r="AD24" i="2" s="1"/>
  <c r="T24" i="2"/>
  <c r="AC24" i="2" s="1"/>
  <c r="R40" i="2"/>
  <c r="AA40" i="2" s="1"/>
  <c r="N40" i="2"/>
  <c r="U40" i="2" s="1"/>
  <c r="AD40" i="2" s="1"/>
  <c r="M40" i="2"/>
  <c r="T40" i="2" s="1"/>
  <c r="AC40" i="2" s="1"/>
  <c r="S40" i="2"/>
  <c r="AB40" i="2" s="1"/>
  <c r="T8" i="2"/>
  <c r="AC8" i="2" s="1"/>
  <c r="J10" i="2"/>
  <c r="I11" i="2"/>
  <c r="P15" i="2"/>
  <c r="X15" i="2" s="1"/>
  <c r="AG15" i="2" s="1"/>
  <c r="O15" i="2"/>
  <c r="W15" i="2" s="1"/>
  <c r="AF15" i="2" s="1"/>
  <c r="V15" i="2"/>
  <c r="AE15" i="2" s="1"/>
  <c r="Q29" i="2"/>
  <c r="Z29" i="2" s="1"/>
  <c r="Q31" i="2"/>
  <c r="Z31" i="2" s="1"/>
  <c r="S39" i="2"/>
  <c r="AB39" i="2" s="1"/>
  <c r="P39" i="2"/>
  <c r="X39" i="2" s="1"/>
  <c r="AG39" i="2" s="1"/>
  <c r="O39" i="2"/>
  <c r="W39" i="2" s="1"/>
  <c r="AF39" i="2" s="1"/>
  <c r="V39" i="2"/>
  <c r="AE39" i="2" s="1"/>
  <c r="U39" i="2"/>
  <c r="AD39" i="2" s="1"/>
  <c r="T39" i="2"/>
  <c r="AC39" i="2" s="1"/>
  <c r="N24" i="2"/>
  <c r="M24" i="2"/>
  <c r="S24" i="2"/>
  <c r="AB24" i="2" s="1"/>
  <c r="K10" i="2"/>
  <c r="I10" i="2"/>
  <c r="J11" i="2"/>
  <c r="K3" i="2"/>
  <c r="J4" i="2"/>
  <c r="R4" i="2"/>
  <c r="AA4" i="2" s="1"/>
  <c r="Q5" i="2"/>
  <c r="Z5" i="2" s="1"/>
  <c r="V8" i="2"/>
  <c r="AE8" i="2" s="1"/>
  <c r="K11" i="2"/>
  <c r="J12" i="2"/>
  <c r="R12" i="2"/>
  <c r="AA12" i="2" s="1"/>
  <c r="I13" i="2"/>
  <c r="L14" i="2"/>
  <c r="J14" i="2"/>
  <c r="I14" i="2"/>
  <c r="Q23" i="2"/>
  <c r="Z23" i="2" s="1"/>
  <c r="I25" i="2"/>
  <c r="L25" i="2"/>
  <c r="K25" i="2"/>
  <c r="J25" i="2"/>
  <c r="R32" i="2"/>
  <c r="AA32" i="2" s="1"/>
  <c r="N32" i="2"/>
  <c r="U32" i="2" s="1"/>
  <c r="AD32" i="2" s="1"/>
  <c r="M32" i="2"/>
  <c r="T32" i="2" s="1"/>
  <c r="AC32" i="2" s="1"/>
  <c r="S32" i="2"/>
  <c r="AB32" i="2" s="1"/>
  <c r="P31" i="2"/>
  <c r="X31" i="2" s="1"/>
  <c r="AG31" i="2" s="1"/>
  <c r="O31" i="2"/>
  <c r="W31" i="2" s="1"/>
  <c r="AF31" i="2" s="1"/>
  <c r="V31" i="2"/>
  <c r="AE31" i="2" s="1"/>
  <c r="L3" i="2"/>
  <c r="K4" i="2"/>
  <c r="Q4" i="2" s="1"/>
  <c r="Z4" i="2" s="1"/>
  <c r="J5" i="2"/>
  <c r="O8" i="2"/>
  <c r="W8" i="2" s="1"/>
  <c r="AF8" i="2" s="1"/>
  <c r="K12" i="2"/>
  <c r="Q12" i="2" s="1"/>
  <c r="Z12" i="2" s="1"/>
  <c r="J13" i="2"/>
  <c r="K14" i="2"/>
  <c r="P16" i="2"/>
  <c r="X16" i="2" s="1"/>
  <c r="AG16" i="2" s="1"/>
  <c r="O16" i="2"/>
  <c r="W16" i="2" s="1"/>
  <c r="AF16" i="2" s="1"/>
  <c r="V16" i="2"/>
  <c r="AE16" i="2" s="1"/>
  <c r="U16" i="2"/>
  <c r="AD16" i="2" s="1"/>
  <c r="P23" i="2"/>
  <c r="X23" i="2" s="1"/>
  <c r="AG23" i="2" s="1"/>
  <c r="O23" i="2"/>
  <c r="W23" i="2" s="1"/>
  <c r="AF23" i="2" s="1"/>
  <c r="V23" i="2"/>
  <c r="AE23" i="2" s="1"/>
  <c r="I33" i="2"/>
  <c r="L33" i="2"/>
  <c r="K33" i="2"/>
  <c r="J33" i="2"/>
  <c r="Q30" i="2"/>
  <c r="Z30" i="2" s="1"/>
  <c r="I17" i="2"/>
  <c r="L17" i="2"/>
  <c r="K17" i="2"/>
  <c r="J17" i="2"/>
  <c r="U8" i="2"/>
  <c r="AD8" i="2" s="1"/>
  <c r="Q34" i="2"/>
  <c r="Z34" i="2" s="1"/>
  <c r="R16" i="2"/>
  <c r="AA16" i="2" s="1"/>
  <c r="N16" i="2"/>
  <c r="M16" i="2"/>
  <c r="T16" i="2" s="1"/>
  <c r="AC16" i="2" s="1"/>
  <c r="S16" i="2"/>
  <c r="AB16" i="2" s="1"/>
  <c r="R39" i="2"/>
  <c r="AA39" i="2" s="1"/>
  <c r="I41" i="2"/>
  <c r="L41" i="2"/>
  <c r="K41" i="2"/>
  <c r="J41" i="2"/>
  <c r="L15" i="2"/>
  <c r="K16" i="2"/>
  <c r="Q16" i="2" s="1"/>
  <c r="Z16" i="2" s="1"/>
  <c r="I18" i="2"/>
  <c r="M22" i="2"/>
  <c r="T22" i="2" s="1"/>
  <c r="AC22" i="2" s="1"/>
  <c r="L23" i="2"/>
  <c r="K24" i="2"/>
  <c r="Q24" i="2" s="1"/>
  <c r="Z24" i="2" s="1"/>
  <c r="L31" i="2"/>
  <c r="I34" i="2"/>
  <c r="P35" i="2"/>
  <c r="X35" i="2" s="1"/>
  <c r="AG35" i="2" s="1"/>
  <c r="U38" i="2"/>
  <c r="AD38" i="2" s="1"/>
  <c r="I42" i="2"/>
  <c r="L16" i="2"/>
  <c r="J18" i="2"/>
  <c r="I19" i="2"/>
  <c r="N22" i="2"/>
  <c r="U22" i="2" s="1"/>
  <c r="AD22" i="2" s="1"/>
  <c r="V22" i="2"/>
  <c r="AE22" i="2" s="1"/>
  <c r="L24" i="2"/>
  <c r="R24" i="2" s="1"/>
  <c r="AA24" i="2" s="1"/>
  <c r="R26" i="2"/>
  <c r="AA26" i="2" s="1"/>
  <c r="I27" i="2"/>
  <c r="K18" i="2"/>
  <c r="J19" i="2"/>
  <c r="O22" i="2"/>
  <c r="W22" i="2" s="1"/>
  <c r="AF22" i="2" s="1"/>
  <c r="J27" i="2"/>
  <c r="R35" i="2"/>
  <c r="AA35" i="2" s="1"/>
  <c r="K19" i="2"/>
  <c r="J20" i="2"/>
  <c r="R20" i="2" s="1"/>
  <c r="AA20" i="2" s="1"/>
  <c r="I21" i="2"/>
  <c r="P22" i="2"/>
  <c r="X22" i="2" s="1"/>
  <c r="AG22" i="2" s="1"/>
  <c r="T26" i="2"/>
  <c r="AC26" i="2" s="1"/>
  <c r="K27" i="2"/>
  <c r="J28" i="2"/>
  <c r="R28" i="2" s="1"/>
  <c r="AA28" i="2" s="1"/>
  <c r="I29" i="2"/>
  <c r="V32" i="2"/>
  <c r="AE32" i="2" s="1"/>
  <c r="K35" i="2"/>
  <c r="Q35" i="2" s="1"/>
  <c r="Z35" i="2" s="1"/>
  <c r="S35" i="2"/>
  <c r="AB35" i="2" s="1"/>
  <c r="J36" i="2"/>
  <c r="R36" i="2"/>
  <c r="AA36" i="2" s="1"/>
  <c r="I37" i="2"/>
  <c r="P38" i="2"/>
  <c r="X38" i="2" s="1"/>
  <c r="AG38" i="2" s="1"/>
  <c r="V40" i="2"/>
  <c r="AE40" i="2" s="1"/>
  <c r="K20" i="2"/>
  <c r="Q20" i="2" s="1"/>
  <c r="Z20" i="2" s="1"/>
  <c r="S20" i="2"/>
  <c r="AB20" i="2" s="1"/>
  <c r="J21" i="2"/>
  <c r="M26" i="2"/>
  <c r="U26" i="2"/>
  <c r="AD26" i="2" s="1"/>
  <c r="K28" i="2"/>
  <c r="J29" i="2"/>
  <c r="I30" i="2"/>
  <c r="O32" i="2"/>
  <c r="W32" i="2" s="1"/>
  <c r="AF32" i="2" s="1"/>
  <c r="T35" i="2"/>
  <c r="AC35" i="2" s="1"/>
  <c r="K36" i="2"/>
  <c r="Q36" i="2" s="1"/>
  <c r="Z36" i="2" s="1"/>
  <c r="S36" i="2"/>
  <c r="AB36" i="2" s="1"/>
  <c r="J37" i="2"/>
  <c r="O40" i="2"/>
  <c r="W40" i="2" s="1"/>
  <c r="AF40" i="2" s="1"/>
  <c r="I15" i="2"/>
  <c r="I23" i="2"/>
  <c r="V26" i="2"/>
  <c r="AE26" i="2" s="1"/>
  <c r="J30" i="2"/>
  <c r="I31" i="2"/>
  <c r="V34" i="2"/>
  <c r="AE34" i="2" s="1"/>
  <c r="U35" i="2"/>
  <c r="AD35" i="2" s="1"/>
  <c r="V42" i="2"/>
  <c r="AE42" i="2" s="1"/>
  <c r="M11" i="2" l="1"/>
  <c r="R11" i="2"/>
  <c r="AA11" i="2" s="1"/>
  <c r="S11" i="2"/>
  <c r="AB11" i="2" s="1"/>
  <c r="N11" i="2"/>
  <c r="M19" i="2"/>
  <c r="S19" i="2"/>
  <c r="AB19" i="2" s="1"/>
  <c r="R19" i="2"/>
  <c r="AA19" i="2" s="1"/>
  <c r="N19" i="2"/>
  <c r="V10" i="2"/>
  <c r="AE10" i="2" s="1"/>
  <c r="P10" i="2"/>
  <c r="X10" i="2" s="1"/>
  <c r="AG10" i="2" s="1"/>
  <c r="O10" i="2"/>
  <c r="W10" i="2" s="1"/>
  <c r="AF10" i="2" s="1"/>
  <c r="U29" i="2"/>
  <c r="AD29" i="2" s="1"/>
  <c r="P29" i="2"/>
  <c r="X29" i="2" s="1"/>
  <c r="AG29" i="2" s="1"/>
  <c r="O29" i="2"/>
  <c r="W29" i="2" s="1"/>
  <c r="AF29" i="2" s="1"/>
  <c r="V29" i="2"/>
  <c r="AE29" i="2" s="1"/>
  <c r="M21" i="2"/>
  <c r="S21" i="2"/>
  <c r="AB21" i="2" s="1"/>
  <c r="R21" i="2"/>
  <c r="AA21" i="2" s="1"/>
  <c r="N21" i="2"/>
  <c r="U21" i="2" s="1"/>
  <c r="AD21" i="2" s="1"/>
  <c r="Q18" i="2"/>
  <c r="Z18" i="2" s="1"/>
  <c r="P18" i="2"/>
  <c r="X18" i="2" s="1"/>
  <c r="AG18" i="2" s="1"/>
  <c r="V18" i="2"/>
  <c r="AE18" i="2" s="1"/>
  <c r="O18" i="2"/>
  <c r="W18" i="2" s="1"/>
  <c r="AF18" i="2" s="1"/>
  <c r="Q33" i="2"/>
  <c r="Z33" i="2" s="1"/>
  <c r="T12" i="2"/>
  <c r="AC12" i="2" s="1"/>
  <c r="O12" i="2"/>
  <c r="W12" i="2" s="1"/>
  <c r="AF12" i="2" s="1"/>
  <c r="P12" i="2"/>
  <c r="X12" i="2" s="1"/>
  <c r="AG12" i="2" s="1"/>
  <c r="V12" i="2"/>
  <c r="AE12" i="2" s="1"/>
  <c r="U12" i="2"/>
  <c r="AD12" i="2" s="1"/>
  <c r="N10" i="2"/>
  <c r="U10" i="2" s="1"/>
  <c r="AD10" i="2" s="1"/>
  <c r="S10" i="2"/>
  <c r="AB10" i="2" s="1"/>
  <c r="M10" i="2"/>
  <c r="T10" i="2" s="1"/>
  <c r="AC10" i="2" s="1"/>
  <c r="R10" i="2"/>
  <c r="AA10" i="2" s="1"/>
  <c r="Q21" i="2"/>
  <c r="Z21" i="2" s="1"/>
  <c r="P37" i="2"/>
  <c r="X37" i="2" s="1"/>
  <c r="AG37" i="2" s="1"/>
  <c r="O37" i="2"/>
  <c r="W37" i="2" s="1"/>
  <c r="AF37" i="2" s="1"/>
  <c r="V37" i="2"/>
  <c r="AE37" i="2" s="1"/>
  <c r="S28" i="2"/>
  <c r="AB28" i="2" s="1"/>
  <c r="N41" i="2"/>
  <c r="U41" i="2" s="1"/>
  <c r="AD41" i="2" s="1"/>
  <c r="M41" i="2"/>
  <c r="S41" i="2"/>
  <c r="AB41" i="2" s="1"/>
  <c r="R41" i="2"/>
  <c r="AA41" i="2" s="1"/>
  <c r="O17" i="2"/>
  <c r="W17" i="2" s="1"/>
  <c r="AF17" i="2" s="1"/>
  <c r="V17" i="2"/>
  <c r="AE17" i="2" s="1"/>
  <c r="P17" i="2"/>
  <c r="X17" i="2" s="1"/>
  <c r="AG17" i="2" s="1"/>
  <c r="P5" i="2"/>
  <c r="X5" i="2" s="1"/>
  <c r="AG5" i="2" s="1"/>
  <c r="V5" i="2"/>
  <c r="AE5" i="2" s="1"/>
  <c r="O5" i="2"/>
  <c r="W5" i="2" s="1"/>
  <c r="AF5" i="2" s="1"/>
  <c r="N25" i="2"/>
  <c r="M25" i="2"/>
  <c r="S25" i="2"/>
  <c r="AB25" i="2" s="1"/>
  <c r="R25" i="2"/>
  <c r="AA25" i="2" s="1"/>
  <c r="Q11" i="2"/>
  <c r="Z11" i="2" s="1"/>
  <c r="Q10" i="2"/>
  <c r="Z10" i="2" s="1"/>
  <c r="M3" i="2"/>
  <c r="AC3" i="2" s="1"/>
  <c r="AA3" i="2"/>
  <c r="AB3" i="2"/>
  <c r="N3" i="2"/>
  <c r="AD3" i="2" s="1"/>
  <c r="P13" i="2"/>
  <c r="X13" i="2" s="1"/>
  <c r="AG13" i="2" s="1"/>
  <c r="V13" i="2"/>
  <c r="AE13" i="2" s="1"/>
  <c r="O13" i="2"/>
  <c r="W13" i="2" s="1"/>
  <c r="AF13" i="2" s="1"/>
  <c r="S13" i="2"/>
  <c r="AB13" i="2" s="1"/>
  <c r="M13" i="2"/>
  <c r="T13" i="2" s="1"/>
  <c r="AC13" i="2" s="1"/>
  <c r="R13" i="2"/>
  <c r="AA13" i="2" s="1"/>
  <c r="N13" i="2"/>
  <c r="U13" i="2" s="1"/>
  <c r="AD13" i="2" s="1"/>
  <c r="Q41" i="2"/>
  <c r="Z41" i="2" s="1"/>
  <c r="O33" i="2"/>
  <c r="W33" i="2" s="1"/>
  <c r="AF33" i="2" s="1"/>
  <c r="V33" i="2"/>
  <c r="AE33" i="2" s="1"/>
  <c r="P33" i="2"/>
  <c r="X33" i="2" s="1"/>
  <c r="AG33" i="2" s="1"/>
  <c r="U11" i="2"/>
  <c r="AD11" i="2" s="1"/>
  <c r="P11" i="2"/>
  <c r="X11" i="2" s="1"/>
  <c r="AG11" i="2" s="1"/>
  <c r="T11" i="2"/>
  <c r="AC11" i="2" s="1"/>
  <c r="O11" i="2"/>
  <c r="W11" i="2" s="1"/>
  <c r="AF11" i="2" s="1"/>
  <c r="V11" i="2"/>
  <c r="AE11" i="2" s="1"/>
  <c r="S31" i="2"/>
  <c r="AB31" i="2" s="1"/>
  <c r="N31" i="2"/>
  <c r="U31" i="2" s="1"/>
  <c r="AD31" i="2" s="1"/>
  <c r="M31" i="2"/>
  <c r="T31" i="2" s="1"/>
  <c r="AC31" i="2" s="1"/>
  <c r="R31" i="2"/>
  <c r="AA31" i="2" s="1"/>
  <c r="Q28" i="2"/>
  <c r="Z28" i="2" s="1"/>
  <c r="M29" i="2"/>
  <c r="T29" i="2" s="1"/>
  <c r="AC29" i="2" s="1"/>
  <c r="S29" i="2"/>
  <c r="AB29" i="2" s="1"/>
  <c r="R29" i="2"/>
  <c r="AA29" i="2" s="1"/>
  <c r="N29" i="2"/>
  <c r="V20" i="2"/>
  <c r="AE20" i="2" s="1"/>
  <c r="T20" i="2"/>
  <c r="AC20" i="2" s="1"/>
  <c r="P20" i="2"/>
  <c r="X20" i="2" s="1"/>
  <c r="AG20" i="2" s="1"/>
  <c r="O20" i="2"/>
  <c r="W20" i="2" s="1"/>
  <c r="AF20" i="2" s="1"/>
  <c r="U20" i="2"/>
  <c r="AD20" i="2" s="1"/>
  <c r="M27" i="2"/>
  <c r="S27" i="2"/>
  <c r="AB27" i="2" s="1"/>
  <c r="R27" i="2"/>
  <c r="AA27" i="2" s="1"/>
  <c r="N27" i="2"/>
  <c r="N42" i="2"/>
  <c r="U42" i="2" s="1"/>
  <c r="AD42" i="2" s="1"/>
  <c r="M42" i="2"/>
  <c r="T42" i="2" s="1"/>
  <c r="AC42" i="2" s="1"/>
  <c r="S42" i="2"/>
  <c r="AB42" i="2" s="1"/>
  <c r="R42" i="2"/>
  <c r="AA42" i="2" s="1"/>
  <c r="Q17" i="2"/>
  <c r="Z17" i="2" s="1"/>
  <c r="N33" i="2"/>
  <c r="U33" i="2" s="1"/>
  <c r="AD33" i="2" s="1"/>
  <c r="M33" i="2"/>
  <c r="T33" i="2" s="1"/>
  <c r="AC33" i="2" s="1"/>
  <c r="S33" i="2"/>
  <c r="AB33" i="2" s="1"/>
  <c r="R33" i="2"/>
  <c r="AA33" i="2" s="1"/>
  <c r="O41" i="2"/>
  <c r="W41" i="2" s="1"/>
  <c r="AF41" i="2" s="1"/>
  <c r="V41" i="2"/>
  <c r="AE41" i="2" s="1"/>
  <c r="T41" i="2"/>
  <c r="AC41" i="2" s="1"/>
  <c r="P41" i="2"/>
  <c r="X41" i="2" s="1"/>
  <c r="AG41" i="2" s="1"/>
  <c r="Q25" i="2"/>
  <c r="Z25" i="2" s="1"/>
  <c r="Q13" i="2"/>
  <c r="Z13" i="2" s="1"/>
  <c r="T30" i="2"/>
  <c r="AC30" i="2" s="1"/>
  <c r="P30" i="2"/>
  <c r="X30" i="2" s="1"/>
  <c r="AG30" i="2" s="1"/>
  <c r="O30" i="2"/>
  <c r="W30" i="2" s="1"/>
  <c r="AF30" i="2" s="1"/>
  <c r="V30" i="2"/>
  <c r="AE30" i="2" s="1"/>
  <c r="U30" i="2"/>
  <c r="AD30" i="2" s="1"/>
  <c r="M37" i="2"/>
  <c r="T37" i="2" s="1"/>
  <c r="AC37" i="2" s="1"/>
  <c r="S37" i="2"/>
  <c r="AB37" i="2" s="1"/>
  <c r="R37" i="2"/>
  <c r="AA37" i="2" s="1"/>
  <c r="N37" i="2"/>
  <c r="U37" i="2" s="1"/>
  <c r="AD37" i="2" s="1"/>
  <c r="Q19" i="2"/>
  <c r="Z19" i="2" s="1"/>
  <c r="N18" i="2"/>
  <c r="U18" i="2" s="1"/>
  <c r="AD18" i="2" s="1"/>
  <c r="M18" i="2"/>
  <c r="T18" i="2" s="1"/>
  <c r="AC18" i="2" s="1"/>
  <c r="S18" i="2"/>
  <c r="AB18" i="2" s="1"/>
  <c r="R18" i="2"/>
  <c r="AA18" i="2" s="1"/>
  <c r="R14" i="2"/>
  <c r="AA14" i="2" s="1"/>
  <c r="N14" i="2"/>
  <c r="M14" i="2"/>
  <c r="S14" i="2"/>
  <c r="AB14" i="2" s="1"/>
  <c r="S5" i="2"/>
  <c r="AB5" i="2" s="1"/>
  <c r="M5" i="2"/>
  <c r="T5" i="2" s="1"/>
  <c r="AC5" i="2" s="1"/>
  <c r="R5" i="2"/>
  <c r="AA5" i="2" s="1"/>
  <c r="N5" i="2"/>
  <c r="U5" i="2" s="1"/>
  <c r="AD5" i="2" s="1"/>
  <c r="R9" i="2"/>
  <c r="AA9" i="2" s="1"/>
  <c r="N9" i="2"/>
  <c r="M9" i="2"/>
  <c r="S9" i="2"/>
  <c r="AB9" i="2" s="1"/>
  <c r="S15" i="2"/>
  <c r="AB15" i="2" s="1"/>
  <c r="N15" i="2"/>
  <c r="U15" i="2" s="1"/>
  <c r="AD15" i="2" s="1"/>
  <c r="M15" i="2"/>
  <c r="T15" i="2" s="1"/>
  <c r="AC15" i="2" s="1"/>
  <c r="R15" i="2"/>
  <c r="AA15" i="2" s="1"/>
  <c r="O25" i="2"/>
  <c r="W25" i="2" s="1"/>
  <c r="AF25" i="2" s="1"/>
  <c r="V25" i="2"/>
  <c r="AE25" i="2" s="1"/>
  <c r="U25" i="2"/>
  <c r="AD25" i="2" s="1"/>
  <c r="T25" i="2"/>
  <c r="AC25" i="2" s="1"/>
  <c r="P25" i="2"/>
  <c r="X25" i="2" s="1"/>
  <c r="AG25" i="2" s="1"/>
  <c r="Q15" i="2"/>
  <c r="Z15" i="2" s="1"/>
  <c r="R30" i="2"/>
  <c r="AA30" i="2" s="1"/>
  <c r="N30" i="2"/>
  <c r="M30" i="2"/>
  <c r="S30" i="2"/>
  <c r="AB30" i="2" s="1"/>
  <c r="O19" i="2"/>
  <c r="W19" i="2" s="1"/>
  <c r="AF19" i="2" s="1"/>
  <c r="U19" i="2"/>
  <c r="AD19" i="2" s="1"/>
  <c r="T19" i="2"/>
  <c r="AC19" i="2" s="1"/>
  <c r="P19" i="2"/>
  <c r="X19" i="2" s="1"/>
  <c r="AG19" i="2" s="1"/>
  <c r="V19" i="2"/>
  <c r="AE19" i="2" s="1"/>
  <c r="N17" i="2"/>
  <c r="U17" i="2" s="1"/>
  <c r="AD17" i="2" s="1"/>
  <c r="M17" i="2"/>
  <c r="T17" i="2" s="1"/>
  <c r="AC17" i="2" s="1"/>
  <c r="S17" i="2"/>
  <c r="AB17" i="2" s="1"/>
  <c r="R17" i="2"/>
  <c r="AA17" i="2" s="1"/>
  <c r="T14" i="2"/>
  <c r="AC14" i="2" s="1"/>
  <c r="O14" i="2"/>
  <c r="W14" i="2" s="1"/>
  <c r="AF14" i="2" s="1"/>
  <c r="V14" i="2"/>
  <c r="AE14" i="2" s="1"/>
  <c r="U14" i="2"/>
  <c r="AD14" i="2" s="1"/>
  <c r="P14" i="2"/>
  <c r="X14" i="2" s="1"/>
  <c r="AG14" i="2" s="1"/>
  <c r="S12" i="2"/>
  <c r="AB12" i="2" s="1"/>
  <c r="O9" i="2"/>
  <c r="W9" i="2" s="1"/>
  <c r="AF9" i="2" s="1"/>
  <c r="T9" i="2"/>
  <c r="AC9" i="2" s="1"/>
  <c r="V9" i="2"/>
  <c r="AE9" i="2" s="1"/>
  <c r="U9" i="2"/>
  <c r="AD9" i="2" s="1"/>
  <c r="P9" i="2"/>
  <c r="X9" i="2" s="1"/>
  <c r="AG9" i="2" s="1"/>
  <c r="V28" i="2"/>
  <c r="AE28" i="2" s="1"/>
  <c r="T28" i="2"/>
  <c r="AC28" i="2" s="1"/>
  <c r="P28" i="2"/>
  <c r="X28" i="2" s="1"/>
  <c r="AG28" i="2" s="1"/>
  <c r="O28" i="2"/>
  <c r="W28" i="2" s="1"/>
  <c r="AF28" i="2" s="1"/>
  <c r="U28" i="2"/>
  <c r="AD28" i="2" s="1"/>
  <c r="S23" i="2"/>
  <c r="AB23" i="2" s="1"/>
  <c r="N23" i="2"/>
  <c r="U23" i="2" s="1"/>
  <c r="AD23" i="2" s="1"/>
  <c r="M23" i="2"/>
  <c r="T23" i="2" s="1"/>
  <c r="AC23" i="2" s="1"/>
  <c r="R23" i="2"/>
  <c r="AA23" i="2" s="1"/>
  <c r="P21" i="2"/>
  <c r="X21" i="2" s="1"/>
  <c r="AG21" i="2" s="1"/>
  <c r="O21" i="2"/>
  <c r="W21" i="2" s="1"/>
  <c r="AF21" i="2" s="1"/>
  <c r="V21" i="2"/>
  <c r="AE21" i="2" s="1"/>
  <c r="T21" i="2"/>
  <c r="AC21" i="2" s="1"/>
  <c r="V36" i="2"/>
  <c r="AE36" i="2" s="1"/>
  <c r="T36" i="2"/>
  <c r="AC36" i="2" s="1"/>
  <c r="P36" i="2"/>
  <c r="X36" i="2" s="1"/>
  <c r="AG36" i="2" s="1"/>
  <c r="O36" i="2"/>
  <c r="W36" i="2" s="1"/>
  <c r="AF36" i="2" s="1"/>
  <c r="U36" i="2"/>
  <c r="AD36" i="2" s="1"/>
  <c r="Q27" i="2"/>
  <c r="Z27" i="2" s="1"/>
  <c r="O27" i="2"/>
  <c r="W27" i="2" s="1"/>
  <c r="AF27" i="2" s="1"/>
  <c r="U27" i="2"/>
  <c r="AD27" i="2" s="1"/>
  <c r="T27" i="2"/>
  <c r="AC27" i="2" s="1"/>
  <c r="P27" i="2"/>
  <c r="X27" i="2" s="1"/>
  <c r="AG27" i="2" s="1"/>
  <c r="V27" i="2"/>
  <c r="AE27" i="2" s="1"/>
  <c r="N34" i="2"/>
  <c r="U34" i="2" s="1"/>
  <c r="AD34" i="2" s="1"/>
  <c r="M34" i="2"/>
  <c r="T34" i="2" s="1"/>
  <c r="AC34" i="2" s="1"/>
  <c r="S34" i="2"/>
  <c r="AB34" i="2" s="1"/>
  <c r="R34" i="2"/>
  <c r="AA34" i="2" s="1"/>
  <c r="Q14" i="2"/>
  <c r="Z14" i="2" s="1"/>
  <c r="Q42" i="2"/>
  <c r="Z42" i="2" s="1"/>
  <c r="T4" i="2"/>
  <c r="AC4" i="2" s="1"/>
  <c r="O4" i="2"/>
  <c r="W4" i="2" s="1"/>
  <c r="AF4" i="2" s="1"/>
  <c r="V4" i="2"/>
  <c r="AE4" i="2" s="1"/>
  <c r="P4" i="2"/>
  <c r="X4" i="2" s="1"/>
  <c r="AG4" i="2" s="1"/>
  <c r="U4" i="2"/>
  <c r="AD4" i="2" s="1"/>
  <c r="Q37" i="2"/>
  <c r="Z37" i="2" s="1"/>
</calcChain>
</file>

<file path=xl/sharedStrings.xml><?xml version="1.0" encoding="utf-8"?>
<sst xmlns="http://schemas.openxmlformats.org/spreadsheetml/2006/main" count="116" uniqueCount="85">
  <si>
    <t>연번</t>
  </si>
  <si>
    <t>주민자치센터 프로그램</t>
    <phoneticPr fontId="3" type="noConversion"/>
  </si>
  <si>
    <t>요일</t>
  </si>
  <si>
    <t>수강료</t>
  </si>
  <si>
    <t>전체 수업횟수</t>
    <phoneticPr fontId="3" type="noConversion"/>
  </si>
  <si>
    <t>어린이 미술교실</t>
    <phoneticPr fontId="3" type="noConversion"/>
  </si>
  <si>
    <t>월</t>
  </si>
  <si>
    <t>서예 1/2</t>
    <phoneticPr fontId="3" type="noConversion"/>
  </si>
  <si>
    <t>중국어회화 초급</t>
    <phoneticPr fontId="3" type="noConversion"/>
  </si>
  <si>
    <t>여행 영어 / 스크린 영어</t>
    <phoneticPr fontId="3" type="noConversion"/>
  </si>
  <si>
    <t>시니어 노래교실</t>
  </si>
  <si>
    <t>화</t>
  </si>
  <si>
    <t>인천대 생활과학교실</t>
    <phoneticPr fontId="3" type="noConversion"/>
  </si>
  <si>
    <t>중국어회화 중급</t>
    <phoneticPr fontId="3" type="noConversion"/>
  </si>
  <si>
    <t>일본어 왕초보 / 입문</t>
    <phoneticPr fontId="3" type="noConversion"/>
  </si>
  <si>
    <t>오카리나</t>
    <phoneticPr fontId="3" type="noConversion"/>
  </si>
  <si>
    <t>저녁 왕초보 드로잉스케치</t>
    <phoneticPr fontId="3" type="noConversion"/>
  </si>
  <si>
    <t>가야금</t>
    <phoneticPr fontId="3" type="noConversion"/>
  </si>
  <si>
    <t>수</t>
    <phoneticPr fontId="3" type="noConversion"/>
  </si>
  <si>
    <t>쉬운 초상화&amp;캐리커쳐</t>
    <phoneticPr fontId="3" type="noConversion"/>
  </si>
  <si>
    <t>우쿠렐레 중급</t>
    <phoneticPr fontId="3" type="noConversion"/>
  </si>
  <si>
    <t>라탄공예</t>
    <phoneticPr fontId="3" type="noConversion"/>
  </si>
  <si>
    <t>영어회화 초급 / 중급</t>
    <phoneticPr fontId="3" type="noConversion"/>
  </si>
  <si>
    <t>기초서양화(연필화,수채화,유화,아크릴화)</t>
    <phoneticPr fontId="3" type="noConversion"/>
  </si>
  <si>
    <t>목</t>
  </si>
  <si>
    <t>올드팝송</t>
    <phoneticPr fontId="3" type="noConversion"/>
  </si>
  <si>
    <t>어반스케치(감성여행그림)</t>
    <phoneticPr fontId="3" type="noConversion"/>
  </si>
  <si>
    <t>베트남어 입문</t>
    <phoneticPr fontId="3" type="noConversion"/>
  </si>
  <si>
    <t>뮤직 난타 초급</t>
    <phoneticPr fontId="3" type="noConversion"/>
  </si>
  <si>
    <t>금</t>
  </si>
  <si>
    <t>감성수채화 캘리그라피</t>
    <phoneticPr fontId="3" type="noConversion"/>
  </si>
  <si>
    <t>뮤직 난타 작품반</t>
    <phoneticPr fontId="3" type="noConversion"/>
  </si>
  <si>
    <t>장구민요</t>
    <phoneticPr fontId="3" type="noConversion"/>
  </si>
  <si>
    <t>하모니카</t>
    <phoneticPr fontId="3" type="noConversion"/>
  </si>
  <si>
    <t>토요 당구</t>
    <phoneticPr fontId="3" type="noConversion"/>
  </si>
  <si>
    <t>토</t>
  </si>
  <si>
    <t>탁구  2</t>
    <phoneticPr fontId="3" type="noConversion"/>
  </si>
  <si>
    <t>화/목</t>
    <phoneticPr fontId="3" type="noConversion"/>
  </si>
  <si>
    <t>저녁 탁구</t>
    <phoneticPr fontId="3" type="noConversion"/>
  </si>
  <si>
    <t>시니어 교정요가</t>
    <phoneticPr fontId="3" type="noConversion"/>
  </si>
  <si>
    <t>시니어 힐링요가</t>
    <phoneticPr fontId="3" type="noConversion"/>
  </si>
  <si>
    <t>시니어 사교댄스</t>
    <phoneticPr fontId="3" type="noConversion"/>
  </si>
  <si>
    <t>사교댄스 초급 / 중급</t>
    <phoneticPr fontId="3" type="noConversion"/>
  </si>
  <si>
    <t>라인댄스 초급 / 중급</t>
    <phoneticPr fontId="3" type="noConversion"/>
  </si>
  <si>
    <t>저녁 여성요가 / 남성요가</t>
    <phoneticPr fontId="3" type="noConversion"/>
  </si>
  <si>
    <t>댄스스포츠</t>
    <phoneticPr fontId="3" type="noConversion"/>
  </si>
  <si>
    <t>월/수</t>
  </si>
  <si>
    <t>라인댄스 왕초보</t>
    <phoneticPr fontId="3" type="noConversion"/>
  </si>
  <si>
    <t>모델워킹 첫걸음</t>
    <phoneticPr fontId="3" type="noConversion"/>
  </si>
  <si>
    <t>탁구  1</t>
    <phoneticPr fontId="3" type="noConversion"/>
  </si>
  <si>
    <t>요가 1/2</t>
    <phoneticPr fontId="3" type="noConversion"/>
  </si>
  <si>
    <t>월/수/금</t>
  </si>
  <si>
    <t>줌바 피트니스 초급/중급</t>
    <phoneticPr fontId="3" type="noConversion"/>
  </si>
  <si>
    <r>
      <rPr>
        <b/>
        <sz val="11"/>
        <color theme="1"/>
        <rFont val="맑은 고딕"/>
        <family val="3"/>
        <charset val="129"/>
      </rPr>
      <t xml:space="preserve">※ </t>
    </r>
    <r>
      <rPr>
        <b/>
        <sz val="11"/>
        <color theme="1"/>
        <rFont val="맑은 고딕"/>
        <family val="3"/>
        <charset val="129"/>
        <scheme val="minor"/>
      </rPr>
      <t>계산방법 : [이번달 기수업횟수 / 이번달 전체 수업횟수] 하여 [0.333 이하 / 0.5 이하 / 0.5 초과] 확인
   환불금액은 회계규칙을 준용하여 원단위 절사하여 지급</t>
    </r>
    <phoneticPr fontId="3" type="noConversion"/>
  </si>
  <si>
    <t>4월 수업횟수</t>
  </si>
  <si>
    <t>5월 수업횟수</t>
  </si>
  <si>
    <t>6월 수업횟수</t>
  </si>
  <si>
    <t>5월 환불액</t>
  </si>
  <si>
    <t>6월 환불액</t>
  </si>
  <si>
    <t>4월 2/3환불</t>
  </si>
  <si>
    <t>4월 1/2 환불</t>
  </si>
  <si>
    <t>5월 2/3환불</t>
  </si>
  <si>
    <t>5월 1/2 환불</t>
  </si>
  <si>
    <t>6월 2/3환불</t>
  </si>
  <si>
    <t>6월 1/2 환불</t>
  </si>
  <si>
    <t>4월 1/3 전</t>
  </si>
  <si>
    <t>4월 1/2 전</t>
  </si>
  <si>
    <t>4월 1/2 후</t>
  </si>
  <si>
    <t>5월 1/3 전</t>
  </si>
  <si>
    <t>5월 1/2 전</t>
  </si>
  <si>
    <t>5월 1/2 후</t>
  </si>
  <si>
    <t>6월 1/3 전</t>
  </si>
  <si>
    <t>6월 1/2 전</t>
  </si>
  <si>
    <t>6월 1/2 후</t>
  </si>
  <si>
    <t>4월 1/3이하</t>
  </si>
  <si>
    <t>4월 1/2이하</t>
  </si>
  <si>
    <t>4월 1/2초과</t>
  </si>
  <si>
    <t>5월 1/3이하</t>
  </si>
  <si>
    <t>5월 1/2이하</t>
  </si>
  <si>
    <t>5월 1/2초과</t>
  </si>
  <si>
    <t>6월 1/3이하</t>
  </si>
  <si>
    <t>6월 1/2이하</t>
  </si>
  <si>
    <t>6월 1/2초과</t>
  </si>
  <si>
    <t>2025년 2분기 수강료 환불액</t>
    <phoneticPr fontId="3" type="noConversion"/>
  </si>
  <si>
    <t>한국무용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</si>
</sst>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03">
    <xf numFmtId="0" fontId="0" fillId="0" borderId="0" xfId="0">
      <alignment vertical="center"/>
    </xf>
    <xf numFmtId="0" fontId="5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41" fontId="4" fillId="0" borderId="5" xfId="1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41" fontId="4" fillId="0" borderId="5" xfId="0" applyNumberFormat="1" applyFont="1" applyBorder="1" applyAlignment="1">
      <alignment horizontal="center" vertical="center"/>
    </xf>
    <xf numFmtId="41" fontId="4" fillId="0" borderId="5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8" fillId="2" borderId="7" xfId="2" applyFont="1" applyFill="1" applyBorder="1" applyAlignment="1">
      <alignment horizontal="center" vertical="center" wrapText="1"/>
    </xf>
    <xf numFmtId="41" fontId="4" fillId="0" borderId="8" xfId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76" fontId="4" fillId="0" borderId="9" xfId="1" applyNumberFormat="1" applyFont="1" applyFill="1" applyBorder="1" applyAlignment="1">
      <alignment horizontal="center" vertical="center"/>
    </xf>
    <xf numFmtId="41" fontId="4" fillId="0" borderId="9" xfId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41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1" fontId="4" fillId="0" borderId="9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8" fillId="2" borderId="11" xfId="2" applyFont="1" applyFill="1" applyBorder="1" applyAlignment="1">
      <alignment horizontal="center" vertical="center" wrapText="1"/>
    </xf>
    <xf numFmtId="41" fontId="4" fillId="0" borderId="9" xfId="1" applyFont="1" applyFill="1" applyBorder="1" applyAlignment="1">
      <alignment vertical="center"/>
    </xf>
    <xf numFmtId="3" fontId="4" fillId="0" borderId="9" xfId="0" applyNumberFormat="1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 wrapText="1"/>
    </xf>
    <xf numFmtId="41" fontId="4" fillId="0" borderId="13" xfId="1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176" fontId="4" fillId="0" borderId="13" xfId="1" applyNumberFormat="1" applyFont="1" applyFill="1" applyBorder="1" applyAlignment="1">
      <alignment horizontal="center" vertical="center"/>
    </xf>
    <xf numFmtId="41" fontId="4" fillId="0" borderId="13" xfId="1" applyFont="1" applyFill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right" vertical="center"/>
    </xf>
    <xf numFmtId="176" fontId="4" fillId="0" borderId="13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8" fillId="3" borderId="4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11" xfId="2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 wrapText="1"/>
    </xf>
    <xf numFmtId="0" fontId="8" fillId="4" borderId="11" xfId="2" applyFont="1" applyFill="1" applyBorder="1" applyAlignment="1">
      <alignment horizontal="center" vertical="center" wrapText="1"/>
    </xf>
    <xf numFmtId="41" fontId="4" fillId="0" borderId="9" xfId="1" applyFont="1" applyFill="1" applyBorder="1">
      <alignment vertical="center"/>
    </xf>
    <xf numFmtId="0" fontId="8" fillId="4" borderId="12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41" fontId="4" fillId="0" borderId="5" xfId="1" applyFont="1" applyBorder="1">
      <alignment vertical="center"/>
    </xf>
    <xf numFmtId="0" fontId="8" fillId="5" borderId="11" xfId="2" applyFont="1" applyFill="1" applyBorder="1" applyAlignment="1">
      <alignment horizontal="center" vertical="center" wrapText="1"/>
    </xf>
    <xf numFmtId="41" fontId="4" fillId="0" borderId="9" xfId="1" applyFont="1" applyBorder="1" applyAlignment="1">
      <alignment vertical="center"/>
    </xf>
    <xf numFmtId="0" fontId="8" fillId="5" borderId="12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41" fontId="4" fillId="0" borderId="5" xfId="1" applyFont="1" applyBorder="1" applyAlignment="1">
      <alignment vertical="center"/>
    </xf>
    <xf numFmtId="0" fontId="8" fillId="6" borderId="11" xfId="2" applyFont="1" applyFill="1" applyBorder="1" applyAlignment="1">
      <alignment horizontal="center" vertical="center" wrapText="1"/>
    </xf>
    <xf numFmtId="0" fontId="8" fillId="6" borderId="12" xfId="2" applyFont="1" applyFill="1" applyBorder="1" applyAlignment="1">
      <alignment horizontal="center" vertical="center" wrapText="1"/>
    </xf>
    <xf numFmtId="0" fontId="8" fillId="7" borderId="15" xfId="2" applyFont="1" applyFill="1" applyBorder="1" applyAlignment="1">
      <alignment horizontal="center" vertical="center" wrapText="1"/>
    </xf>
    <xf numFmtId="41" fontId="4" fillId="0" borderId="16" xfId="1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76" fontId="4" fillId="0" borderId="16" xfId="1" applyNumberFormat="1" applyFont="1" applyFill="1" applyBorder="1" applyAlignment="1">
      <alignment horizontal="center" vertical="center"/>
    </xf>
    <xf numFmtId="41" fontId="4" fillId="0" borderId="16" xfId="1" applyFont="1" applyFill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41" fontId="4" fillId="0" borderId="16" xfId="0" applyNumberFormat="1" applyFont="1" applyBorder="1" applyAlignment="1">
      <alignment horizontal="center" vertical="center"/>
    </xf>
    <xf numFmtId="41" fontId="4" fillId="0" borderId="16" xfId="0" applyNumberFormat="1" applyFont="1" applyBorder="1" applyAlignment="1">
      <alignment horizontal="right" vertical="center"/>
    </xf>
    <xf numFmtId="176" fontId="4" fillId="0" borderId="16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41" fontId="4" fillId="0" borderId="9" xfId="1" applyFont="1" applyBorder="1">
      <alignment vertical="center"/>
    </xf>
    <xf numFmtId="41" fontId="4" fillId="0" borderId="13" xfId="1" applyFont="1" applyBorder="1">
      <alignment vertical="center"/>
    </xf>
    <xf numFmtId="41" fontId="4" fillId="0" borderId="13" xfId="1" applyFont="1" applyBorder="1" applyAlignment="1">
      <alignment vertical="center"/>
    </xf>
    <xf numFmtId="0" fontId="8" fillId="2" borderId="2" xfId="2" applyFont="1" applyFill="1" applyBorder="1" applyAlignment="1">
      <alignment horizontal="left" vertical="center" wrapText="1"/>
    </xf>
    <xf numFmtId="0" fontId="8" fillId="3" borderId="2" xfId="2" applyFont="1" applyFill="1" applyBorder="1" applyAlignment="1">
      <alignment horizontal="left" vertical="center" wrapText="1"/>
    </xf>
    <xf numFmtId="0" fontId="8" fillId="4" borderId="2" xfId="2" applyFont="1" applyFill="1" applyBorder="1" applyAlignment="1">
      <alignment horizontal="left" vertical="center" wrapText="1"/>
    </xf>
    <xf numFmtId="0" fontId="8" fillId="5" borderId="2" xfId="2" applyFont="1" applyFill="1" applyBorder="1" applyAlignment="1">
      <alignment horizontal="left" vertical="center" wrapText="1"/>
    </xf>
    <xf numFmtId="0" fontId="8" fillId="6" borderId="2" xfId="2" applyFont="1" applyFill="1" applyBorder="1" applyAlignment="1">
      <alignment horizontal="left" vertical="center" wrapText="1"/>
    </xf>
    <xf numFmtId="0" fontId="8" fillId="7" borderId="16" xfId="2" applyFont="1" applyFill="1" applyBorder="1" applyAlignment="1">
      <alignment horizontal="left" vertical="center" wrapText="1"/>
    </xf>
    <xf numFmtId="0" fontId="8" fillId="4" borderId="5" xfId="2" applyFont="1" applyFill="1" applyBorder="1" applyAlignment="1">
      <alignment horizontal="left" vertical="center" wrapText="1"/>
    </xf>
    <xf numFmtId="0" fontId="9" fillId="2" borderId="5" xfId="2" applyFont="1" applyFill="1" applyBorder="1" applyAlignment="1">
      <alignment horizontal="left" vertical="center" wrapText="1"/>
    </xf>
    <xf numFmtId="0" fontId="9" fillId="2" borderId="8" xfId="2" applyFont="1" applyFill="1" applyBorder="1" applyAlignment="1">
      <alignment horizontal="left" vertical="center" wrapText="1"/>
    </xf>
    <xf numFmtId="0" fontId="9" fillId="2" borderId="9" xfId="2" applyFont="1" applyFill="1" applyBorder="1" applyAlignment="1">
      <alignment horizontal="left" vertical="center" wrapText="1"/>
    </xf>
    <xf numFmtId="0" fontId="9" fillId="2" borderId="13" xfId="2" applyFont="1" applyFill="1" applyBorder="1" applyAlignment="1">
      <alignment horizontal="left" vertical="center" wrapText="1"/>
    </xf>
    <xf numFmtId="0" fontId="9" fillId="3" borderId="5" xfId="2" applyFont="1" applyFill="1" applyBorder="1" applyAlignment="1">
      <alignment horizontal="left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9" fillId="3" borderId="9" xfId="2" applyFont="1" applyFill="1" applyBorder="1" applyAlignment="1">
      <alignment horizontal="left" vertical="center" wrapText="1"/>
    </xf>
    <xf numFmtId="0" fontId="9" fillId="3" borderId="13" xfId="2" applyFont="1" applyFill="1" applyBorder="1" applyAlignment="1">
      <alignment horizontal="left" vertical="center" wrapText="1"/>
    </xf>
    <xf numFmtId="0" fontId="9" fillId="4" borderId="5" xfId="2" applyFont="1" applyFill="1" applyBorder="1" applyAlignment="1">
      <alignment horizontal="left" vertical="center" wrapText="1"/>
    </xf>
    <xf numFmtId="0" fontId="9" fillId="4" borderId="9" xfId="2" applyFont="1" applyFill="1" applyBorder="1" applyAlignment="1">
      <alignment horizontal="left" vertical="center" wrapText="1"/>
    </xf>
    <xf numFmtId="0" fontId="9" fillId="4" borderId="13" xfId="2" applyFont="1" applyFill="1" applyBorder="1" applyAlignment="1">
      <alignment horizontal="left" vertical="center" wrapText="1"/>
    </xf>
    <xf numFmtId="0" fontId="9" fillId="5" borderId="5" xfId="2" applyFont="1" applyFill="1" applyBorder="1" applyAlignment="1">
      <alignment horizontal="left" vertical="center" wrapText="1"/>
    </xf>
    <xf numFmtId="0" fontId="9" fillId="5" borderId="9" xfId="2" applyFont="1" applyFill="1" applyBorder="1" applyAlignment="1">
      <alignment horizontal="left" vertical="center" wrapText="1"/>
    </xf>
    <xf numFmtId="0" fontId="9" fillId="5" borderId="13" xfId="2" applyFont="1" applyFill="1" applyBorder="1" applyAlignment="1">
      <alignment horizontal="left" vertical="center" wrapText="1"/>
    </xf>
    <xf numFmtId="0" fontId="9" fillId="6" borderId="5" xfId="2" applyFont="1" applyFill="1" applyBorder="1" applyAlignment="1">
      <alignment horizontal="left" vertical="center" wrapText="1"/>
    </xf>
    <xf numFmtId="0" fontId="9" fillId="6" borderId="9" xfId="2" applyFont="1" applyFill="1" applyBorder="1" applyAlignment="1">
      <alignment horizontal="left" vertical="center" wrapText="1"/>
    </xf>
    <xf numFmtId="0" fontId="9" fillId="6" borderId="13" xfId="2" applyFont="1" applyFill="1" applyBorder="1" applyAlignment="1">
      <alignment horizontal="left" vertical="center" wrapText="1"/>
    </xf>
    <xf numFmtId="0" fontId="9" fillId="7" borderId="16" xfId="2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DC58C8CC-378D-42BF-8E65-4A38B0D15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0E2-623D-415B-B63E-9DF87BA4DA11}">
  <dimension ref="A1:AH43"/>
  <sheetViews>
    <sheetView tabSelected="1" zoomScale="70" zoomScaleNormal="70" workbookViewId="0">
      <selection activeCell="T17" sqref="T17"/>
    </sheetView>
  </sheetViews>
  <sheetFormatPr defaultRowHeight="17.399999999999999" x14ac:dyDescent="0.4"/>
  <cols>
    <col min="1" max="1" width="6.69921875" customWidth="1"/>
    <col min="2" max="2" width="21.59765625" customWidth="1"/>
    <col min="4" max="4" width="11.09765625" customWidth="1"/>
    <col min="5" max="16" width="8.796875" customWidth="1"/>
    <col min="17" max="19" width="10.5" bestFit="1" customWidth="1"/>
    <col min="20" max="23" width="8.796875" customWidth="1"/>
    <col min="24" max="24" width="8.19921875" bestFit="1" customWidth="1"/>
    <col min="25" max="25" width="7.796875" bestFit="1" customWidth="1"/>
    <col min="26" max="28" width="10.5" bestFit="1" customWidth="1"/>
  </cols>
  <sheetData>
    <row r="1" spans="1:34" ht="26.4" thickBot="1" x14ac:dyDescent="0.45">
      <c r="A1" s="99" t="s">
        <v>83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  <c r="E2" s="4" t="s">
        <v>54</v>
      </c>
      <c r="F2" s="4" t="s">
        <v>55</v>
      </c>
      <c r="G2" s="4" t="s">
        <v>56</v>
      </c>
      <c r="H2" s="4" t="s">
        <v>4</v>
      </c>
      <c r="I2" s="4" t="s">
        <v>57</v>
      </c>
      <c r="J2" s="4" t="s">
        <v>58</v>
      </c>
      <c r="K2" s="4" t="s">
        <v>59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102" t="s">
        <v>65</v>
      </c>
      <c r="R2" s="102" t="s">
        <v>66</v>
      </c>
      <c r="S2" s="102" t="s">
        <v>67</v>
      </c>
      <c r="T2" s="102" t="s">
        <v>68</v>
      </c>
      <c r="U2" s="102" t="s">
        <v>69</v>
      </c>
      <c r="V2" s="102" t="s">
        <v>70</v>
      </c>
      <c r="W2" s="102" t="s">
        <v>71</v>
      </c>
      <c r="X2" s="102" t="s">
        <v>72</v>
      </c>
      <c r="Y2" s="102" t="s">
        <v>73</v>
      </c>
      <c r="Z2" s="100" t="s">
        <v>74</v>
      </c>
      <c r="AA2" s="100" t="s">
        <v>75</v>
      </c>
      <c r="AB2" s="100" t="s">
        <v>76</v>
      </c>
      <c r="AC2" s="100" t="s">
        <v>77</v>
      </c>
      <c r="AD2" s="100" t="s">
        <v>78</v>
      </c>
      <c r="AE2" s="100" t="s">
        <v>79</v>
      </c>
      <c r="AF2" s="100" t="s">
        <v>80</v>
      </c>
      <c r="AG2" s="100" t="s">
        <v>81</v>
      </c>
      <c r="AH2" s="101" t="s">
        <v>82</v>
      </c>
    </row>
    <row r="3" spans="1:34" ht="18" thickBot="1" x14ac:dyDescent="0.45">
      <c r="A3" s="5">
        <v>1</v>
      </c>
      <c r="B3" s="80" t="s">
        <v>5</v>
      </c>
      <c r="C3" s="73" t="s">
        <v>6</v>
      </c>
      <c r="D3" s="6">
        <v>40000</v>
      </c>
      <c r="E3" s="7">
        <v>4</v>
      </c>
      <c r="F3" s="8">
        <v>4</v>
      </c>
      <c r="G3" s="7">
        <v>4</v>
      </c>
      <c r="H3" s="8">
        <f>E3+F3+G3</f>
        <v>12</v>
      </c>
      <c r="I3" s="9">
        <f>D3*F3/H3</f>
        <v>13333.333333333334</v>
      </c>
      <c r="J3" s="10">
        <f t="shared" ref="J3:J42" si="0">D3*G3/H3</f>
        <v>13333.333333333334</v>
      </c>
      <c r="K3" s="10">
        <f t="shared" ref="K3:K42" si="1">D3*E3/H3*(2/3)</f>
        <v>8888.8888888888887</v>
      </c>
      <c r="L3" s="11">
        <f t="shared" ref="L3:L42" si="2">D3*E3/H3*0.5</f>
        <v>6666.666666666667</v>
      </c>
      <c r="M3" s="10">
        <f t="shared" ref="M3:M42" si="3">I3*(2/3)</f>
        <v>8888.8888888888887</v>
      </c>
      <c r="N3" s="11">
        <f>I3*0.5</f>
        <v>6666.666666666667</v>
      </c>
      <c r="O3" s="10">
        <f t="shared" ref="O3:O42" si="4">J3*(2/3)</f>
        <v>8888.8888888888887</v>
      </c>
      <c r="P3" s="10">
        <f t="shared" ref="P3:P42" si="5">J3*0.5</f>
        <v>6666.666666666667</v>
      </c>
      <c r="Q3" s="12">
        <f>K3+I3+J3</f>
        <v>35555.555555555555</v>
      </c>
      <c r="R3" s="11">
        <f>I3+J3+L3</f>
        <v>33333.333333333336</v>
      </c>
      <c r="S3" s="11">
        <f>I3+J3</f>
        <v>26666.666666666668</v>
      </c>
      <c r="T3" s="12">
        <f>J3+M3</f>
        <v>22222.222222222223</v>
      </c>
      <c r="U3" s="12">
        <f>J3+N3</f>
        <v>20000</v>
      </c>
      <c r="V3" s="12">
        <f t="shared" ref="V3:V42" si="6">J3</f>
        <v>13333.333333333334</v>
      </c>
      <c r="W3" s="12">
        <f t="shared" ref="W3:X18" si="7">O3</f>
        <v>8888.8888888888887</v>
      </c>
      <c r="X3" s="12">
        <f t="shared" si="7"/>
        <v>6666.666666666667</v>
      </c>
      <c r="Y3" s="7">
        <v>0</v>
      </c>
      <c r="Z3" s="13">
        <f>ROUNDDOWN(Q3,-1)</f>
        <v>35550</v>
      </c>
      <c r="AA3" s="14">
        <f t="shared" ref="Z3:AG18" si="8">ROUNDDOWN(R3,-1)</f>
        <v>33330</v>
      </c>
      <c r="AB3" s="14">
        <f t="shared" si="8"/>
        <v>26660</v>
      </c>
      <c r="AC3" s="13">
        <f t="shared" si="8"/>
        <v>22220</v>
      </c>
      <c r="AD3" s="13">
        <f t="shared" si="8"/>
        <v>20000</v>
      </c>
      <c r="AE3" s="13">
        <f t="shared" si="8"/>
        <v>13330</v>
      </c>
      <c r="AF3" s="13">
        <f t="shared" si="8"/>
        <v>8880</v>
      </c>
      <c r="AG3" s="13">
        <f t="shared" si="8"/>
        <v>6660</v>
      </c>
      <c r="AH3" s="15">
        <v>0</v>
      </c>
    </row>
    <row r="4" spans="1:34" ht="18" thickBot="1" x14ac:dyDescent="0.45">
      <c r="A4" s="16">
        <v>2</v>
      </c>
      <c r="B4" s="81" t="s">
        <v>7</v>
      </c>
      <c r="C4" s="73" t="s">
        <v>6</v>
      </c>
      <c r="D4" s="17">
        <v>60000</v>
      </c>
      <c r="E4" s="18">
        <v>4</v>
      </c>
      <c r="F4" s="19">
        <v>4</v>
      </c>
      <c r="G4" s="18">
        <v>4</v>
      </c>
      <c r="H4" s="8">
        <f t="shared" ref="H4:H42" si="9">E4+F4+G4</f>
        <v>12</v>
      </c>
      <c r="I4" s="20">
        <f>D4*F4/H4</f>
        <v>20000</v>
      </c>
      <c r="J4" s="21">
        <f t="shared" si="0"/>
        <v>20000</v>
      </c>
      <c r="K4" s="21">
        <f t="shared" si="1"/>
        <v>13333.333333333332</v>
      </c>
      <c r="L4" s="22">
        <f t="shared" si="2"/>
        <v>10000</v>
      </c>
      <c r="M4" s="21">
        <f t="shared" si="3"/>
        <v>13333.333333333332</v>
      </c>
      <c r="N4" s="22">
        <f t="shared" ref="N4:N42" si="10">I4*0.5</f>
        <v>10000</v>
      </c>
      <c r="O4" s="21">
        <f t="shared" si="4"/>
        <v>13333.333333333332</v>
      </c>
      <c r="P4" s="21">
        <f t="shared" si="5"/>
        <v>10000</v>
      </c>
      <c r="Q4" s="23">
        <f t="shared" ref="Q3:Q42" si="11">K4+I4+J4</f>
        <v>53333.333333333328</v>
      </c>
      <c r="R4" s="22">
        <f t="shared" ref="R3:R42" si="12">I4+J4+L4</f>
        <v>50000</v>
      </c>
      <c r="S4" s="22">
        <f t="shared" ref="S3:S42" si="13">I4+J4</f>
        <v>40000</v>
      </c>
      <c r="T4" s="23">
        <f t="shared" ref="T3:T42" si="14">J4+M4</f>
        <v>33333.333333333328</v>
      </c>
      <c r="U4" s="23">
        <f t="shared" ref="U3:U42" si="15">J4+N4</f>
        <v>30000</v>
      </c>
      <c r="V4" s="23">
        <f t="shared" si="6"/>
        <v>20000</v>
      </c>
      <c r="W4" s="23">
        <f t="shared" si="7"/>
        <v>13333.333333333332</v>
      </c>
      <c r="X4" s="23">
        <f t="shared" si="7"/>
        <v>10000</v>
      </c>
      <c r="Y4" s="24">
        <v>0</v>
      </c>
      <c r="Z4" s="25">
        <f t="shared" si="8"/>
        <v>53330</v>
      </c>
      <c r="AA4" s="26">
        <f t="shared" si="8"/>
        <v>50000</v>
      </c>
      <c r="AB4" s="26">
        <f t="shared" si="8"/>
        <v>40000</v>
      </c>
      <c r="AC4" s="25">
        <f t="shared" si="8"/>
        <v>33330</v>
      </c>
      <c r="AD4" s="25">
        <f t="shared" si="8"/>
        <v>30000</v>
      </c>
      <c r="AE4" s="25">
        <f t="shared" si="8"/>
        <v>20000</v>
      </c>
      <c r="AF4" s="25">
        <f t="shared" si="8"/>
        <v>13330</v>
      </c>
      <c r="AG4" s="25">
        <f t="shared" si="8"/>
        <v>10000</v>
      </c>
      <c r="AH4" s="27">
        <v>0</v>
      </c>
    </row>
    <row r="5" spans="1:34" ht="18" thickBot="1" x14ac:dyDescent="0.45">
      <c r="A5" s="28">
        <v>3</v>
      </c>
      <c r="B5" s="82" t="s">
        <v>8</v>
      </c>
      <c r="C5" s="73" t="s">
        <v>6</v>
      </c>
      <c r="D5" s="29">
        <v>60000</v>
      </c>
      <c r="E5" s="24">
        <v>4</v>
      </c>
      <c r="F5" s="30">
        <v>4</v>
      </c>
      <c r="G5" s="24">
        <v>4</v>
      </c>
      <c r="H5" s="8">
        <f t="shared" si="9"/>
        <v>12</v>
      </c>
      <c r="I5" s="20">
        <f t="shared" ref="I4:I42" si="16">D5*F5/H5</f>
        <v>20000</v>
      </c>
      <c r="J5" s="21">
        <f t="shared" si="0"/>
        <v>20000</v>
      </c>
      <c r="K5" s="21">
        <f t="shared" si="1"/>
        <v>13333.333333333332</v>
      </c>
      <c r="L5" s="22">
        <f t="shared" si="2"/>
        <v>10000</v>
      </c>
      <c r="M5" s="21">
        <f t="shared" si="3"/>
        <v>13333.333333333332</v>
      </c>
      <c r="N5" s="22">
        <f t="shared" si="10"/>
        <v>10000</v>
      </c>
      <c r="O5" s="21">
        <f t="shared" si="4"/>
        <v>13333.333333333332</v>
      </c>
      <c r="P5" s="21">
        <f t="shared" si="5"/>
        <v>10000</v>
      </c>
      <c r="Q5" s="23">
        <f t="shared" si="11"/>
        <v>53333.333333333328</v>
      </c>
      <c r="R5" s="22">
        <f t="shared" si="12"/>
        <v>50000</v>
      </c>
      <c r="S5" s="22">
        <f t="shared" si="13"/>
        <v>40000</v>
      </c>
      <c r="T5" s="23">
        <f t="shared" si="14"/>
        <v>33333.333333333328</v>
      </c>
      <c r="U5" s="23">
        <f t="shared" si="15"/>
        <v>30000</v>
      </c>
      <c r="V5" s="23">
        <f t="shared" si="6"/>
        <v>20000</v>
      </c>
      <c r="W5" s="23">
        <f t="shared" si="7"/>
        <v>13333.333333333332</v>
      </c>
      <c r="X5" s="23">
        <f t="shared" si="7"/>
        <v>10000</v>
      </c>
      <c r="Y5" s="24">
        <v>0</v>
      </c>
      <c r="Z5" s="25">
        <f t="shared" si="8"/>
        <v>53330</v>
      </c>
      <c r="AA5" s="26">
        <f t="shared" si="8"/>
        <v>50000</v>
      </c>
      <c r="AB5" s="26">
        <f t="shared" si="8"/>
        <v>40000</v>
      </c>
      <c r="AC5" s="25">
        <f t="shared" si="8"/>
        <v>33330</v>
      </c>
      <c r="AD5" s="25">
        <f t="shared" si="8"/>
        <v>30000</v>
      </c>
      <c r="AE5" s="25">
        <f t="shared" si="8"/>
        <v>20000</v>
      </c>
      <c r="AF5" s="25">
        <f t="shared" si="8"/>
        <v>13330</v>
      </c>
      <c r="AG5" s="25">
        <f t="shared" si="8"/>
        <v>10000</v>
      </c>
      <c r="AH5" s="27">
        <v>0</v>
      </c>
    </row>
    <row r="6" spans="1:34" ht="18" thickBot="1" x14ac:dyDescent="0.45">
      <c r="A6" s="31">
        <v>4</v>
      </c>
      <c r="B6" s="83" t="s">
        <v>9</v>
      </c>
      <c r="C6" s="73" t="s">
        <v>6</v>
      </c>
      <c r="D6" s="32">
        <v>60000</v>
      </c>
      <c r="E6" s="33">
        <v>4</v>
      </c>
      <c r="F6" s="34">
        <v>4</v>
      </c>
      <c r="G6" s="33">
        <v>4</v>
      </c>
      <c r="H6" s="8">
        <f t="shared" si="9"/>
        <v>12</v>
      </c>
      <c r="I6" s="35">
        <f t="shared" si="16"/>
        <v>20000</v>
      </c>
      <c r="J6" s="36">
        <f t="shared" si="0"/>
        <v>20000</v>
      </c>
      <c r="K6" s="36">
        <f t="shared" si="1"/>
        <v>13333.333333333332</v>
      </c>
      <c r="L6" s="37">
        <f t="shared" si="2"/>
        <v>10000</v>
      </c>
      <c r="M6" s="36">
        <f t="shared" si="3"/>
        <v>13333.333333333332</v>
      </c>
      <c r="N6" s="37">
        <f t="shared" si="10"/>
        <v>10000</v>
      </c>
      <c r="O6" s="36">
        <f t="shared" si="4"/>
        <v>13333.333333333332</v>
      </c>
      <c r="P6" s="36">
        <f t="shared" si="5"/>
        <v>10000</v>
      </c>
      <c r="Q6" s="38">
        <f t="shared" si="11"/>
        <v>53333.333333333328</v>
      </c>
      <c r="R6" s="37">
        <f t="shared" si="12"/>
        <v>50000</v>
      </c>
      <c r="S6" s="37">
        <f t="shared" si="13"/>
        <v>40000</v>
      </c>
      <c r="T6" s="38">
        <f t="shared" si="14"/>
        <v>33333.333333333328</v>
      </c>
      <c r="U6" s="38">
        <f t="shared" si="15"/>
        <v>30000</v>
      </c>
      <c r="V6" s="38">
        <f t="shared" si="6"/>
        <v>20000</v>
      </c>
      <c r="W6" s="38">
        <f t="shared" si="7"/>
        <v>13333.333333333332</v>
      </c>
      <c r="X6" s="38">
        <f t="shared" si="7"/>
        <v>10000</v>
      </c>
      <c r="Y6" s="33">
        <v>0</v>
      </c>
      <c r="Z6" s="39">
        <f t="shared" si="8"/>
        <v>53330</v>
      </c>
      <c r="AA6" s="40">
        <f t="shared" si="8"/>
        <v>50000</v>
      </c>
      <c r="AB6" s="40">
        <f t="shared" si="8"/>
        <v>40000</v>
      </c>
      <c r="AC6" s="39">
        <f t="shared" si="8"/>
        <v>33330</v>
      </c>
      <c r="AD6" s="39">
        <f t="shared" si="8"/>
        <v>30000</v>
      </c>
      <c r="AE6" s="39">
        <f t="shared" si="8"/>
        <v>20000</v>
      </c>
      <c r="AF6" s="39">
        <f t="shared" si="8"/>
        <v>13330</v>
      </c>
      <c r="AG6" s="39">
        <f t="shared" si="8"/>
        <v>10000</v>
      </c>
      <c r="AH6" s="41">
        <v>0</v>
      </c>
    </row>
    <row r="7" spans="1:34" ht="18" thickBot="1" x14ac:dyDescent="0.45">
      <c r="A7" s="42">
        <v>5</v>
      </c>
      <c r="B7" s="84" t="s">
        <v>10</v>
      </c>
      <c r="C7" s="74" t="s">
        <v>11</v>
      </c>
      <c r="D7" s="6">
        <v>25000</v>
      </c>
      <c r="E7" s="7">
        <v>5</v>
      </c>
      <c r="F7" s="8">
        <v>4</v>
      </c>
      <c r="G7" s="7">
        <v>3</v>
      </c>
      <c r="H7" s="8">
        <f t="shared" si="9"/>
        <v>12</v>
      </c>
      <c r="I7" s="9">
        <f t="shared" si="16"/>
        <v>8333.3333333333339</v>
      </c>
      <c r="J7" s="10">
        <f t="shared" si="0"/>
        <v>6250</v>
      </c>
      <c r="K7" s="10">
        <f t="shared" si="1"/>
        <v>6944.4444444444434</v>
      </c>
      <c r="L7" s="11">
        <f t="shared" si="2"/>
        <v>5208.333333333333</v>
      </c>
      <c r="M7" s="10">
        <f t="shared" si="3"/>
        <v>5555.5555555555557</v>
      </c>
      <c r="N7" s="11">
        <f t="shared" si="10"/>
        <v>4166.666666666667</v>
      </c>
      <c r="O7" s="10">
        <f t="shared" si="4"/>
        <v>4166.6666666666661</v>
      </c>
      <c r="P7" s="10">
        <f t="shared" si="5"/>
        <v>3125</v>
      </c>
      <c r="Q7" s="12">
        <f t="shared" si="11"/>
        <v>21527.777777777777</v>
      </c>
      <c r="R7" s="11">
        <f t="shared" si="12"/>
        <v>19791.666666666668</v>
      </c>
      <c r="S7" s="11">
        <f t="shared" si="13"/>
        <v>14583.333333333334</v>
      </c>
      <c r="T7" s="12">
        <f t="shared" si="14"/>
        <v>11805.555555555555</v>
      </c>
      <c r="U7" s="12">
        <f t="shared" si="15"/>
        <v>10416.666666666668</v>
      </c>
      <c r="V7" s="12">
        <f t="shared" si="6"/>
        <v>6250</v>
      </c>
      <c r="W7" s="12">
        <f t="shared" si="7"/>
        <v>4166.6666666666661</v>
      </c>
      <c r="X7" s="12">
        <f t="shared" si="7"/>
        <v>3125</v>
      </c>
      <c r="Y7" s="7">
        <v>0</v>
      </c>
      <c r="Z7" s="13">
        <f t="shared" si="8"/>
        <v>21520</v>
      </c>
      <c r="AA7" s="14">
        <f t="shared" si="8"/>
        <v>19790</v>
      </c>
      <c r="AB7" s="14">
        <f t="shared" si="8"/>
        <v>14580</v>
      </c>
      <c r="AC7" s="13">
        <f t="shared" si="8"/>
        <v>11800</v>
      </c>
      <c r="AD7" s="13">
        <f t="shared" si="8"/>
        <v>10410</v>
      </c>
      <c r="AE7" s="13">
        <f t="shared" si="8"/>
        <v>6250</v>
      </c>
      <c r="AF7" s="13">
        <f t="shared" si="8"/>
        <v>4160</v>
      </c>
      <c r="AG7" s="13">
        <f t="shared" si="8"/>
        <v>3120</v>
      </c>
      <c r="AH7" s="15">
        <v>0</v>
      </c>
    </row>
    <row r="8" spans="1:34" ht="18" thickBot="1" x14ac:dyDescent="0.45">
      <c r="A8" s="43">
        <v>6</v>
      </c>
      <c r="B8" s="85" t="s">
        <v>12</v>
      </c>
      <c r="C8" s="74" t="s">
        <v>11</v>
      </c>
      <c r="D8" s="17">
        <v>30000</v>
      </c>
      <c r="E8" s="18">
        <v>5</v>
      </c>
      <c r="F8" s="19">
        <v>4</v>
      </c>
      <c r="G8" s="18">
        <v>3</v>
      </c>
      <c r="H8" s="8">
        <f t="shared" si="9"/>
        <v>12</v>
      </c>
      <c r="I8" s="20">
        <f t="shared" si="16"/>
        <v>10000</v>
      </c>
      <c r="J8" s="21">
        <f t="shared" si="0"/>
        <v>7500</v>
      </c>
      <c r="K8" s="21">
        <f t="shared" si="1"/>
        <v>8333.3333333333321</v>
      </c>
      <c r="L8" s="22">
        <f t="shared" si="2"/>
        <v>6250</v>
      </c>
      <c r="M8" s="21">
        <f t="shared" si="3"/>
        <v>6666.6666666666661</v>
      </c>
      <c r="N8" s="22">
        <f t="shared" si="10"/>
        <v>5000</v>
      </c>
      <c r="O8" s="21">
        <f t="shared" si="4"/>
        <v>5000</v>
      </c>
      <c r="P8" s="21">
        <f t="shared" si="5"/>
        <v>3750</v>
      </c>
      <c r="Q8" s="23">
        <f t="shared" si="11"/>
        <v>25833.333333333332</v>
      </c>
      <c r="R8" s="22">
        <f t="shared" si="12"/>
        <v>23750</v>
      </c>
      <c r="S8" s="22">
        <f t="shared" si="13"/>
        <v>17500</v>
      </c>
      <c r="T8" s="23">
        <f t="shared" si="14"/>
        <v>14166.666666666666</v>
      </c>
      <c r="U8" s="23">
        <f t="shared" si="15"/>
        <v>12500</v>
      </c>
      <c r="V8" s="23">
        <f t="shared" si="6"/>
        <v>7500</v>
      </c>
      <c r="W8" s="23">
        <f t="shared" si="7"/>
        <v>5000</v>
      </c>
      <c r="X8" s="23">
        <f t="shared" si="7"/>
        <v>3750</v>
      </c>
      <c r="Y8" s="24">
        <v>0</v>
      </c>
      <c r="Z8" s="25">
        <f t="shared" si="8"/>
        <v>25830</v>
      </c>
      <c r="AA8" s="26">
        <f t="shared" si="8"/>
        <v>23750</v>
      </c>
      <c r="AB8" s="26">
        <f t="shared" si="8"/>
        <v>17500</v>
      </c>
      <c r="AC8" s="25">
        <f t="shared" si="8"/>
        <v>14160</v>
      </c>
      <c r="AD8" s="25">
        <f t="shared" si="8"/>
        <v>12500</v>
      </c>
      <c r="AE8" s="25">
        <f t="shared" si="8"/>
        <v>7500</v>
      </c>
      <c r="AF8" s="25">
        <f t="shared" si="8"/>
        <v>5000</v>
      </c>
      <c r="AG8" s="25">
        <f t="shared" si="8"/>
        <v>3750</v>
      </c>
      <c r="AH8" s="27">
        <v>0</v>
      </c>
    </row>
    <row r="9" spans="1:34" ht="18" thickBot="1" x14ac:dyDescent="0.45">
      <c r="A9" s="44">
        <v>7</v>
      </c>
      <c r="B9" s="86" t="s">
        <v>13</v>
      </c>
      <c r="C9" s="74" t="s">
        <v>11</v>
      </c>
      <c r="D9" s="29">
        <v>60000</v>
      </c>
      <c r="E9" s="24">
        <v>5</v>
      </c>
      <c r="F9" s="30">
        <v>4</v>
      </c>
      <c r="G9" s="24">
        <v>3</v>
      </c>
      <c r="H9" s="8">
        <f t="shared" si="9"/>
        <v>12</v>
      </c>
      <c r="I9" s="20">
        <f t="shared" si="16"/>
        <v>20000</v>
      </c>
      <c r="J9" s="21">
        <f t="shared" si="0"/>
        <v>15000</v>
      </c>
      <c r="K9" s="21">
        <f t="shared" si="1"/>
        <v>16666.666666666664</v>
      </c>
      <c r="L9" s="22">
        <f t="shared" si="2"/>
        <v>12500</v>
      </c>
      <c r="M9" s="21">
        <f t="shared" si="3"/>
        <v>13333.333333333332</v>
      </c>
      <c r="N9" s="22">
        <f t="shared" si="10"/>
        <v>10000</v>
      </c>
      <c r="O9" s="21">
        <f t="shared" si="4"/>
        <v>10000</v>
      </c>
      <c r="P9" s="21">
        <f t="shared" si="5"/>
        <v>7500</v>
      </c>
      <c r="Q9" s="23">
        <f t="shared" si="11"/>
        <v>51666.666666666664</v>
      </c>
      <c r="R9" s="22">
        <f t="shared" si="12"/>
        <v>47500</v>
      </c>
      <c r="S9" s="22">
        <f t="shared" si="13"/>
        <v>35000</v>
      </c>
      <c r="T9" s="23">
        <f t="shared" si="14"/>
        <v>28333.333333333332</v>
      </c>
      <c r="U9" s="23">
        <f t="shared" si="15"/>
        <v>25000</v>
      </c>
      <c r="V9" s="23">
        <f t="shared" si="6"/>
        <v>15000</v>
      </c>
      <c r="W9" s="23">
        <f t="shared" si="7"/>
        <v>10000</v>
      </c>
      <c r="X9" s="23">
        <f t="shared" si="7"/>
        <v>7500</v>
      </c>
      <c r="Y9" s="24">
        <v>0</v>
      </c>
      <c r="Z9" s="25">
        <f t="shared" si="8"/>
        <v>51660</v>
      </c>
      <c r="AA9" s="26">
        <f t="shared" si="8"/>
        <v>47500</v>
      </c>
      <c r="AB9" s="26">
        <f t="shared" si="8"/>
        <v>35000</v>
      </c>
      <c r="AC9" s="25">
        <f t="shared" si="8"/>
        <v>28330</v>
      </c>
      <c r="AD9" s="25">
        <f t="shared" si="8"/>
        <v>25000</v>
      </c>
      <c r="AE9" s="25">
        <f t="shared" si="8"/>
        <v>15000</v>
      </c>
      <c r="AF9" s="25">
        <f t="shared" si="8"/>
        <v>10000</v>
      </c>
      <c r="AG9" s="25">
        <f t="shared" si="8"/>
        <v>7500</v>
      </c>
      <c r="AH9" s="27">
        <v>0</v>
      </c>
    </row>
    <row r="10" spans="1:34" ht="18" thickBot="1" x14ac:dyDescent="0.45">
      <c r="A10" s="44">
        <v>8</v>
      </c>
      <c r="B10" s="86" t="s">
        <v>14</v>
      </c>
      <c r="C10" s="74" t="s">
        <v>11</v>
      </c>
      <c r="D10" s="29">
        <v>60000</v>
      </c>
      <c r="E10" s="24">
        <v>5</v>
      </c>
      <c r="F10" s="30">
        <v>4</v>
      </c>
      <c r="G10" s="24">
        <v>3</v>
      </c>
      <c r="H10" s="8">
        <f t="shared" si="9"/>
        <v>12</v>
      </c>
      <c r="I10" s="20">
        <f t="shared" si="16"/>
        <v>20000</v>
      </c>
      <c r="J10" s="21">
        <f t="shared" si="0"/>
        <v>15000</v>
      </c>
      <c r="K10" s="21">
        <f t="shared" si="1"/>
        <v>16666.666666666664</v>
      </c>
      <c r="L10" s="22">
        <f t="shared" si="2"/>
        <v>12500</v>
      </c>
      <c r="M10" s="21">
        <f t="shared" si="3"/>
        <v>13333.333333333332</v>
      </c>
      <c r="N10" s="22">
        <f t="shared" si="10"/>
        <v>10000</v>
      </c>
      <c r="O10" s="21">
        <f t="shared" si="4"/>
        <v>10000</v>
      </c>
      <c r="P10" s="21">
        <f t="shared" si="5"/>
        <v>7500</v>
      </c>
      <c r="Q10" s="23">
        <f t="shared" si="11"/>
        <v>51666.666666666664</v>
      </c>
      <c r="R10" s="22">
        <f t="shared" si="12"/>
        <v>47500</v>
      </c>
      <c r="S10" s="22">
        <f t="shared" si="13"/>
        <v>35000</v>
      </c>
      <c r="T10" s="23">
        <f t="shared" si="14"/>
        <v>28333.333333333332</v>
      </c>
      <c r="U10" s="23">
        <f t="shared" si="15"/>
        <v>25000</v>
      </c>
      <c r="V10" s="23">
        <f t="shared" si="6"/>
        <v>15000</v>
      </c>
      <c r="W10" s="23">
        <f t="shared" si="7"/>
        <v>10000</v>
      </c>
      <c r="X10" s="23">
        <f t="shared" si="7"/>
        <v>7500</v>
      </c>
      <c r="Y10" s="24">
        <v>0</v>
      </c>
      <c r="Z10" s="25">
        <f t="shared" si="8"/>
        <v>51660</v>
      </c>
      <c r="AA10" s="26">
        <f t="shared" si="8"/>
        <v>47500</v>
      </c>
      <c r="AB10" s="26">
        <f t="shared" si="8"/>
        <v>35000</v>
      </c>
      <c r="AC10" s="25">
        <f t="shared" si="8"/>
        <v>28330</v>
      </c>
      <c r="AD10" s="25">
        <f t="shared" si="8"/>
        <v>25000</v>
      </c>
      <c r="AE10" s="25">
        <f t="shared" si="8"/>
        <v>15000</v>
      </c>
      <c r="AF10" s="25">
        <f t="shared" si="8"/>
        <v>10000</v>
      </c>
      <c r="AG10" s="25">
        <f t="shared" si="8"/>
        <v>7500</v>
      </c>
      <c r="AH10" s="27">
        <v>0</v>
      </c>
    </row>
    <row r="11" spans="1:34" ht="18" thickBot="1" x14ac:dyDescent="0.45">
      <c r="A11" s="44">
        <v>9</v>
      </c>
      <c r="B11" s="86" t="s">
        <v>15</v>
      </c>
      <c r="C11" s="74" t="s">
        <v>11</v>
      </c>
      <c r="D11" s="29">
        <v>60000</v>
      </c>
      <c r="E11" s="24">
        <v>5</v>
      </c>
      <c r="F11" s="30">
        <v>4</v>
      </c>
      <c r="G11" s="24">
        <v>3</v>
      </c>
      <c r="H11" s="8">
        <f t="shared" si="9"/>
        <v>12</v>
      </c>
      <c r="I11" s="20">
        <f t="shared" si="16"/>
        <v>20000</v>
      </c>
      <c r="J11" s="21">
        <f t="shared" si="0"/>
        <v>15000</v>
      </c>
      <c r="K11" s="21">
        <f t="shared" si="1"/>
        <v>16666.666666666664</v>
      </c>
      <c r="L11" s="22">
        <f t="shared" si="2"/>
        <v>12500</v>
      </c>
      <c r="M11" s="21">
        <f t="shared" si="3"/>
        <v>13333.333333333332</v>
      </c>
      <c r="N11" s="22">
        <f t="shared" si="10"/>
        <v>10000</v>
      </c>
      <c r="O11" s="21">
        <f t="shared" si="4"/>
        <v>10000</v>
      </c>
      <c r="P11" s="21">
        <f t="shared" si="5"/>
        <v>7500</v>
      </c>
      <c r="Q11" s="23">
        <f t="shared" si="11"/>
        <v>51666.666666666664</v>
      </c>
      <c r="R11" s="22">
        <f t="shared" si="12"/>
        <v>47500</v>
      </c>
      <c r="S11" s="22">
        <f t="shared" si="13"/>
        <v>35000</v>
      </c>
      <c r="T11" s="23">
        <f t="shared" si="14"/>
        <v>28333.333333333332</v>
      </c>
      <c r="U11" s="23">
        <f t="shared" si="15"/>
        <v>25000</v>
      </c>
      <c r="V11" s="23">
        <f t="shared" si="6"/>
        <v>15000</v>
      </c>
      <c r="W11" s="23">
        <f t="shared" si="7"/>
        <v>10000</v>
      </c>
      <c r="X11" s="23">
        <f t="shared" si="7"/>
        <v>7500</v>
      </c>
      <c r="Y11" s="24">
        <v>0</v>
      </c>
      <c r="Z11" s="25">
        <f t="shared" si="8"/>
        <v>51660</v>
      </c>
      <c r="AA11" s="26">
        <f t="shared" si="8"/>
        <v>47500</v>
      </c>
      <c r="AB11" s="26">
        <f t="shared" si="8"/>
        <v>35000</v>
      </c>
      <c r="AC11" s="25">
        <f t="shared" si="8"/>
        <v>28330</v>
      </c>
      <c r="AD11" s="25">
        <f t="shared" si="8"/>
        <v>25000</v>
      </c>
      <c r="AE11" s="25">
        <f t="shared" si="8"/>
        <v>15000</v>
      </c>
      <c r="AF11" s="25">
        <f t="shared" si="8"/>
        <v>10000</v>
      </c>
      <c r="AG11" s="25">
        <f t="shared" si="8"/>
        <v>7500</v>
      </c>
      <c r="AH11" s="27">
        <v>0</v>
      </c>
    </row>
    <row r="12" spans="1:34" ht="18" thickBot="1" x14ac:dyDescent="0.45">
      <c r="A12" s="45">
        <v>10</v>
      </c>
      <c r="B12" s="87" t="s">
        <v>16</v>
      </c>
      <c r="C12" s="74" t="s">
        <v>11</v>
      </c>
      <c r="D12" s="32">
        <v>60000</v>
      </c>
      <c r="E12" s="33">
        <v>5</v>
      </c>
      <c r="F12" s="34">
        <v>4</v>
      </c>
      <c r="G12" s="33">
        <v>3</v>
      </c>
      <c r="H12" s="8">
        <f t="shared" si="9"/>
        <v>12</v>
      </c>
      <c r="I12" s="35">
        <f t="shared" si="16"/>
        <v>20000</v>
      </c>
      <c r="J12" s="36">
        <f t="shared" si="0"/>
        <v>15000</v>
      </c>
      <c r="K12" s="36">
        <f t="shared" si="1"/>
        <v>16666.666666666664</v>
      </c>
      <c r="L12" s="37">
        <f t="shared" si="2"/>
        <v>12500</v>
      </c>
      <c r="M12" s="36">
        <f t="shared" si="3"/>
        <v>13333.333333333332</v>
      </c>
      <c r="N12" s="37">
        <f t="shared" si="10"/>
        <v>10000</v>
      </c>
      <c r="O12" s="36">
        <f t="shared" si="4"/>
        <v>10000</v>
      </c>
      <c r="P12" s="36">
        <f t="shared" si="5"/>
        <v>7500</v>
      </c>
      <c r="Q12" s="38">
        <f t="shared" si="11"/>
        <v>51666.666666666664</v>
      </c>
      <c r="R12" s="37">
        <f t="shared" si="12"/>
        <v>47500</v>
      </c>
      <c r="S12" s="37">
        <f t="shared" si="13"/>
        <v>35000</v>
      </c>
      <c r="T12" s="38">
        <f t="shared" si="14"/>
        <v>28333.333333333332</v>
      </c>
      <c r="U12" s="38">
        <f t="shared" si="15"/>
        <v>25000</v>
      </c>
      <c r="V12" s="38">
        <f t="shared" si="6"/>
        <v>15000</v>
      </c>
      <c r="W12" s="38">
        <f t="shared" si="7"/>
        <v>10000</v>
      </c>
      <c r="X12" s="38">
        <f t="shared" si="7"/>
        <v>7500</v>
      </c>
      <c r="Y12" s="33">
        <v>0</v>
      </c>
      <c r="Z12" s="39">
        <f t="shared" si="8"/>
        <v>51660</v>
      </c>
      <c r="AA12" s="40">
        <f t="shared" si="8"/>
        <v>47500</v>
      </c>
      <c r="AB12" s="40">
        <f t="shared" si="8"/>
        <v>35000</v>
      </c>
      <c r="AC12" s="39">
        <f t="shared" si="8"/>
        <v>28330</v>
      </c>
      <c r="AD12" s="39">
        <f t="shared" si="8"/>
        <v>25000</v>
      </c>
      <c r="AE12" s="39">
        <f t="shared" si="8"/>
        <v>15000</v>
      </c>
      <c r="AF12" s="39">
        <f t="shared" si="8"/>
        <v>10000</v>
      </c>
      <c r="AG12" s="39">
        <f t="shared" si="8"/>
        <v>7500</v>
      </c>
      <c r="AH12" s="41">
        <v>0</v>
      </c>
    </row>
    <row r="13" spans="1:34" ht="18" thickBot="1" x14ac:dyDescent="0.45">
      <c r="A13" s="46">
        <v>11</v>
      </c>
      <c r="B13" s="88" t="s">
        <v>17</v>
      </c>
      <c r="C13" s="75" t="s">
        <v>18</v>
      </c>
      <c r="D13" s="6">
        <v>90000</v>
      </c>
      <c r="E13" s="7">
        <v>5</v>
      </c>
      <c r="F13" s="8">
        <v>4</v>
      </c>
      <c r="G13" s="7">
        <v>3</v>
      </c>
      <c r="H13" s="8">
        <f t="shared" si="9"/>
        <v>12</v>
      </c>
      <c r="I13" s="9">
        <f t="shared" si="16"/>
        <v>30000</v>
      </c>
      <c r="J13" s="10">
        <f t="shared" si="0"/>
        <v>22500</v>
      </c>
      <c r="K13" s="10">
        <f t="shared" si="1"/>
        <v>25000</v>
      </c>
      <c r="L13" s="11">
        <f t="shared" si="2"/>
        <v>18750</v>
      </c>
      <c r="M13" s="10">
        <f t="shared" si="3"/>
        <v>20000</v>
      </c>
      <c r="N13" s="11">
        <f t="shared" si="10"/>
        <v>15000</v>
      </c>
      <c r="O13" s="10">
        <f t="shared" si="4"/>
        <v>15000</v>
      </c>
      <c r="P13" s="10">
        <f t="shared" si="5"/>
        <v>11250</v>
      </c>
      <c r="Q13" s="12">
        <f t="shared" si="11"/>
        <v>77500</v>
      </c>
      <c r="R13" s="11">
        <f t="shared" si="12"/>
        <v>71250</v>
      </c>
      <c r="S13" s="11">
        <f t="shared" si="13"/>
        <v>52500</v>
      </c>
      <c r="T13" s="12">
        <f t="shared" si="14"/>
        <v>42500</v>
      </c>
      <c r="U13" s="12">
        <f t="shared" si="15"/>
        <v>37500</v>
      </c>
      <c r="V13" s="12">
        <f t="shared" si="6"/>
        <v>22500</v>
      </c>
      <c r="W13" s="12">
        <f t="shared" si="7"/>
        <v>15000</v>
      </c>
      <c r="X13" s="12">
        <f t="shared" si="7"/>
        <v>11250</v>
      </c>
      <c r="Y13" s="7">
        <v>0</v>
      </c>
      <c r="Z13" s="13">
        <f t="shared" si="8"/>
        <v>77500</v>
      </c>
      <c r="AA13" s="14">
        <f t="shared" si="8"/>
        <v>71250</v>
      </c>
      <c r="AB13" s="14">
        <f t="shared" si="8"/>
        <v>52500</v>
      </c>
      <c r="AC13" s="13">
        <f t="shared" si="8"/>
        <v>42500</v>
      </c>
      <c r="AD13" s="13">
        <f t="shared" si="8"/>
        <v>37500</v>
      </c>
      <c r="AE13" s="13">
        <f t="shared" si="8"/>
        <v>22500</v>
      </c>
      <c r="AF13" s="13">
        <f t="shared" si="8"/>
        <v>15000</v>
      </c>
      <c r="AG13" s="13">
        <f t="shared" si="8"/>
        <v>11250</v>
      </c>
      <c r="AH13" s="15">
        <v>0</v>
      </c>
    </row>
    <row r="14" spans="1:34" ht="18" thickBot="1" x14ac:dyDescent="0.45">
      <c r="A14" s="47">
        <v>12</v>
      </c>
      <c r="B14" s="89" t="s">
        <v>19</v>
      </c>
      <c r="C14" s="75" t="s">
        <v>18</v>
      </c>
      <c r="D14" s="48">
        <v>85000</v>
      </c>
      <c r="E14" s="24">
        <v>5</v>
      </c>
      <c r="F14" s="30">
        <v>4</v>
      </c>
      <c r="G14" s="24">
        <v>3</v>
      </c>
      <c r="H14" s="8">
        <f t="shared" si="9"/>
        <v>12</v>
      </c>
      <c r="I14" s="20">
        <f t="shared" si="16"/>
        <v>28333.333333333332</v>
      </c>
      <c r="J14" s="21">
        <f t="shared" si="0"/>
        <v>21250</v>
      </c>
      <c r="K14" s="21">
        <f t="shared" si="1"/>
        <v>23611.111111111109</v>
      </c>
      <c r="L14" s="22">
        <f t="shared" si="2"/>
        <v>17708.333333333332</v>
      </c>
      <c r="M14" s="21">
        <f t="shared" si="3"/>
        <v>18888.888888888887</v>
      </c>
      <c r="N14" s="22">
        <f t="shared" si="10"/>
        <v>14166.666666666666</v>
      </c>
      <c r="O14" s="21">
        <f t="shared" si="4"/>
        <v>14166.666666666666</v>
      </c>
      <c r="P14" s="21">
        <f t="shared" si="5"/>
        <v>10625</v>
      </c>
      <c r="Q14" s="23">
        <f t="shared" si="11"/>
        <v>73194.444444444438</v>
      </c>
      <c r="R14" s="22">
        <f t="shared" si="12"/>
        <v>67291.666666666657</v>
      </c>
      <c r="S14" s="22">
        <f t="shared" si="13"/>
        <v>49583.333333333328</v>
      </c>
      <c r="T14" s="23">
        <f t="shared" si="14"/>
        <v>40138.888888888891</v>
      </c>
      <c r="U14" s="23">
        <f t="shared" si="15"/>
        <v>35416.666666666664</v>
      </c>
      <c r="V14" s="23">
        <f t="shared" si="6"/>
        <v>21250</v>
      </c>
      <c r="W14" s="23">
        <f t="shared" si="7"/>
        <v>14166.666666666666</v>
      </c>
      <c r="X14" s="23">
        <f t="shared" si="7"/>
        <v>10625</v>
      </c>
      <c r="Y14" s="24">
        <v>0</v>
      </c>
      <c r="Z14" s="25">
        <f t="shared" si="8"/>
        <v>73190</v>
      </c>
      <c r="AA14" s="26">
        <f t="shared" si="8"/>
        <v>67290</v>
      </c>
      <c r="AB14" s="26">
        <f t="shared" si="8"/>
        <v>49580</v>
      </c>
      <c r="AC14" s="25">
        <f t="shared" si="8"/>
        <v>40130</v>
      </c>
      <c r="AD14" s="25">
        <f t="shared" si="8"/>
        <v>35410</v>
      </c>
      <c r="AE14" s="25">
        <f t="shared" si="8"/>
        <v>21250</v>
      </c>
      <c r="AF14" s="25">
        <f t="shared" si="8"/>
        <v>14160</v>
      </c>
      <c r="AG14" s="25">
        <f t="shared" si="8"/>
        <v>10620</v>
      </c>
      <c r="AH14" s="27">
        <v>0</v>
      </c>
    </row>
    <row r="15" spans="1:34" ht="18" thickBot="1" x14ac:dyDescent="0.45">
      <c r="A15" s="47">
        <v>13</v>
      </c>
      <c r="B15" s="89" t="s">
        <v>20</v>
      </c>
      <c r="C15" s="75" t="s">
        <v>18</v>
      </c>
      <c r="D15" s="29">
        <v>60000</v>
      </c>
      <c r="E15" s="24">
        <v>5</v>
      </c>
      <c r="F15" s="30">
        <v>4</v>
      </c>
      <c r="G15" s="24">
        <v>3</v>
      </c>
      <c r="H15" s="8">
        <f t="shared" si="9"/>
        <v>12</v>
      </c>
      <c r="I15" s="20">
        <f t="shared" si="16"/>
        <v>20000</v>
      </c>
      <c r="J15" s="21">
        <f t="shared" si="0"/>
        <v>15000</v>
      </c>
      <c r="K15" s="21">
        <f t="shared" si="1"/>
        <v>16666.666666666664</v>
      </c>
      <c r="L15" s="22">
        <f t="shared" si="2"/>
        <v>12500</v>
      </c>
      <c r="M15" s="21">
        <f t="shared" si="3"/>
        <v>13333.333333333332</v>
      </c>
      <c r="N15" s="22">
        <f t="shared" si="10"/>
        <v>10000</v>
      </c>
      <c r="O15" s="21">
        <f t="shared" si="4"/>
        <v>10000</v>
      </c>
      <c r="P15" s="21">
        <f t="shared" si="5"/>
        <v>7500</v>
      </c>
      <c r="Q15" s="23">
        <f t="shared" si="11"/>
        <v>51666.666666666664</v>
      </c>
      <c r="R15" s="22">
        <f t="shared" si="12"/>
        <v>47500</v>
      </c>
      <c r="S15" s="22">
        <f t="shared" si="13"/>
        <v>35000</v>
      </c>
      <c r="T15" s="23">
        <f t="shared" si="14"/>
        <v>28333.333333333332</v>
      </c>
      <c r="U15" s="23">
        <f t="shared" si="15"/>
        <v>25000</v>
      </c>
      <c r="V15" s="23">
        <f t="shared" si="6"/>
        <v>15000</v>
      </c>
      <c r="W15" s="23">
        <f t="shared" si="7"/>
        <v>10000</v>
      </c>
      <c r="X15" s="23">
        <f t="shared" si="7"/>
        <v>7500</v>
      </c>
      <c r="Y15" s="24">
        <v>0</v>
      </c>
      <c r="Z15" s="25">
        <f t="shared" si="8"/>
        <v>51660</v>
      </c>
      <c r="AA15" s="26">
        <f t="shared" si="8"/>
        <v>47500</v>
      </c>
      <c r="AB15" s="26">
        <f t="shared" si="8"/>
        <v>35000</v>
      </c>
      <c r="AC15" s="25">
        <f t="shared" si="8"/>
        <v>28330</v>
      </c>
      <c r="AD15" s="25">
        <f t="shared" si="8"/>
        <v>25000</v>
      </c>
      <c r="AE15" s="25">
        <f t="shared" si="8"/>
        <v>15000</v>
      </c>
      <c r="AF15" s="25">
        <f t="shared" si="8"/>
        <v>10000</v>
      </c>
      <c r="AG15" s="25">
        <f t="shared" si="8"/>
        <v>7500</v>
      </c>
      <c r="AH15" s="27">
        <v>0</v>
      </c>
    </row>
    <row r="16" spans="1:34" ht="18" thickBot="1" x14ac:dyDescent="0.45">
      <c r="A16" s="47">
        <v>14</v>
      </c>
      <c r="B16" s="89" t="s">
        <v>21</v>
      </c>
      <c r="C16" s="75" t="s">
        <v>18</v>
      </c>
      <c r="D16" s="29">
        <v>60000</v>
      </c>
      <c r="E16" s="24">
        <v>5</v>
      </c>
      <c r="F16" s="30">
        <v>4</v>
      </c>
      <c r="G16" s="24">
        <v>3</v>
      </c>
      <c r="H16" s="8">
        <f t="shared" si="9"/>
        <v>12</v>
      </c>
      <c r="I16" s="20">
        <f t="shared" si="16"/>
        <v>20000</v>
      </c>
      <c r="J16" s="21">
        <f t="shared" si="0"/>
        <v>15000</v>
      </c>
      <c r="K16" s="21">
        <f t="shared" si="1"/>
        <v>16666.666666666664</v>
      </c>
      <c r="L16" s="22">
        <f t="shared" si="2"/>
        <v>12500</v>
      </c>
      <c r="M16" s="21">
        <f t="shared" si="3"/>
        <v>13333.333333333332</v>
      </c>
      <c r="N16" s="22">
        <f t="shared" si="10"/>
        <v>10000</v>
      </c>
      <c r="O16" s="21">
        <f t="shared" si="4"/>
        <v>10000</v>
      </c>
      <c r="P16" s="21">
        <f t="shared" si="5"/>
        <v>7500</v>
      </c>
      <c r="Q16" s="23">
        <f t="shared" si="11"/>
        <v>51666.666666666664</v>
      </c>
      <c r="R16" s="22">
        <f t="shared" si="12"/>
        <v>47500</v>
      </c>
      <c r="S16" s="22">
        <f t="shared" si="13"/>
        <v>35000</v>
      </c>
      <c r="T16" s="23">
        <f t="shared" si="14"/>
        <v>28333.333333333332</v>
      </c>
      <c r="U16" s="23">
        <f t="shared" si="15"/>
        <v>25000</v>
      </c>
      <c r="V16" s="23">
        <f t="shared" si="6"/>
        <v>15000</v>
      </c>
      <c r="W16" s="23">
        <f t="shared" si="7"/>
        <v>10000</v>
      </c>
      <c r="X16" s="23">
        <f t="shared" si="7"/>
        <v>7500</v>
      </c>
      <c r="Y16" s="24">
        <v>0</v>
      </c>
      <c r="Z16" s="25">
        <f t="shared" si="8"/>
        <v>51660</v>
      </c>
      <c r="AA16" s="26">
        <f t="shared" si="8"/>
        <v>47500</v>
      </c>
      <c r="AB16" s="26">
        <f t="shared" si="8"/>
        <v>35000</v>
      </c>
      <c r="AC16" s="25">
        <f t="shared" si="8"/>
        <v>28330</v>
      </c>
      <c r="AD16" s="25">
        <f t="shared" si="8"/>
        <v>25000</v>
      </c>
      <c r="AE16" s="25">
        <f t="shared" si="8"/>
        <v>15000</v>
      </c>
      <c r="AF16" s="25">
        <f t="shared" si="8"/>
        <v>10000</v>
      </c>
      <c r="AG16" s="25">
        <f t="shared" si="8"/>
        <v>7500</v>
      </c>
      <c r="AH16" s="27">
        <v>0</v>
      </c>
    </row>
    <row r="17" spans="1:34" ht="18" thickBot="1" x14ac:dyDescent="0.45">
      <c r="A17" s="49">
        <v>15</v>
      </c>
      <c r="B17" s="90" t="s">
        <v>22</v>
      </c>
      <c r="C17" s="75" t="s">
        <v>18</v>
      </c>
      <c r="D17" s="32">
        <v>60000</v>
      </c>
      <c r="E17" s="33">
        <v>5</v>
      </c>
      <c r="F17" s="34">
        <v>4</v>
      </c>
      <c r="G17" s="33">
        <v>3</v>
      </c>
      <c r="H17" s="8">
        <f t="shared" si="9"/>
        <v>12</v>
      </c>
      <c r="I17" s="35">
        <f t="shared" si="16"/>
        <v>20000</v>
      </c>
      <c r="J17" s="36">
        <f t="shared" si="0"/>
        <v>15000</v>
      </c>
      <c r="K17" s="36">
        <f t="shared" si="1"/>
        <v>16666.666666666664</v>
      </c>
      <c r="L17" s="37">
        <f t="shared" si="2"/>
        <v>12500</v>
      </c>
      <c r="M17" s="36">
        <f t="shared" si="3"/>
        <v>13333.333333333332</v>
      </c>
      <c r="N17" s="37">
        <f t="shared" si="10"/>
        <v>10000</v>
      </c>
      <c r="O17" s="36">
        <f t="shared" si="4"/>
        <v>10000</v>
      </c>
      <c r="P17" s="36">
        <f t="shared" si="5"/>
        <v>7500</v>
      </c>
      <c r="Q17" s="38">
        <f t="shared" si="11"/>
        <v>51666.666666666664</v>
      </c>
      <c r="R17" s="37">
        <f t="shared" si="12"/>
        <v>47500</v>
      </c>
      <c r="S17" s="37">
        <f t="shared" si="13"/>
        <v>35000</v>
      </c>
      <c r="T17" s="38">
        <f t="shared" si="14"/>
        <v>28333.333333333332</v>
      </c>
      <c r="U17" s="38">
        <f t="shared" si="15"/>
        <v>25000</v>
      </c>
      <c r="V17" s="38">
        <f t="shared" si="6"/>
        <v>15000</v>
      </c>
      <c r="W17" s="38">
        <f t="shared" si="7"/>
        <v>10000</v>
      </c>
      <c r="X17" s="38">
        <f t="shared" si="7"/>
        <v>7500</v>
      </c>
      <c r="Y17" s="33">
        <v>0</v>
      </c>
      <c r="Z17" s="39">
        <f t="shared" si="8"/>
        <v>51660</v>
      </c>
      <c r="AA17" s="40">
        <f t="shared" si="8"/>
        <v>47500</v>
      </c>
      <c r="AB17" s="40">
        <f t="shared" si="8"/>
        <v>35000</v>
      </c>
      <c r="AC17" s="39">
        <f t="shared" si="8"/>
        <v>28330</v>
      </c>
      <c r="AD17" s="39">
        <f t="shared" si="8"/>
        <v>25000</v>
      </c>
      <c r="AE17" s="39">
        <f t="shared" si="8"/>
        <v>15000</v>
      </c>
      <c r="AF17" s="39">
        <f t="shared" si="8"/>
        <v>10000</v>
      </c>
      <c r="AG17" s="39">
        <f t="shared" si="8"/>
        <v>7500</v>
      </c>
      <c r="AH17" s="41">
        <v>0</v>
      </c>
    </row>
    <row r="18" spans="1:34" ht="31.8" thickBot="1" x14ac:dyDescent="0.45">
      <c r="A18" s="50">
        <v>16</v>
      </c>
      <c r="B18" s="91" t="s">
        <v>23</v>
      </c>
      <c r="C18" s="76" t="s">
        <v>24</v>
      </c>
      <c r="D18" s="51">
        <v>85000</v>
      </c>
      <c r="E18" s="7">
        <v>4</v>
      </c>
      <c r="F18" s="8">
        <v>5</v>
      </c>
      <c r="G18" s="7">
        <v>3</v>
      </c>
      <c r="H18" s="8">
        <f t="shared" si="9"/>
        <v>12</v>
      </c>
      <c r="I18" s="9">
        <f t="shared" si="16"/>
        <v>35416.666666666664</v>
      </c>
      <c r="J18" s="10">
        <f t="shared" si="0"/>
        <v>21250</v>
      </c>
      <c r="K18" s="10">
        <f t="shared" si="1"/>
        <v>18888.888888888887</v>
      </c>
      <c r="L18" s="11">
        <f t="shared" si="2"/>
        <v>14166.666666666666</v>
      </c>
      <c r="M18" s="10">
        <f t="shared" si="3"/>
        <v>23611.111111111109</v>
      </c>
      <c r="N18" s="11">
        <f t="shared" si="10"/>
        <v>17708.333333333332</v>
      </c>
      <c r="O18" s="10">
        <f t="shared" si="4"/>
        <v>14166.666666666666</v>
      </c>
      <c r="P18" s="10">
        <f t="shared" si="5"/>
        <v>10625</v>
      </c>
      <c r="Q18" s="12">
        <f t="shared" si="11"/>
        <v>75555.555555555547</v>
      </c>
      <c r="R18" s="11">
        <f t="shared" si="12"/>
        <v>70833.333333333328</v>
      </c>
      <c r="S18" s="11">
        <f t="shared" si="13"/>
        <v>56666.666666666664</v>
      </c>
      <c r="T18" s="12">
        <f t="shared" si="14"/>
        <v>44861.111111111109</v>
      </c>
      <c r="U18" s="12">
        <f t="shared" si="15"/>
        <v>38958.333333333328</v>
      </c>
      <c r="V18" s="12">
        <f t="shared" si="6"/>
        <v>21250</v>
      </c>
      <c r="W18" s="12">
        <f t="shared" si="7"/>
        <v>14166.666666666666</v>
      </c>
      <c r="X18" s="12">
        <f t="shared" si="7"/>
        <v>10625</v>
      </c>
      <c r="Y18" s="7">
        <v>0</v>
      </c>
      <c r="Z18" s="13">
        <f t="shared" si="8"/>
        <v>75550</v>
      </c>
      <c r="AA18" s="14">
        <f t="shared" si="8"/>
        <v>70830</v>
      </c>
      <c r="AB18" s="14">
        <f t="shared" si="8"/>
        <v>56660</v>
      </c>
      <c r="AC18" s="13">
        <f t="shared" si="8"/>
        <v>44860</v>
      </c>
      <c r="AD18" s="13">
        <f t="shared" si="8"/>
        <v>38950</v>
      </c>
      <c r="AE18" s="13">
        <f t="shared" si="8"/>
        <v>21250</v>
      </c>
      <c r="AF18" s="13">
        <f t="shared" si="8"/>
        <v>14160</v>
      </c>
      <c r="AG18" s="13">
        <f t="shared" si="8"/>
        <v>10620</v>
      </c>
      <c r="AH18" s="15">
        <v>0</v>
      </c>
    </row>
    <row r="19" spans="1:34" ht="18" thickBot="1" x14ac:dyDescent="0.45">
      <c r="A19" s="52">
        <v>17</v>
      </c>
      <c r="B19" s="92" t="s">
        <v>25</v>
      </c>
      <c r="C19" s="76" t="s">
        <v>24</v>
      </c>
      <c r="D19" s="53">
        <v>60000</v>
      </c>
      <c r="E19" s="24">
        <v>4</v>
      </c>
      <c r="F19" s="30">
        <v>5</v>
      </c>
      <c r="G19" s="24">
        <v>3</v>
      </c>
      <c r="H19" s="8">
        <f t="shared" si="9"/>
        <v>12</v>
      </c>
      <c r="I19" s="20">
        <f t="shared" si="16"/>
        <v>25000</v>
      </c>
      <c r="J19" s="21">
        <f t="shared" si="0"/>
        <v>15000</v>
      </c>
      <c r="K19" s="21">
        <f t="shared" si="1"/>
        <v>13333.333333333332</v>
      </c>
      <c r="L19" s="22">
        <f t="shared" si="2"/>
        <v>10000</v>
      </c>
      <c r="M19" s="21">
        <f t="shared" si="3"/>
        <v>16666.666666666664</v>
      </c>
      <c r="N19" s="22">
        <f t="shared" si="10"/>
        <v>12500</v>
      </c>
      <c r="O19" s="21">
        <f t="shared" si="4"/>
        <v>10000</v>
      </c>
      <c r="P19" s="21">
        <f t="shared" si="5"/>
        <v>7500</v>
      </c>
      <c r="Q19" s="23">
        <f t="shared" si="11"/>
        <v>53333.333333333328</v>
      </c>
      <c r="R19" s="22">
        <f t="shared" si="12"/>
        <v>50000</v>
      </c>
      <c r="S19" s="22">
        <f t="shared" si="13"/>
        <v>40000</v>
      </c>
      <c r="T19" s="23">
        <f t="shared" si="14"/>
        <v>31666.666666666664</v>
      </c>
      <c r="U19" s="23">
        <f t="shared" si="15"/>
        <v>27500</v>
      </c>
      <c r="V19" s="23">
        <f t="shared" si="6"/>
        <v>15000</v>
      </c>
      <c r="W19" s="23">
        <f t="shared" ref="W19:X42" si="17">O19</f>
        <v>10000</v>
      </c>
      <c r="X19" s="23">
        <f t="shared" si="17"/>
        <v>7500</v>
      </c>
      <c r="Y19" s="24">
        <v>0</v>
      </c>
      <c r="Z19" s="25">
        <f t="shared" ref="Z19:AG42" si="18">ROUNDDOWN(Q19,-1)</f>
        <v>53330</v>
      </c>
      <c r="AA19" s="26">
        <f t="shared" si="18"/>
        <v>50000</v>
      </c>
      <c r="AB19" s="26">
        <f t="shared" si="18"/>
        <v>40000</v>
      </c>
      <c r="AC19" s="25">
        <f t="shared" si="18"/>
        <v>31660</v>
      </c>
      <c r="AD19" s="25">
        <f t="shared" si="18"/>
        <v>27500</v>
      </c>
      <c r="AE19" s="25">
        <f t="shared" si="18"/>
        <v>15000</v>
      </c>
      <c r="AF19" s="25">
        <f t="shared" si="18"/>
        <v>10000</v>
      </c>
      <c r="AG19" s="25">
        <f t="shared" si="18"/>
        <v>7500</v>
      </c>
      <c r="AH19" s="27">
        <v>0</v>
      </c>
    </row>
    <row r="20" spans="1:34" ht="18" thickBot="1" x14ac:dyDescent="0.45">
      <c r="A20" s="52">
        <v>18</v>
      </c>
      <c r="B20" s="92" t="s">
        <v>26</v>
      </c>
      <c r="C20" s="76" t="s">
        <v>24</v>
      </c>
      <c r="D20" s="29">
        <v>60000</v>
      </c>
      <c r="E20" s="24">
        <v>4</v>
      </c>
      <c r="F20" s="30">
        <v>5</v>
      </c>
      <c r="G20" s="24">
        <v>3</v>
      </c>
      <c r="H20" s="8">
        <f t="shared" si="9"/>
        <v>12</v>
      </c>
      <c r="I20" s="20">
        <f t="shared" si="16"/>
        <v>25000</v>
      </c>
      <c r="J20" s="21">
        <f t="shared" si="0"/>
        <v>15000</v>
      </c>
      <c r="K20" s="21">
        <f t="shared" si="1"/>
        <v>13333.333333333332</v>
      </c>
      <c r="L20" s="22">
        <f t="shared" si="2"/>
        <v>10000</v>
      </c>
      <c r="M20" s="21">
        <f t="shared" si="3"/>
        <v>16666.666666666664</v>
      </c>
      <c r="N20" s="22">
        <f t="shared" si="10"/>
        <v>12500</v>
      </c>
      <c r="O20" s="21">
        <f t="shared" si="4"/>
        <v>10000</v>
      </c>
      <c r="P20" s="21">
        <f t="shared" si="5"/>
        <v>7500</v>
      </c>
      <c r="Q20" s="23">
        <f t="shared" si="11"/>
        <v>53333.333333333328</v>
      </c>
      <c r="R20" s="22">
        <f t="shared" si="12"/>
        <v>50000</v>
      </c>
      <c r="S20" s="22">
        <f t="shared" si="13"/>
        <v>40000</v>
      </c>
      <c r="T20" s="23">
        <f t="shared" si="14"/>
        <v>31666.666666666664</v>
      </c>
      <c r="U20" s="23">
        <f t="shared" si="15"/>
        <v>27500</v>
      </c>
      <c r="V20" s="23">
        <f t="shared" si="6"/>
        <v>15000</v>
      </c>
      <c r="W20" s="23">
        <f t="shared" si="17"/>
        <v>10000</v>
      </c>
      <c r="X20" s="23">
        <f t="shared" si="17"/>
        <v>7500</v>
      </c>
      <c r="Y20" s="24">
        <v>0</v>
      </c>
      <c r="Z20" s="25">
        <f t="shared" si="18"/>
        <v>53330</v>
      </c>
      <c r="AA20" s="26">
        <f t="shared" si="18"/>
        <v>50000</v>
      </c>
      <c r="AB20" s="26">
        <f t="shared" si="18"/>
        <v>40000</v>
      </c>
      <c r="AC20" s="25">
        <f t="shared" si="18"/>
        <v>31660</v>
      </c>
      <c r="AD20" s="25">
        <f t="shared" si="18"/>
        <v>27500</v>
      </c>
      <c r="AE20" s="25">
        <f t="shared" si="18"/>
        <v>15000</v>
      </c>
      <c r="AF20" s="25">
        <f t="shared" si="18"/>
        <v>10000</v>
      </c>
      <c r="AG20" s="25">
        <f t="shared" si="18"/>
        <v>7500</v>
      </c>
      <c r="AH20" s="27">
        <v>0</v>
      </c>
    </row>
    <row r="21" spans="1:34" ht="18" thickBot="1" x14ac:dyDescent="0.45">
      <c r="A21" s="54">
        <v>19</v>
      </c>
      <c r="B21" s="93" t="s">
        <v>27</v>
      </c>
      <c r="C21" s="76" t="s">
        <v>24</v>
      </c>
      <c r="D21" s="32">
        <v>60000</v>
      </c>
      <c r="E21" s="33">
        <v>4</v>
      </c>
      <c r="F21" s="34">
        <v>5</v>
      </c>
      <c r="G21" s="33">
        <v>3</v>
      </c>
      <c r="H21" s="8">
        <f t="shared" si="9"/>
        <v>12</v>
      </c>
      <c r="I21" s="35">
        <f t="shared" si="16"/>
        <v>25000</v>
      </c>
      <c r="J21" s="36">
        <f t="shared" si="0"/>
        <v>15000</v>
      </c>
      <c r="K21" s="36">
        <f t="shared" si="1"/>
        <v>13333.333333333332</v>
      </c>
      <c r="L21" s="37">
        <f t="shared" si="2"/>
        <v>10000</v>
      </c>
      <c r="M21" s="36">
        <f t="shared" si="3"/>
        <v>16666.666666666664</v>
      </c>
      <c r="N21" s="37">
        <f t="shared" si="10"/>
        <v>12500</v>
      </c>
      <c r="O21" s="36">
        <f t="shared" si="4"/>
        <v>10000</v>
      </c>
      <c r="P21" s="36">
        <f t="shared" si="5"/>
        <v>7500</v>
      </c>
      <c r="Q21" s="38">
        <f t="shared" si="11"/>
        <v>53333.333333333328</v>
      </c>
      <c r="R21" s="37">
        <f t="shared" si="12"/>
        <v>50000</v>
      </c>
      <c r="S21" s="37">
        <f t="shared" si="13"/>
        <v>40000</v>
      </c>
      <c r="T21" s="38">
        <f t="shared" si="14"/>
        <v>31666.666666666664</v>
      </c>
      <c r="U21" s="38">
        <f t="shared" si="15"/>
        <v>27500</v>
      </c>
      <c r="V21" s="38">
        <f t="shared" si="6"/>
        <v>15000</v>
      </c>
      <c r="W21" s="38">
        <f t="shared" si="17"/>
        <v>10000</v>
      </c>
      <c r="X21" s="38">
        <f t="shared" si="17"/>
        <v>7500</v>
      </c>
      <c r="Y21" s="33">
        <v>0</v>
      </c>
      <c r="Z21" s="39">
        <f t="shared" si="18"/>
        <v>53330</v>
      </c>
      <c r="AA21" s="40">
        <f t="shared" si="18"/>
        <v>50000</v>
      </c>
      <c r="AB21" s="40">
        <f t="shared" si="18"/>
        <v>40000</v>
      </c>
      <c r="AC21" s="39">
        <f t="shared" si="18"/>
        <v>31660</v>
      </c>
      <c r="AD21" s="39">
        <f t="shared" si="18"/>
        <v>27500</v>
      </c>
      <c r="AE21" s="39">
        <f t="shared" si="18"/>
        <v>15000</v>
      </c>
      <c r="AF21" s="39">
        <f t="shared" si="18"/>
        <v>10000</v>
      </c>
      <c r="AG21" s="39">
        <f t="shared" si="18"/>
        <v>7500</v>
      </c>
      <c r="AH21" s="41">
        <v>0</v>
      </c>
    </row>
    <row r="22" spans="1:34" ht="18" thickBot="1" x14ac:dyDescent="0.45">
      <c r="A22" s="55">
        <v>20</v>
      </c>
      <c r="B22" s="94" t="s">
        <v>28</v>
      </c>
      <c r="C22" s="77" t="s">
        <v>29</v>
      </c>
      <c r="D22" s="56">
        <v>40000</v>
      </c>
      <c r="E22" s="7">
        <v>4</v>
      </c>
      <c r="F22" s="8">
        <v>5</v>
      </c>
      <c r="G22" s="7">
        <v>3</v>
      </c>
      <c r="H22" s="8">
        <f t="shared" si="9"/>
        <v>12</v>
      </c>
      <c r="I22" s="9">
        <f t="shared" si="16"/>
        <v>16666.666666666668</v>
      </c>
      <c r="J22" s="10">
        <f t="shared" si="0"/>
        <v>10000</v>
      </c>
      <c r="K22" s="10">
        <f t="shared" si="1"/>
        <v>8888.8888888888887</v>
      </c>
      <c r="L22" s="11">
        <f t="shared" si="2"/>
        <v>6666.666666666667</v>
      </c>
      <c r="M22" s="10">
        <f t="shared" si="3"/>
        <v>11111.111111111111</v>
      </c>
      <c r="N22" s="11">
        <f t="shared" si="10"/>
        <v>8333.3333333333339</v>
      </c>
      <c r="O22" s="10">
        <f t="shared" si="4"/>
        <v>6666.6666666666661</v>
      </c>
      <c r="P22" s="10">
        <f t="shared" si="5"/>
        <v>5000</v>
      </c>
      <c r="Q22" s="12">
        <f t="shared" si="11"/>
        <v>35555.555555555555</v>
      </c>
      <c r="R22" s="11">
        <f t="shared" si="12"/>
        <v>33333.333333333336</v>
      </c>
      <c r="S22" s="11">
        <f t="shared" si="13"/>
        <v>26666.666666666668</v>
      </c>
      <c r="T22" s="12">
        <f t="shared" si="14"/>
        <v>21111.111111111109</v>
      </c>
      <c r="U22" s="12">
        <f t="shared" si="15"/>
        <v>18333.333333333336</v>
      </c>
      <c r="V22" s="12">
        <f t="shared" si="6"/>
        <v>10000</v>
      </c>
      <c r="W22" s="12">
        <f t="shared" si="17"/>
        <v>6666.6666666666661</v>
      </c>
      <c r="X22" s="12">
        <f t="shared" si="17"/>
        <v>5000</v>
      </c>
      <c r="Y22" s="7">
        <v>0</v>
      </c>
      <c r="Z22" s="13">
        <f t="shared" si="18"/>
        <v>35550</v>
      </c>
      <c r="AA22" s="14">
        <f t="shared" si="18"/>
        <v>33330</v>
      </c>
      <c r="AB22" s="14">
        <f t="shared" si="18"/>
        <v>26660</v>
      </c>
      <c r="AC22" s="13">
        <f t="shared" si="18"/>
        <v>21110</v>
      </c>
      <c r="AD22" s="13">
        <f t="shared" si="18"/>
        <v>18330</v>
      </c>
      <c r="AE22" s="13">
        <f t="shared" si="18"/>
        <v>10000</v>
      </c>
      <c r="AF22" s="13">
        <f t="shared" si="18"/>
        <v>6660</v>
      </c>
      <c r="AG22" s="13">
        <f t="shared" si="18"/>
        <v>5000</v>
      </c>
      <c r="AH22" s="15">
        <v>0</v>
      </c>
    </row>
    <row r="23" spans="1:34" ht="18" thickBot="1" x14ac:dyDescent="0.45">
      <c r="A23" s="57">
        <v>21</v>
      </c>
      <c r="B23" s="95" t="s">
        <v>30</v>
      </c>
      <c r="C23" s="77" t="s">
        <v>29</v>
      </c>
      <c r="D23" s="53">
        <v>60000</v>
      </c>
      <c r="E23" s="24">
        <v>4</v>
      </c>
      <c r="F23" s="30">
        <v>5</v>
      </c>
      <c r="G23" s="24">
        <v>3</v>
      </c>
      <c r="H23" s="8">
        <f t="shared" si="9"/>
        <v>12</v>
      </c>
      <c r="I23" s="20">
        <f t="shared" si="16"/>
        <v>25000</v>
      </c>
      <c r="J23" s="21">
        <f t="shared" si="0"/>
        <v>15000</v>
      </c>
      <c r="K23" s="21">
        <f t="shared" si="1"/>
        <v>13333.333333333332</v>
      </c>
      <c r="L23" s="22">
        <f t="shared" si="2"/>
        <v>10000</v>
      </c>
      <c r="M23" s="21">
        <f t="shared" si="3"/>
        <v>16666.666666666664</v>
      </c>
      <c r="N23" s="22">
        <f t="shared" si="10"/>
        <v>12500</v>
      </c>
      <c r="O23" s="21">
        <f t="shared" si="4"/>
        <v>10000</v>
      </c>
      <c r="P23" s="21">
        <f t="shared" si="5"/>
        <v>7500</v>
      </c>
      <c r="Q23" s="23">
        <f t="shared" si="11"/>
        <v>53333.333333333328</v>
      </c>
      <c r="R23" s="22">
        <f t="shared" si="12"/>
        <v>50000</v>
      </c>
      <c r="S23" s="22">
        <f t="shared" si="13"/>
        <v>40000</v>
      </c>
      <c r="T23" s="23">
        <f t="shared" si="14"/>
        <v>31666.666666666664</v>
      </c>
      <c r="U23" s="23">
        <f t="shared" si="15"/>
        <v>27500</v>
      </c>
      <c r="V23" s="23">
        <f t="shared" si="6"/>
        <v>15000</v>
      </c>
      <c r="W23" s="23">
        <f t="shared" si="17"/>
        <v>10000</v>
      </c>
      <c r="X23" s="23">
        <f t="shared" si="17"/>
        <v>7500</v>
      </c>
      <c r="Y23" s="24">
        <v>0</v>
      </c>
      <c r="Z23" s="25">
        <f t="shared" si="18"/>
        <v>53330</v>
      </c>
      <c r="AA23" s="26">
        <f t="shared" si="18"/>
        <v>50000</v>
      </c>
      <c r="AB23" s="26">
        <f t="shared" si="18"/>
        <v>40000</v>
      </c>
      <c r="AC23" s="25">
        <f t="shared" si="18"/>
        <v>31660</v>
      </c>
      <c r="AD23" s="25">
        <f t="shared" si="18"/>
        <v>27500</v>
      </c>
      <c r="AE23" s="25">
        <f t="shared" si="18"/>
        <v>15000</v>
      </c>
      <c r="AF23" s="25">
        <f t="shared" si="18"/>
        <v>10000</v>
      </c>
      <c r="AG23" s="25">
        <f t="shared" si="18"/>
        <v>7500</v>
      </c>
      <c r="AH23" s="27">
        <v>0</v>
      </c>
    </row>
    <row r="24" spans="1:34" ht="18" thickBot="1" x14ac:dyDescent="0.45">
      <c r="A24" s="57">
        <v>22</v>
      </c>
      <c r="B24" s="95" t="s">
        <v>31</v>
      </c>
      <c r="C24" s="77" t="s">
        <v>29</v>
      </c>
      <c r="D24" s="29">
        <v>60000</v>
      </c>
      <c r="E24" s="24">
        <v>4</v>
      </c>
      <c r="F24" s="30">
        <v>5</v>
      </c>
      <c r="G24" s="24">
        <v>3</v>
      </c>
      <c r="H24" s="8">
        <f t="shared" si="9"/>
        <v>12</v>
      </c>
      <c r="I24" s="20">
        <f t="shared" si="16"/>
        <v>25000</v>
      </c>
      <c r="J24" s="21">
        <f t="shared" si="0"/>
        <v>15000</v>
      </c>
      <c r="K24" s="21">
        <f t="shared" si="1"/>
        <v>13333.333333333332</v>
      </c>
      <c r="L24" s="22">
        <f t="shared" si="2"/>
        <v>10000</v>
      </c>
      <c r="M24" s="21">
        <f t="shared" si="3"/>
        <v>16666.666666666664</v>
      </c>
      <c r="N24" s="22">
        <f t="shared" si="10"/>
        <v>12500</v>
      </c>
      <c r="O24" s="21">
        <f t="shared" si="4"/>
        <v>10000</v>
      </c>
      <c r="P24" s="21">
        <f t="shared" si="5"/>
        <v>7500</v>
      </c>
      <c r="Q24" s="23">
        <f t="shared" si="11"/>
        <v>53333.333333333328</v>
      </c>
      <c r="R24" s="22">
        <f t="shared" si="12"/>
        <v>50000</v>
      </c>
      <c r="S24" s="22">
        <f t="shared" si="13"/>
        <v>40000</v>
      </c>
      <c r="T24" s="23">
        <f t="shared" si="14"/>
        <v>31666.666666666664</v>
      </c>
      <c r="U24" s="23">
        <f t="shared" si="15"/>
        <v>27500</v>
      </c>
      <c r="V24" s="23">
        <f t="shared" si="6"/>
        <v>15000</v>
      </c>
      <c r="W24" s="23">
        <f t="shared" si="17"/>
        <v>10000</v>
      </c>
      <c r="X24" s="23">
        <f t="shared" si="17"/>
        <v>7500</v>
      </c>
      <c r="Y24" s="24">
        <v>0</v>
      </c>
      <c r="Z24" s="25">
        <f t="shared" si="18"/>
        <v>53330</v>
      </c>
      <c r="AA24" s="26">
        <f t="shared" si="18"/>
        <v>50000</v>
      </c>
      <c r="AB24" s="26">
        <f t="shared" si="18"/>
        <v>40000</v>
      </c>
      <c r="AC24" s="25">
        <f t="shared" si="18"/>
        <v>31660</v>
      </c>
      <c r="AD24" s="25">
        <f t="shared" si="18"/>
        <v>27500</v>
      </c>
      <c r="AE24" s="25">
        <f t="shared" si="18"/>
        <v>15000</v>
      </c>
      <c r="AF24" s="25">
        <f t="shared" si="18"/>
        <v>10000</v>
      </c>
      <c r="AG24" s="25">
        <f t="shared" si="18"/>
        <v>7500</v>
      </c>
      <c r="AH24" s="27">
        <v>0</v>
      </c>
    </row>
    <row r="25" spans="1:34" ht="18" thickBot="1" x14ac:dyDescent="0.45">
      <c r="A25" s="57">
        <v>23</v>
      </c>
      <c r="B25" s="95" t="s">
        <v>32</v>
      </c>
      <c r="C25" s="77" t="s">
        <v>29</v>
      </c>
      <c r="D25" s="29">
        <v>60000</v>
      </c>
      <c r="E25" s="24">
        <v>4</v>
      </c>
      <c r="F25" s="30">
        <v>5</v>
      </c>
      <c r="G25" s="24">
        <v>3</v>
      </c>
      <c r="H25" s="8">
        <f t="shared" si="9"/>
        <v>12</v>
      </c>
      <c r="I25" s="20">
        <f t="shared" si="16"/>
        <v>25000</v>
      </c>
      <c r="J25" s="21">
        <f t="shared" si="0"/>
        <v>15000</v>
      </c>
      <c r="K25" s="21">
        <f t="shared" si="1"/>
        <v>13333.333333333332</v>
      </c>
      <c r="L25" s="22">
        <f t="shared" si="2"/>
        <v>10000</v>
      </c>
      <c r="M25" s="21">
        <f t="shared" si="3"/>
        <v>16666.666666666664</v>
      </c>
      <c r="N25" s="22">
        <f t="shared" si="10"/>
        <v>12500</v>
      </c>
      <c r="O25" s="21">
        <f t="shared" si="4"/>
        <v>10000</v>
      </c>
      <c r="P25" s="21">
        <f t="shared" si="5"/>
        <v>7500</v>
      </c>
      <c r="Q25" s="23">
        <f t="shared" si="11"/>
        <v>53333.333333333328</v>
      </c>
      <c r="R25" s="22">
        <f t="shared" si="12"/>
        <v>50000</v>
      </c>
      <c r="S25" s="22">
        <f t="shared" si="13"/>
        <v>40000</v>
      </c>
      <c r="T25" s="23">
        <f t="shared" si="14"/>
        <v>31666.666666666664</v>
      </c>
      <c r="U25" s="23">
        <f t="shared" si="15"/>
        <v>27500</v>
      </c>
      <c r="V25" s="23">
        <f t="shared" si="6"/>
        <v>15000</v>
      </c>
      <c r="W25" s="23">
        <f t="shared" si="17"/>
        <v>10000</v>
      </c>
      <c r="X25" s="23">
        <f t="shared" si="17"/>
        <v>7500</v>
      </c>
      <c r="Y25" s="24">
        <v>0</v>
      </c>
      <c r="Z25" s="25">
        <f t="shared" si="18"/>
        <v>53330</v>
      </c>
      <c r="AA25" s="26">
        <f t="shared" si="18"/>
        <v>50000</v>
      </c>
      <c r="AB25" s="26">
        <f t="shared" si="18"/>
        <v>40000</v>
      </c>
      <c r="AC25" s="25">
        <f t="shared" si="18"/>
        <v>31660</v>
      </c>
      <c r="AD25" s="25">
        <f t="shared" si="18"/>
        <v>27500</v>
      </c>
      <c r="AE25" s="25">
        <f t="shared" si="18"/>
        <v>15000</v>
      </c>
      <c r="AF25" s="25">
        <f t="shared" si="18"/>
        <v>10000</v>
      </c>
      <c r="AG25" s="25">
        <f t="shared" si="18"/>
        <v>7500</v>
      </c>
      <c r="AH25" s="27">
        <v>0</v>
      </c>
    </row>
    <row r="26" spans="1:34" ht="18" thickBot="1" x14ac:dyDescent="0.45">
      <c r="A26" s="58">
        <v>24</v>
      </c>
      <c r="B26" s="96" t="s">
        <v>33</v>
      </c>
      <c r="C26" s="77" t="s">
        <v>29</v>
      </c>
      <c r="D26" s="32">
        <v>60000</v>
      </c>
      <c r="E26" s="33">
        <v>4</v>
      </c>
      <c r="F26" s="34">
        <v>5</v>
      </c>
      <c r="G26" s="33">
        <v>3</v>
      </c>
      <c r="H26" s="8">
        <f t="shared" si="9"/>
        <v>12</v>
      </c>
      <c r="I26" s="35">
        <f t="shared" si="16"/>
        <v>25000</v>
      </c>
      <c r="J26" s="36">
        <f t="shared" si="0"/>
        <v>15000</v>
      </c>
      <c r="K26" s="36">
        <f t="shared" si="1"/>
        <v>13333.333333333332</v>
      </c>
      <c r="L26" s="37">
        <f t="shared" si="2"/>
        <v>10000</v>
      </c>
      <c r="M26" s="36">
        <f t="shared" si="3"/>
        <v>16666.666666666664</v>
      </c>
      <c r="N26" s="37">
        <f t="shared" si="10"/>
        <v>12500</v>
      </c>
      <c r="O26" s="36">
        <f t="shared" si="4"/>
        <v>10000</v>
      </c>
      <c r="P26" s="36">
        <f t="shared" si="5"/>
        <v>7500</v>
      </c>
      <c r="Q26" s="38">
        <f t="shared" si="11"/>
        <v>53333.333333333328</v>
      </c>
      <c r="R26" s="37">
        <f t="shared" si="12"/>
        <v>50000</v>
      </c>
      <c r="S26" s="37">
        <f t="shared" si="13"/>
        <v>40000</v>
      </c>
      <c r="T26" s="38">
        <f t="shared" si="14"/>
        <v>31666.666666666664</v>
      </c>
      <c r="U26" s="38">
        <f t="shared" si="15"/>
        <v>27500</v>
      </c>
      <c r="V26" s="38">
        <f t="shared" si="6"/>
        <v>15000</v>
      </c>
      <c r="W26" s="38">
        <f t="shared" si="17"/>
        <v>10000</v>
      </c>
      <c r="X26" s="38">
        <f t="shared" si="17"/>
        <v>7500</v>
      </c>
      <c r="Y26" s="33">
        <v>0</v>
      </c>
      <c r="Z26" s="39">
        <f t="shared" si="18"/>
        <v>53330</v>
      </c>
      <c r="AA26" s="40">
        <f t="shared" si="18"/>
        <v>50000</v>
      </c>
      <c r="AB26" s="40">
        <f t="shared" si="18"/>
        <v>40000</v>
      </c>
      <c r="AC26" s="39">
        <f t="shared" si="18"/>
        <v>31660</v>
      </c>
      <c r="AD26" s="39">
        <f t="shared" si="18"/>
        <v>27500</v>
      </c>
      <c r="AE26" s="39">
        <f t="shared" si="18"/>
        <v>15000</v>
      </c>
      <c r="AF26" s="39">
        <f t="shared" si="18"/>
        <v>10000</v>
      </c>
      <c r="AG26" s="39">
        <f t="shared" si="18"/>
        <v>7500</v>
      </c>
      <c r="AH26" s="41">
        <v>0</v>
      </c>
    </row>
    <row r="27" spans="1:34" ht="18" thickBot="1" x14ac:dyDescent="0.45">
      <c r="A27" s="59">
        <v>25</v>
      </c>
      <c r="B27" s="97" t="s">
        <v>34</v>
      </c>
      <c r="C27" s="78" t="s">
        <v>35</v>
      </c>
      <c r="D27" s="60">
        <v>150000</v>
      </c>
      <c r="E27" s="61">
        <v>4</v>
      </c>
      <c r="F27" s="62">
        <v>5</v>
      </c>
      <c r="G27" s="61">
        <v>3</v>
      </c>
      <c r="H27" s="8">
        <f t="shared" si="9"/>
        <v>12</v>
      </c>
      <c r="I27" s="63">
        <f t="shared" si="16"/>
        <v>62500</v>
      </c>
      <c r="J27" s="64">
        <f t="shared" si="0"/>
        <v>37500</v>
      </c>
      <c r="K27" s="64">
        <f t="shared" si="1"/>
        <v>33333.333333333328</v>
      </c>
      <c r="L27" s="65">
        <f t="shared" si="2"/>
        <v>25000</v>
      </c>
      <c r="M27" s="64">
        <f t="shared" si="3"/>
        <v>41666.666666666664</v>
      </c>
      <c r="N27" s="65">
        <f t="shared" si="10"/>
        <v>31250</v>
      </c>
      <c r="O27" s="64">
        <f t="shared" si="4"/>
        <v>25000</v>
      </c>
      <c r="P27" s="64">
        <f t="shared" si="5"/>
        <v>18750</v>
      </c>
      <c r="Q27" s="66">
        <f t="shared" si="11"/>
        <v>133333.33333333331</v>
      </c>
      <c r="R27" s="65">
        <f t="shared" si="12"/>
        <v>125000</v>
      </c>
      <c r="S27" s="65">
        <f t="shared" si="13"/>
        <v>100000</v>
      </c>
      <c r="T27" s="66">
        <f t="shared" si="14"/>
        <v>79166.666666666657</v>
      </c>
      <c r="U27" s="66">
        <f t="shared" si="15"/>
        <v>68750</v>
      </c>
      <c r="V27" s="66">
        <f t="shared" si="6"/>
        <v>37500</v>
      </c>
      <c r="W27" s="66">
        <f t="shared" si="17"/>
        <v>25000</v>
      </c>
      <c r="X27" s="66">
        <f t="shared" si="17"/>
        <v>18750</v>
      </c>
      <c r="Y27" s="61">
        <v>0</v>
      </c>
      <c r="Z27" s="67">
        <f t="shared" si="18"/>
        <v>133330</v>
      </c>
      <c r="AA27" s="68">
        <f t="shared" si="18"/>
        <v>125000</v>
      </c>
      <c r="AB27" s="68">
        <f t="shared" si="18"/>
        <v>100000</v>
      </c>
      <c r="AC27" s="67">
        <f t="shared" si="18"/>
        <v>79160</v>
      </c>
      <c r="AD27" s="67">
        <f t="shared" si="18"/>
        <v>68750</v>
      </c>
      <c r="AE27" s="67">
        <f t="shared" si="18"/>
        <v>37500</v>
      </c>
      <c r="AF27" s="67">
        <f t="shared" si="18"/>
        <v>25000</v>
      </c>
      <c r="AG27" s="67">
        <f t="shared" si="18"/>
        <v>18750</v>
      </c>
      <c r="AH27" s="69">
        <v>0</v>
      </c>
    </row>
    <row r="28" spans="1:34" ht="18" thickBot="1" x14ac:dyDescent="0.45">
      <c r="A28" s="5">
        <v>26</v>
      </c>
      <c r="B28" s="80" t="s">
        <v>36</v>
      </c>
      <c r="C28" s="73" t="s">
        <v>37</v>
      </c>
      <c r="D28" s="56">
        <v>85000</v>
      </c>
      <c r="E28" s="7">
        <v>9</v>
      </c>
      <c r="F28" s="8">
        <v>9</v>
      </c>
      <c r="G28" s="7">
        <v>6</v>
      </c>
      <c r="H28" s="8">
        <f t="shared" si="9"/>
        <v>24</v>
      </c>
      <c r="I28" s="9">
        <f t="shared" si="16"/>
        <v>31875</v>
      </c>
      <c r="J28" s="10">
        <f t="shared" si="0"/>
        <v>21250</v>
      </c>
      <c r="K28" s="10">
        <f t="shared" si="1"/>
        <v>21250</v>
      </c>
      <c r="L28" s="11">
        <f t="shared" si="2"/>
        <v>15937.5</v>
      </c>
      <c r="M28" s="10">
        <f t="shared" si="3"/>
        <v>21250</v>
      </c>
      <c r="N28" s="11">
        <f t="shared" si="10"/>
        <v>15937.5</v>
      </c>
      <c r="O28" s="10">
        <f t="shared" si="4"/>
        <v>14166.666666666666</v>
      </c>
      <c r="P28" s="10">
        <f t="shared" si="5"/>
        <v>10625</v>
      </c>
      <c r="Q28" s="12">
        <f t="shared" si="11"/>
        <v>74375</v>
      </c>
      <c r="R28" s="11">
        <f t="shared" si="12"/>
        <v>69062.5</v>
      </c>
      <c r="S28" s="11">
        <f t="shared" si="13"/>
        <v>53125</v>
      </c>
      <c r="T28" s="12">
        <f t="shared" si="14"/>
        <v>42500</v>
      </c>
      <c r="U28" s="12">
        <f t="shared" si="15"/>
        <v>37187.5</v>
      </c>
      <c r="V28" s="12">
        <f t="shared" si="6"/>
        <v>21250</v>
      </c>
      <c r="W28" s="12">
        <f t="shared" si="17"/>
        <v>14166.666666666666</v>
      </c>
      <c r="X28" s="12">
        <f t="shared" si="17"/>
        <v>10625</v>
      </c>
      <c r="Y28" s="7">
        <v>0</v>
      </c>
      <c r="Z28" s="13">
        <f t="shared" si="18"/>
        <v>74370</v>
      </c>
      <c r="AA28" s="14">
        <f t="shared" si="18"/>
        <v>69060</v>
      </c>
      <c r="AB28" s="14">
        <f t="shared" si="18"/>
        <v>53120</v>
      </c>
      <c r="AC28" s="13">
        <f t="shared" si="18"/>
        <v>42500</v>
      </c>
      <c r="AD28" s="13">
        <f t="shared" si="18"/>
        <v>37180</v>
      </c>
      <c r="AE28" s="13">
        <f t="shared" si="18"/>
        <v>21250</v>
      </c>
      <c r="AF28" s="13">
        <f t="shared" si="18"/>
        <v>14160</v>
      </c>
      <c r="AG28" s="13">
        <f t="shared" si="18"/>
        <v>10620</v>
      </c>
      <c r="AH28" s="15">
        <v>0</v>
      </c>
    </row>
    <row r="29" spans="1:34" ht="18" thickBot="1" x14ac:dyDescent="0.45">
      <c r="A29" s="28">
        <v>27</v>
      </c>
      <c r="B29" s="82" t="s">
        <v>38</v>
      </c>
      <c r="C29" s="73" t="s">
        <v>37</v>
      </c>
      <c r="D29" s="53">
        <v>85000</v>
      </c>
      <c r="E29" s="24">
        <v>9</v>
      </c>
      <c r="F29" s="30">
        <v>9</v>
      </c>
      <c r="G29" s="24">
        <v>6</v>
      </c>
      <c r="H29" s="8">
        <f t="shared" si="9"/>
        <v>24</v>
      </c>
      <c r="I29" s="20">
        <f t="shared" si="16"/>
        <v>31875</v>
      </c>
      <c r="J29" s="21">
        <f t="shared" si="0"/>
        <v>21250</v>
      </c>
      <c r="K29" s="21">
        <f t="shared" si="1"/>
        <v>21250</v>
      </c>
      <c r="L29" s="22">
        <f t="shared" si="2"/>
        <v>15937.5</v>
      </c>
      <c r="M29" s="21">
        <f t="shared" si="3"/>
        <v>21250</v>
      </c>
      <c r="N29" s="22">
        <f t="shared" si="10"/>
        <v>15937.5</v>
      </c>
      <c r="O29" s="21">
        <f t="shared" si="4"/>
        <v>14166.666666666666</v>
      </c>
      <c r="P29" s="21">
        <f t="shared" si="5"/>
        <v>10625</v>
      </c>
      <c r="Q29" s="23">
        <f t="shared" si="11"/>
        <v>74375</v>
      </c>
      <c r="R29" s="22">
        <f t="shared" si="12"/>
        <v>69062.5</v>
      </c>
      <c r="S29" s="22">
        <f t="shared" si="13"/>
        <v>53125</v>
      </c>
      <c r="T29" s="23">
        <f t="shared" si="14"/>
        <v>42500</v>
      </c>
      <c r="U29" s="23">
        <f t="shared" si="15"/>
        <v>37187.5</v>
      </c>
      <c r="V29" s="23">
        <f t="shared" si="6"/>
        <v>21250</v>
      </c>
      <c r="W29" s="23">
        <f t="shared" si="17"/>
        <v>14166.666666666666</v>
      </c>
      <c r="X29" s="23">
        <f t="shared" si="17"/>
        <v>10625</v>
      </c>
      <c r="Y29" s="24">
        <v>0</v>
      </c>
      <c r="Z29" s="25">
        <f t="shared" si="18"/>
        <v>74370</v>
      </c>
      <c r="AA29" s="26">
        <f t="shared" si="18"/>
        <v>69060</v>
      </c>
      <c r="AB29" s="26">
        <f t="shared" si="18"/>
        <v>53120</v>
      </c>
      <c r="AC29" s="25">
        <f t="shared" si="18"/>
        <v>42500</v>
      </c>
      <c r="AD29" s="25">
        <f t="shared" si="18"/>
        <v>37180</v>
      </c>
      <c r="AE29" s="25">
        <f t="shared" si="18"/>
        <v>21250</v>
      </c>
      <c r="AF29" s="25">
        <f t="shared" si="18"/>
        <v>14160</v>
      </c>
      <c r="AG29" s="25">
        <f t="shared" si="18"/>
        <v>10620</v>
      </c>
      <c r="AH29" s="27">
        <v>0</v>
      </c>
    </row>
    <row r="30" spans="1:34" ht="18" thickBot="1" x14ac:dyDescent="0.45">
      <c r="A30" s="28">
        <v>28</v>
      </c>
      <c r="B30" s="82" t="s">
        <v>39</v>
      </c>
      <c r="C30" s="73" t="s">
        <v>37</v>
      </c>
      <c r="D30" s="53">
        <v>25000</v>
      </c>
      <c r="E30" s="24">
        <v>9</v>
      </c>
      <c r="F30" s="30">
        <v>9</v>
      </c>
      <c r="G30" s="24">
        <v>6</v>
      </c>
      <c r="H30" s="8">
        <f t="shared" si="9"/>
        <v>24</v>
      </c>
      <c r="I30" s="20">
        <f t="shared" si="16"/>
        <v>9375</v>
      </c>
      <c r="J30" s="21">
        <f t="shared" si="0"/>
        <v>6250</v>
      </c>
      <c r="K30" s="21">
        <f t="shared" si="1"/>
        <v>6250</v>
      </c>
      <c r="L30" s="22">
        <f t="shared" si="2"/>
        <v>4687.5</v>
      </c>
      <c r="M30" s="21">
        <f t="shared" si="3"/>
        <v>6250</v>
      </c>
      <c r="N30" s="22">
        <f t="shared" si="10"/>
        <v>4687.5</v>
      </c>
      <c r="O30" s="21">
        <f t="shared" si="4"/>
        <v>4166.6666666666661</v>
      </c>
      <c r="P30" s="21">
        <f t="shared" si="5"/>
        <v>3125</v>
      </c>
      <c r="Q30" s="23">
        <f t="shared" si="11"/>
        <v>21875</v>
      </c>
      <c r="R30" s="22">
        <f t="shared" si="12"/>
        <v>20312.5</v>
      </c>
      <c r="S30" s="22">
        <f t="shared" si="13"/>
        <v>15625</v>
      </c>
      <c r="T30" s="23">
        <f t="shared" si="14"/>
        <v>12500</v>
      </c>
      <c r="U30" s="23">
        <f t="shared" si="15"/>
        <v>10937.5</v>
      </c>
      <c r="V30" s="23">
        <f t="shared" si="6"/>
        <v>6250</v>
      </c>
      <c r="W30" s="23">
        <f t="shared" si="17"/>
        <v>4166.6666666666661</v>
      </c>
      <c r="X30" s="23">
        <f t="shared" si="17"/>
        <v>3125</v>
      </c>
      <c r="Y30" s="24">
        <v>0</v>
      </c>
      <c r="Z30" s="25">
        <f t="shared" si="18"/>
        <v>21870</v>
      </c>
      <c r="AA30" s="26">
        <f t="shared" si="18"/>
        <v>20310</v>
      </c>
      <c r="AB30" s="26">
        <f t="shared" si="18"/>
        <v>15620</v>
      </c>
      <c r="AC30" s="25">
        <f t="shared" si="18"/>
        <v>12500</v>
      </c>
      <c r="AD30" s="25">
        <f t="shared" si="18"/>
        <v>10930</v>
      </c>
      <c r="AE30" s="25">
        <f t="shared" si="18"/>
        <v>6250</v>
      </c>
      <c r="AF30" s="25">
        <f t="shared" si="18"/>
        <v>4160</v>
      </c>
      <c r="AG30" s="25">
        <f t="shared" si="18"/>
        <v>3120</v>
      </c>
      <c r="AH30" s="27">
        <v>0</v>
      </c>
    </row>
    <row r="31" spans="1:34" ht="18" thickBot="1" x14ac:dyDescent="0.45">
      <c r="A31" s="28">
        <v>29</v>
      </c>
      <c r="B31" s="82" t="s">
        <v>40</v>
      </c>
      <c r="C31" s="73" t="s">
        <v>37</v>
      </c>
      <c r="D31" s="53">
        <v>25000</v>
      </c>
      <c r="E31" s="24">
        <v>9</v>
      </c>
      <c r="F31" s="30">
        <v>9</v>
      </c>
      <c r="G31" s="24">
        <v>6</v>
      </c>
      <c r="H31" s="8">
        <f t="shared" si="9"/>
        <v>24</v>
      </c>
      <c r="I31" s="20">
        <f t="shared" si="16"/>
        <v>9375</v>
      </c>
      <c r="J31" s="21">
        <f t="shared" si="0"/>
        <v>6250</v>
      </c>
      <c r="K31" s="21">
        <f t="shared" si="1"/>
        <v>6250</v>
      </c>
      <c r="L31" s="22">
        <f t="shared" si="2"/>
        <v>4687.5</v>
      </c>
      <c r="M31" s="21">
        <f t="shared" si="3"/>
        <v>6250</v>
      </c>
      <c r="N31" s="22">
        <f t="shared" si="10"/>
        <v>4687.5</v>
      </c>
      <c r="O31" s="21">
        <f t="shared" si="4"/>
        <v>4166.6666666666661</v>
      </c>
      <c r="P31" s="21">
        <f t="shared" si="5"/>
        <v>3125</v>
      </c>
      <c r="Q31" s="23">
        <f t="shared" si="11"/>
        <v>21875</v>
      </c>
      <c r="R31" s="22">
        <f t="shared" si="12"/>
        <v>20312.5</v>
      </c>
      <c r="S31" s="22">
        <f t="shared" si="13"/>
        <v>15625</v>
      </c>
      <c r="T31" s="23">
        <f t="shared" si="14"/>
        <v>12500</v>
      </c>
      <c r="U31" s="23">
        <f t="shared" si="15"/>
        <v>10937.5</v>
      </c>
      <c r="V31" s="23">
        <f t="shared" si="6"/>
        <v>6250</v>
      </c>
      <c r="W31" s="23">
        <f t="shared" si="17"/>
        <v>4166.6666666666661</v>
      </c>
      <c r="X31" s="23">
        <f t="shared" si="17"/>
        <v>3125</v>
      </c>
      <c r="Y31" s="24">
        <v>0</v>
      </c>
      <c r="Z31" s="25">
        <f t="shared" si="18"/>
        <v>21870</v>
      </c>
      <c r="AA31" s="26">
        <f t="shared" si="18"/>
        <v>20310</v>
      </c>
      <c r="AB31" s="26">
        <f t="shared" si="18"/>
        <v>15620</v>
      </c>
      <c r="AC31" s="25">
        <f t="shared" si="18"/>
        <v>12500</v>
      </c>
      <c r="AD31" s="25">
        <f t="shared" si="18"/>
        <v>10930</v>
      </c>
      <c r="AE31" s="25">
        <f t="shared" si="18"/>
        <v>6250</v>
      </c>
      <c r="AF31" s="25">
        <f t="shared" si="18"/>
        <v>4160</v>
      </c>
      <c r="AG31" s="25">
        <f t="shared" si="18"/>
        <v>3120</v>
      </c>
      <c r="AH31" s="27">
        <v>0</v>
      </c>
    </row>
    <row r="32" spans="1:34" ht="18" thickBot="1" x14ac:dyDescent="0.45">
      <c r="A32" s="28">
        <v>30</v>
      </c>
      <c r="B32" s="82" t="s">
        <v>41</v>
      </c>
      <c r="C32" s="73" t="s">
        <v>37</v>
      </c>
      <c r="D32" s="53">
        <v>25000</v>
      </c>
      <c r="E32" s="24">
        <v>9</v>
      </c>
      <c r="F32" s="30">
        <v>9</v>
      </c>
      <c r="G32" s="24">
        <v>6</v>
      </c>
      <c r="H32" s="8">
        <f t="shared" si="9"/>
        <v>24</v>
      </c>
      <c r="I32" s="20">
        <f t="shared" si="16"/>
        <v>9375</v>
      </c>
      <c r="J32" s="21">
        <f t="shared" si="0"/>
        <v>6250</v>
      </c>
      <c r="K32" s="21">
        <f t="shared" si="1"/>
        <v>6250</v>
      </c>
      <c r="L32" s="22">
        <f t="shared" si="2"/>
        <v>4687.5</v>
      </c>
      <c r="M32" s="21">
        <f t="shared" si="3"/>
        <v>6250</v>
      </c>
      <c r="N32" s="22">
        <f t="shared" si="10"/>
        <v>4687.5</v>
      </c>
      <c r="O32" s="21">
        <f t="shared" si="4"/>
        <v>4166.6666666666661</v>
      </c>
      <c r="P32" s="21">
        <f t="shared" si="5"/>
        <v>3125</v>
      </c>
      <c r="Q32" s="23">
        <f t="shared" si="11"/>
        <v>21875</v>
      </c>
      <c r="R32" s="22">
        <f t="shared" si="12"/>
        <v>20312.5</v>
      </c>
      <c r="S32" s="22">
        <f t="shared" si="13"/>
        <v>15625</v>
      </c>
      <c r="T32" s="23">
        <f t="shared" si="14"/>
        <v>12500</v>
      </c>
      <c r="U32" s="23">
        <f t="shared" si="15"/>
        <v>10937.5</v>
      </c>
      <c r="V32" s="23">
        <f t="shared" si="6"/>
        <v>6250</v>
      </c>
      <c r="W32" s="23">
        <f t="shared" si="17"/>
        <v>4166.6666666666661</v>
      </c>
      <c r="X32" s="23">
        <f t="shared" si="17"/>
        <v>3125</v>
      </c>
      <c r="Y32" s="24">
        <v>0</v>
      </c>
      <c r="Z32" s="25">
        <f t="shared" si="18"/>
        <v>21870</v>
      </c>
      <c r="AA32" s="26">
        <f t="shared" si="18"/>
        <v>20310</v>
      </c>
      <c r="AB32" s="26">
        <f t="shared" si="18"/>
        <v>15620</v>
      </c>
      <c r="AC32" s="25">
        <f t="shared" si="18"/>
        <v>12500</v>
      </c>
      <c r="AD32" s="25">
        <f t="shared" si="18"/>
        <v>10930</v>
      </c>
      <c r="AE32" s="25">
        <f t="shared" si="18"/>
        <v>6250</v>
      </c>
      <c r="AF32" s="25">
        <f t="shared" si="18"/>
        <v>4160</v>
      </c>
      <c r="AG32" s="25">
        <f t="shared" si="18"/>
        <v>3120</v>
      </c>
      <c r="AH32" s="27">
        <v>0</v>
      </c>
    </row>
    <row r="33" spans="1:34" ht="18" thickBot="1" x14ac:dyDescent="0.45">
      <c r="A33" s="28">
        <v>31</v>
      </c>
      <c r="B33" s="82" t="s">
        <v>42</v>
      </c>
      <c r="C33" s="73" t="s">
        <v>37</v>
      </c>
      <c r="D33" s="53">
        <v>60000</v>
      </c>
      <c r="E33" s="24">
        <v>9</v>
      </c>
      <c r="F33" s="30">
        <v>9</v>
      </c>
      <c r="G33" s="24">
        <v>6</v>
      </c>
      <c r="H33" s="8">
        <f t="shared" si="9"/>
        <v>24</v>
      </c>
      <c r="I33" s="20">
        <f t="shared" si="16"/>
        <v>22500</v>
      </c>
      <c r="J33" s="21">
        <f t="shared" si="0"/>
        <v>15000</v>
      </c>
      <c r="K33" s="21">
        <f t="shared" si="1"/>
        <v>15000</v>
      </c>
      <c r="L33" s="22">
        <f t="shared" si="2"/>
        <v>11250</v>
      </c>
      <c r="M33" s="21">
        <f t="shared" si="3"/>
        <v>15000</v>
      </c>
      <c r="N33" s="22">
        <f t="shared" si="10"/>
        <v>11250</v>
      </c>
      <c r="O33" s="21">
        <f t="shared" si="4"/>
        <v>10000</v>
      </c>
      <c r="P33" s="21">
        <f t="shared" si="5"/>
        <v>7500</v>
      </c>
      <c r="Q33" s="23">
        <f t="shared" si="11"/>
        <v>52500</v>
      </c>
      <c r="R33" s="22">
        <f t="shared" si="12"/>
        <v>48750</v>
      </c>
      <c r="S33" s="22">
        <f t="shared" si="13"/>
        <v>37500</v>
      </c>
      <c r="T33" s="23">
        <f t="shared" si="14"/>
        <v>30000</v>
      </c>
      <c r="U33" s="23">
        <f t="shared" si="15"/>
        <v>26250</v>
      </c>
      <c r="V33" s="23">
        <f t="shared" si="6"/>
        <v>15000</v>
      </c>
      <c r="W33" s="23">
        <f t="shared" si="17"/>
        <v>10000</v>
      </c>
      <c r="X33" s="23">
        <f t="shared" si="17"/>
        <v>7500</v>
      </c>
      <c r="Y33" s="24">
        <v>0</v>
      </c>
      <c r="Z33" s="25">
        <f t="shared" si="18"/>
        <v>52500</v>
      </c>
      <c r="AA33" s="26">
        <f t="shared" si="18"/>
        <v>48750</v>
      </c>
      <c r="AB33" s="26">
        <f t="shared" si="18"/>
        <v>37500</v>
      </c>
      <c r="AC33" s="25">
        <f t="shared" si="18"/>
        <v>30000</v>
      </c>
      <c r="AD33" s="25">
        <f t="shared" si="18"/>
        <v>26250</v>
      </c>
      <c r="AE33" s="25">
        <f t="shared" si="18"/>
        <v>15000</v>
      </c>
      <c r="AF33" s="25">
        <f t="shared" si="18"/>
        <v>10000</v>
      </c>
      <c r="AG33" s="25">
        <f t="shared" si="18"/>
        <v>7500</v>
      </c>
      <c r="AH33" s="27">
        <v>0</v>
      </c>
    </row>
    <row r="34" spans="1:34" ht="18" thickBot="1" x14ac:dyDescent="0.45">
      <c r="A34" s="28">
        <v>32</v>
      </c>
      <c r="B34" s="82" t="s">
        <v>43</v>
      </c>
      <c r="C34" s="73" t="s">
        <v>37</v>
      </c>
      <c r="D34" s="29">
        <v>60000</v>
      </c>
      <c r="E34" s="24">
        <v>9</v>
      </c>
      <c r="F34" s="30">
        <v>9</v>
      </c>
      <c r="G34" s="24">
        <v>6</v>
      </c>
      <c r="H34" s="8">
        <f t="shared" si="9"/>
        <v>24</v>
      </c>
      <c r="I34" s="20">
        <f t="shared" si="16"/>
        <v>22500</v>
      </c>
      <c r="J34" s="21">
        <f t="shared" si="0"/>
        <v>15000</v>
      </c>
      <c r="K34" s="21">
        <f t="shared" si="1"/>
        <v>15000</v>
      </c>
      <c r="L34" s="22">
        <f t="shared" si="2"/>
        <v>11250</v>
      </c>
      <c r="M34" s="21">
        <f t="shared" si="3"/>
        <v>15000</v>
      </c>
      <c r="N34" s="22">
        <f t="shared" si="10"/>
        <v>11250</v>
      </c>
      <c r="O34" s="21">
        <f t="shared" si="4"/>
        <v>10000</v>
      </c>
      <c r="P34" s="21">
        <f t="shared" si="5"/>
        <v>7500</v>
      </c>
      <c r="Q34" s="23">
        <f t="shared" si="11"/>
        <v>52500</v>
      </c>
      <c r="R34" s="22">
        <f t="shared" si="12"/>
        <v>48750</v>
      </c>
      <c r="S34" s="22">
        <f t="shared" si="13"/>
        <v>37500</v>
      </c>
      <c r="T34" s="23">
        <f t="shared" si="14"/>
        <v>30000</v>
      </c>
      <c r="U34" s="23">
        <f t="shared" si="15"/>
        <v>26250</v>
      </c>
      <c r="V34" s="23">
        <f t="shared" si="6"/>
        <v>15000</v>
      </c>
      <c r="W34" s="23">
        <f t="shared" si="17"/>
        <v>10000</v>
      </c>
      <c r="X34" s="23">
        <f t="shared" si="17"/>
        <v>7500</v>
      </c>
      <c r="Y34" s="24">
        <v>0</v>
      </c>
      <c r="Z34" s="25">
        <f t="shared" si="18"/>
        <v>52500</v>
      </c>
      <c r="AA34" s="26">
        <f t="shared" si="18"/>
        <v>48750</v>
      </c>
      <c r="AB34" s="26">
        <f t="shared" si="18"/>
        <v>37500</v>
      </c>
      <c r="AC34" s="25">
        <f t="shared" si="18"/>
        <v>30000</v>
      </c>
      <c r="AD34" s="25">
        <f t="shared" si="18"/>
        <v>26250</v>
      </c>
      <c r="AE34" s="25">
        <f t="shared" si="18"/>
        <v>15000</v>
      </c>
      <c r="AF34" s="25">
        <f t="shared" si="18"/>
        <v>10000</v>
      </c>
      <c r="AG34" s="25">
        <f t="shared" si="18"/>
        <v>7500</v>
      </c>
      <c r="AH34" s="27">
        <v>0</v>
      </c>
    </row>
    <row r="35" spans="1:34" ht="18" thickBot="1" x14ac:dyDescent="0.45">
      <c r="A35" s="28">
        <v>33</v>
      </c>
      <c r="B35" s="82" t="s">
        <v>44</v>
      </c>
      <c r="C35" s="73" t="s">
        <v>37</v>
      </c>
      <c r="D35" s="29">
        <v>60000</v>
      </c>
      <c r="E35" s="24">
        <v>9</v>
      </c>
      <c r="F35" s="30">
        <v>9</v>
      </c>
      <c r="G35" s="24">
        <v>6</v>
      </c>
      <c r="H35" s="8">
        <f t="shared" si="9"/>
        <v>24</v>
      </c>
      <c r="I35" s="20">
        <f t="shared" si="16"/>
        <v>22500</v>
      </c>
      <c r="J35" s="21">
        <f t="shared" si="0"/>
        <v>15000</v>
      </c>
      <c r="K35" s="21">
        <f t="shared" si="1"/>
        <v>15000</v>
      </c>
      <c r="L35" s="22">
        <f t="shared" si="2"/>
        <v>11250</v>
      </c>
      <c r="M35" s="21">
        <f t="shared" si="3"/>
        <v>15000</v>
      </c>
      <c r="N35" s="22">
        <f t="shared" si="10"/>
        <v>11250</v>
      </c>
      <c r="O35" s="21">
        <f t="shared" si="4"/>
        <v>10000</v>
      </c>
      <c r="P35" s="21">
        <f t="shared" si="5"/>
        <v>7500</v>
      </c>
      <c r="Q35" s="23">
        <f t="shared" si="11"/>
        <v>52500</v>
      </c>
      <c r="R35" s="22">
        <f t="shared" si="12"/>
        <v>48750</v>
      </c>
      <c r="S35" s="22">
        <f t="shared" si="13"/>
        <v>37500</v>
      </c>
      <c r="T35" s="23">
        <f t="shared" si="14"/>
        <v>30000</v>
      </c>
      <c r="U35" s="23">
        <f t="shared" si="15"/>
        <v>26250</v>
      </c>
      <c r="V35" s="23">
        <f t="shared" si="6"/>
        <v>15000</v>
      </c>
      <c r="W35" s="23">
        <f t="shared" si="17"/>
        <v>10000</v>
      </c>
      <c r="X35" s="23">
        <f t="shared" si="17"/>
        <v>7500</v>
      </c>
      <c r="Y35" s="24">
        <v>0</v>
      </c>
      <c r="Z35" s="25">
        <f t="shared" si="18"/>
        <v>52500</v>
      </c>
      <c r="AA35" s="26">
        <f t="shared" si="18"/>
        <v>48750</v>
      </c>
      <c r="AB35" s="26">
        <f t="shared" si="18"/>
        <v>37500</v>
      </c>
      <c r="AC35" s="25">
        <f t="shared" si="18"/>
        <v>30000</v>
      </c>
      <c r="AD35" s="25">
        <f t="shared" si="18"/>
        <v>26250</v>
      </c>
      <c r="AE35" s="25">
        <f t="shared" si="18"/>
        <v>15000</v>
      </c>
      <c r="AF35" s="25">
        <f t="shared" si="18"/>
        <v>10000</v>
      </c>
      <c r="AG35" s="25">
        <f t="shared" si="18"/>
        <v>7500</v>
      </c>
      <c r="AH35" s="27">
        <v>0</v>
      </c>
    </row>
    <row r="36" spans="1:34" ht="18" thickBot="1" x14ac:dyDescent="0.45">
      <c r="A36" s="31">
        <v>34</v>
      </c>
      <c r="B36" s="83" t="s">
        <v>45</v>
      </c>
      <c r="C36" s="73" t="s">
        <v>37</v>
      </c>
      <c r="D36" s="32">
        <v>70000</v>
      </c>
      <c r="E36" s="33">
        <v>9</v>
      </c>
      <c r="F36" s="34">
        <v>9</v>
      </c>
      <c r="G36" s="33">
        <v>6</v>
      </c>
      <c r="H36" s="8">
        <f t="shared" si="9"/>
        <v>24</v>
      </c>
      <c r="I36" s="35">
        <f t="shared" si="16"/>
        <v>26250</v>
      </c>
      <c r="J36" s="36">
        <f t="shared" si="0"/>
        <v>17500</v>
      </c>
      <c r="K36" s="36">
        <f t="shared" si="1"/>
        <v>17500</v>
      </c>
      <c r="L36" s="37">
        <f t="shared" si="2"/>
        <v>13125</v>
      </c>
      <c r="M36" s="36">
        <f t="shared" si="3"/>
        <v>17500</v>
      </c>
      <c r="N36" s="37">
        <f t="shared" si="10"/>
        <v>13125</v>
      </c>
      <c r="O36" s="36">
        <f t="shared" si="4"/>
        <v>11666.666666666666</v>
      </c>
      <c r="P36" s="36">
        <f t="shared" si="5"/>
        <v>8750</v>
      </c>
      <c r="Q36" s="38">
        <f t="shared" si="11"/>
        <v>61250</v>
      </c>
      <c r="R36" s="37">
        <f t="shared" si="12"/>
        <v>56875</v>
      </c>
      <c r="S36" s="37">
        <f t="shared" si="13"/>
        <v>43750</v>
      </c>
      <c r="T36" s="38">
        <f t="shared" si="14"/>
        <v>35000</v>
      </c>
      <c r="U36" s="38">
        <f t="shared" si="15"/>
        <v>30625</v>
      </c>
      <c r="V36" s="38">
        <f t="shared" si="6"/>
        <v>17500</v>
      </c>
      <c r="W36" s="38">
        <f t="shared" si="17"/>
        <v>11666.666666666666</v>
      </c>
      <c r="X36" s="38">
        <f t="shared" si="17"/>
        <v>8750</v>
      </c>
      <c r="Y36" s="33">
        <v>0</v>
      </c>
      <c r="Z36" s="39">
        <f t="shared" si="18"/>
        <v>61250</v>
      </c>
      <c r="AA36" s="40">
        <f t="shared" si="18"/>
        <v>56870</v>
      </c>
      <c r="AB36" s="40">
        <f t="shared" si="18"/>
        <v>43750</v>
      </c>
      <c r="AC36" s="39">
        <f t="shared" si="18"/>
        <v>35000</v>
      </c>
      <c r="AD36" s="39">
        <f t="shared" si="18"/>
        <v>30620</v>
      </c>
      <c r="AE36" s="39">
        <f t="shared" si="18"/>
        <v>17500</v>
      </c>
      <c r="AF36" s="39">
        <f t="shared" si="18"/>
        <v>11660</v>
      </c>
      <c r="AG36" s="39">
        <f t="shared" si="18"/>
        <v>8750</v>
      </c>
      <c r="AH36" s="41">
        <v>0</v>
      </c>
    </row>
    <row r="37" spans="1:34" ht="18" thickBot="1" x14ac:dyDescent="0.45">
      <c r="A37" s="42">
        <v>35</v>
      </c>
      <c r="B37" s="84" t="s">
        <v>84</v>
      </c>
      <c r="C37" s="74" t="s">
        <v>46</v>
      </c>
      <c r="D37" s="51">
        <v>70000</v>
      </c>
      <c r="E37" s="7">
        <v>9</v>
      </c>
      <c r="F37" s="8">
        <v>8</v>
      </c>
      <c r="G37" s="7">
        <v>7</v>
      </c>
      <c r="H37" s="8">
        <f t="shared" si="9"/>
        <v>24</v>
      </c>
      <c r="I37" s="9">
        <f t="shared" si="16"/>
        <v>23333.333333333332</v>
      </c>
      <c r="J37" s="10">
        <f t="shared" si="0"/>
        <v>20416.666666666668</v>
      </c>
      <c r="K37" s="10">
        <f t="shared" si="1"/>
        <v>17500</v>
      </c>
      <c r="L37" s="11">
        <f t="shared" si="2"/>
        <v>13125</v>
      </c>
      <c r="M37" s="10">
        <f t="shared" si="3"/>
        <v>15555.555555555555</v>
      </c>
      <c r="N37" s="11">
        <f t="shared" si="10"/>
        <v>11666.666666666666</v>
      </c>
      <c r="O37" s="10">
        <f t="shared" si="4"/>
        <v>13611.111111111111</v>
      </c>
      <c r="P37" s="10">
        <f t="shared" si="5"/>
        <v>10208.333333333334</v>
      </c>
      <c r="Q37" s="12">
        <f t="shared" si="11"/>
        <v>61250</v>
      </c>
      <c r="R37" s="11">
        <f t="shared" si="12"/>
        <v>56875</v>
      </c>
      <c r="S37" s="11">
        <f t="shared" si="13"/>
        <v>43750</v>
      </c>
      <c r="T37" s="12">
        <f t="shared" si="14"/>
        <v>35972.222222222219</v>
      </c>
      <c r="U37" s="12">
        <f t="shared" si="15"/>
        <v>32083.333333333336</v>
      </c>
      <c r="V37" s="12">
        <f t="shared" si="6"/>
        <v>20416.666666666668</v>
      </c>
      <c r="W37" s="12">
        <f t="shared" si="17"/>
        <v>13611.111111111111</v>
      </c>
      <c r="X37" s="12">
        <f t="shared" si="17"/>
        <v>10208.333333333334</v>
      </c>
      <c r="Y37" s="7">
        <v>0</v>
      </c>
      <c r="Z37" s="13">
        <f t="shared" si="18"/>
        <v>61250</v>
      </c>
      <c r="AA37" s="14">
        <f t="shared" si="18"/>
        <v>56870</v>
      </c>
      <c r="AB37" s="14">
        <f t="shared" si="18"/>
        <v>43750</v>
      </c>
      <c r="AC37" s="13">
        <f t="shared" si="18"/>
        <v>35970</v>
      </c>
      <c r="AD37" s="13">
        <f t="shared" si="18"/>
        <v>32080</v>
      </c>
      <c r="AE37" s="13">
        <f t="shared" si="18"/>
        <v>20410</v>
      </c>
      <c r="AF37" s="13">
        <f t="shared" si="18"/>
        <v>13610</v>
      </c>
      <c r="AG37" s="13">
        <f t="shared" si="18"/>
        <v>10200</v>
      </c>
      <c r="AH37" s="15">
        <v>0</v>
      </c>
    </row>
    <row r="38" spans="1:34" ht="18" thickBot="1" x14ac:dyDescent="0.45">
      <c r="A38" s="44">
        <v>36</v>
      </c>
      <c r="B38" s="86" t="s">
        <v>47</v>
      </c>
      <c r="C38" s="74" t="s">
        <v>46</v>
      </c>
      <c r="D38" s="70">
        <v>60000</v>
      </c>
      <c r="E38" s="24">
        <v>9</v>
      </c>
      <c r="F38" s="30">
        <v>8</v>
      </c>
      <c r="G38" s="24">
        <v>7</v>
      </c>
      <c r="H38" s="8">
        <f t="shared" si="9"/>
        <v>24</v>
      </c>
      <c r="I38" s="20">
        <f t="shared" si="16"/>
        <v>20000</v>
      </c>
      <c r="J38" s="21">
        <f t="shared" si="0"/>
        <v>17500</v>
      </c>
      <c r="K38" s="21">
        <f t="shared" si="1"/>
        <v>15000</v>
      </c>
      <c r="L38" s="22">
        <f t="shared" si="2"/>
        <v>11250</v>
      </c>
      <c r="M38" s="21">
        <f t="shared" si="3"/>
        <v>13333.333333333332</v>
      </c>
      <c r="N38" s="22">
        <f t="shared" si="10"/>
        <v>10000</v>
      </c>
      <c r="O38" s="21">
        <f t="shared" si="4"/>
        <v>11666.666666666666</v>
      </c>
      <c r="P38" s="21">
        <f t="shared" si="5"/>
        <v>8750</v>
      </c>
      <c r="Q38" s="23">
        <f t="shared" si="11"/>
        <v>52500</v>
      </c>
      <c r="R38" s="22">
        <f t="shared" si="12"/>
        <v>48750</v>
      </c>
      <c r="S38" s="22">
        <f t="shared" si="13"/>
        <v>37500</v>
      </c>
      <c r="T38" s="23">
        <f t="shared" si="14"/>
        <v>30833.333333333332</v>
      </c>
      <c r="U38" s="23">
        <f t="shared" si="15"/>
        <v>27500</v>
      </c>
      <c r="V38" s="23">
        <f t="shared" si="6"/>
        <v>17500</v>
      </c>
      <c r="W38" s="23">
        <f t="shared" si="17"/>
        <v>11666.666666666666</v>
      </c>
      <c r="X38" s="23">
        <f t="shared" si="17"/>
        <v>8750</v>
      </c>
      <c r="Y38" s="24">
        <v>0</v>
      </c>
      <c r="Z38" s="25">
        <f t="shared" si="18"/>
        <v>52500</v>
      </c>
      <c r="AA38" s="26">
        <f t="shared" si="18"/>
        <v>48750</v>
      </c>
      <c r="AB38" s="26">
        <f t="shared" si="18"/>
        <v>37500</v>
      </c>
      <c r="AC38" s="25">
        <f t="shared" si="18"/>
        <v>30830</v>
      </c>
      <c r="AD38" s="25">
        <f t="shared" si="18"/>
        <v>27500</v>
      </c>
      <c r="AE38" s="25">
        <f t="shared" si="18"/>
        <v>17500</v>
      </c>
      <c r="AF38" s="25">
        <f t="shared" si="18"/>
        <v>11660</v>
      </c>
      <c r="AG38" s="25">
        <f t="shared" si="18"/>
        <v>8750</v>
      </c>
      <c r="AH38" s="27">
        <v>0</v>
      </c>
    </row>
    <row r="39" spans="1:34" ht="18" thickBot="1" x14ac:dyDescent="0.45">
      <c r="A39" s="44">
        <v>37</v>
      </c>
      <c r="B39" s="86" t="s">
        <v>48</v>
      </c>
      <c r="C39" s="74" t="s">
        <v>46</v>
      </c>
      <c r="D39" s="70">
        <v>60000</v>
      </c>
      <c r="E39" s="24">
        <v>9</v>
      </c>
      <c r="F39" s="30">
        <v>8</v>
      </c>
      <c r="G39" s="24">
        <v>7</v>
      </c>
      <c r="H39" s="8">
        <f t="shared" si="9"/>
        <v>24</v>
      </c>
      <c r="I39" s="20">
        <f t="shared" si="16"/>
        <v>20000</v>
      </c>
      <c r="J39" s="21">
        <f t="shared" si="0"/>
        <v>17500</v>
      </c>
      <c r="K39" s="21">
        <f t="shared" si="1"/>
        <v>15000</v>
      </c>
      <c r="L39" s="22">
        <f t="shared" si="2"/>
        <v>11250</v>
      </c>
      <c r="M39" s="21">
        <f t="shared" si="3"/>
        <v>13333.333333333332</v>
      </c>
      <c r="N39" s="22">
        <f t="shared" si="10"/>
        <v>10000</v>
      </c>
      <c r="O39" s="21">
        <f t="shared" si="4"/>
        <v>11666.666666666666</v>
      </c>
      <c r="P39" s="21">
        <f t="shared" si="5"/>
        <v>8750</v>
      </c>
      <c r="Q39" s="23">
        <f t="shared" si="11"/>
        <v>52500</v>
      </c>
      <c r="R39" s="22">
        <f t="shared" si="12"/>
        <v>48750</v>
      </c>
      <c r="S39" s="22">
        <f t="shared" si="13"/>
        <v>37500</v>
      </c>
      <c r="T39" s="23">
        <f t="shared" si="14"/>
        <v>30833.333333333332</v>
      </c>
      <c r="U39" s="23">
        <f t="shared" si="15"/>
        <v>27500</v>
      </c>
      <c r="V39" s="23">
        <f t="shared" si="6"/>
        <v>17500</v>
      </c>
      <c r="W39" s="23">
        <f t="shared" si="17"/>
        <v>11666.666666666666</v>
      </c>
      <c r="X39" s="23">
        <f t="shared" si="17"/>
        <v>8750</v>
      </c>
      <c r="Y39" s="24">
        <v>0</v>
      </c>
      <c r="Z39" s="25">
        <f t="shared" si="18"/>
        <v>52500</v>
      </c>
      <c r="AA39" s="26">
        <f t="shared" si="18"/>
        <v>48750</v>
      </c>
      <c r="AB39" s="26">
        <f t="shared" si="18"/>
        <v>37500</v>
      </c>
      <c r="AC39" s="25">
        <f t="shared" si="18"/>
        <v>30830</v>
      </c>
      <c r="AD39" s="25">
        <f t="shared" si="18"/>
        <v>27500</v>
      </c>
      <c r="AE39" s="25">
        <f t="shared" si="18"/>
        <v>17500</v>
      </c>
      <c r="AF39" s="25">
        <f t="shared" si="18"/>
        <v>11660</v>
      </c>
      <c r="AG39" s="25">
        <f t="shared" si="18"/>
        <v>8750</v>
      </c>
      <c r="AH39" s="27">
        <v>0</v>
      </c>
    </row>
    <row r="40" spans="1:34" ht="18" thickBot="1" x14ac:dyDescent="0.45">
      <c r="A40" s="45">
        <v>38</v>
      </c>
      <c r="B40" s="87" t="s">
        <v>49</v>
      </c>
      <c r="C40" s="74" t="s">
        <v>46</v>
      </c>
      <c r="D40" s="71">
        <v>85000</v>
      </c>
      <c r="E40" s="33">
        <v>9</v>
      </c>
      <c r="F40" s="34">
        <v>8</v>
      </c>
      <c r="G40" s="33">
        <v>7</v>
      </c>
      <c r="H40" s="8">
        <f t="shared" si="9"/>
        <v>24</v>
      </c>
      <c r="I40" s="35">
        <f t="shared" si="16"/>
        <v>28333.333333333332</v>
      </c>
      <c r="J40" s="36">
        <f t="shared" si="0"/>
        <v>24791.666666666668</v>
      </c>
      <c r="K40" s="36">
        <f t="shared" si="1"/>
        <v>21250</v>
      </c>
      <c r="L40" s="37">
        <f t="shared" si="2"/>
        <v>15937.5</v>
      </c>
      <c r="M40" s="36">
        <f t="shared" si="3"/>
        <v>18888.888888888887</v>
      </c>
      <c r="N40" s="37">
        <f t="shared" si="10"/>
        <v>14166.666666666666</v>
      </c>
      <c r="O40" s="36">
        <f t="shared" si="4"/>
        <v>16527.777777777777</v>
      </c>
      <c r="P40" s="36">
        <f t="shared" si="5"/>
        <v>12395.833333333334</v>
      </c>
      <c r="Q40" s="38">
        <f t="shared" si="11"/>
        <v>74375</v>
      </c>
      <c r="R40" s="37">
        <f t="shared" si="12"/>
        <v>69062.5</v>
      </c>
      <c r="S40" s="37">
        <f t="shared" si="13"/>
        <v>53125</v>
      </c>
      <c r="T40" s="38">
        <f t="shared" si="14"/>
        <v>43680.555555555555</v>
      </c>
      <c r="U40" s="38">
        <f t="shared" si="15"/>
        <v>38958.333333333336</v>
      </c>
      <c r="V40" s="38">
        <f t="shared" si="6"/>
        <v>24791.666666666668</v>
      </c>
      <c r="W40" s="38">
        <f t="shared" si="17"/>
        <v>16527.777777777777</v>
      </c>
      <c r="X40" s="38">
        <f t="shared" si="17"/>
        <v>12395.833333333334</v>
      </c>
      <c r="Y40" s="33">
        <v>0</v>
      </c>
      <c r="Z40" s="39">
        <f t="shared" si="18"/>
        <v>74370</v>
      </c>
      <c r="AA40" s="40">
        <f t="shared" si="18"/>
        <v>69060</v>
      </c>
      <c r="AB40" s="40">
        <f t="shared" si="18"/>
        <v>53120</v>
      </c>
      <c r="AC40" s="39">
        <f t="shared" si="18"/>
        <v>43680</v>
      </c>
      <c r="AD40" s="39">
        <f t="shared" si="18"/>
        <v>38950</v>
      </c>
      <c r="AE40" s="39">
        <f t="shared" si="18"/>
        <v>24790</v>
      </c>
      <c r="AF40" s="39">
        <f t="shared" si="18"/>
        <v>16520</v>
      </c>
      <c r="AG40" s="39">
        <f t="shared" si="18"/>
        <v>12390</v>
      </c>
      <c r="AH40" s="41">
        <v>0</v>
      </c>
    </row>
    <row r="41" spans="1:34" ht="18" thickBot="1" x14ac:dyDescent="0.45">
      <c r="A41" s="46">
        <v>39</v>
      </c>
      <c r="B41" s="88" t="s">
        <v>50</v>
      </c>
      <c r="C41" s="79" t="s">
        <v>51</v>
      </c>
      <c r="D41" s="56">
        <v>70000</v>
      </c>
      <c r="E41" s="7">
        <v>13</v>
      </c>
      <c r="F41" s="8">
        <v>13</v>
      </c>
      <c r="G41" s="7">
        <v>10</v>
      </c>
      <c r="H41" s="8">
        <f t="shared" si="9"/>
        <v>36</v>
      </c>
      <c r="I41" s="9">
        <f t="shared" si="16"/>
        <v>25277.777777777777</v>
      </c>
      <c r="J41" s="10">
        <f t="shared" si="0"/>
        <v>19444.444444444445</v>
      </c>
      <c r="K41" s="10">
        <f t="shared" si="1"/>
        <v>16851.85185185185</v>
      </c>
      <c r="L41" s="11">
        <f t="shared" si="2"/>
        <v>12638.888888888889</v>
      </c>
      <c r="M41" s="10">
        <f t="shared" si="3"/>
        <v>16851.85185185185</v>
      </c>
      <c r="N41" s="11">
        <f t="shared" si="10"/>
        <v>12638.888888888889</v>
      </c>
      <c r="O41" s="10">
        <f t="shared" si="4"/>
        <v>12962.962962962964</v>
      </c>
      <c r="P41" s="10">
        <f t="shared" si="5"/>
        <v>9722.2222222222226</v>
      </c>
      <c r="Q41" s="12">
        <f t="shared" si="11"/>
        <v>61574.074074074073</v>
      </c>
      <c r="R41" s="11">
        <f t="shared" si="12"/>
        <v>57361.111111111109</v>
      </c>
      <c r="S41" s="11">
        <f t="shared" si="13"/>
        <v>44722.222222222219</v>
      </c>
      <c r="T41" s="12">
        <f t="shared" si="14"/>
        <v>36296.296296296292</v>
      </c>
      <c r="U41" s="12">
        <f t="shared" si="15"/>
        <v>32083.333333333336</v>
      </c>
      <c r="V41" s="12">
        <f t="shared" si="6"/>
        <v>19444.444444444445</v>
      </c>
      <c r="W41" s="12">
        <f t="shared" si="17"/>
        <v>12962.962962962964</v>
      </c>
      <c r="X41" s="12">
        <f t="shared" si="17"/>
        <v>9722.2222222222226</v>
      </c>
      <c r="Y41" s="7">
        <v>0</v>
      </c>
      <c r="Z41" s="13">
        <f t="shared" si="18"/>
        <v>61570</v>
      </c>
      <c r="AA41" s="14">
        <f t="shared" si="18"/>
        <v>57360</v>
      </c>
      <c r="AB41" s="14">
        <f t="shared" si="18"/>
        <v>44720</v>
      </c>
      <c r="AC41" s="13">
        <f t="shared" si="18"/>
        <v>36290</v>
      </c>
      <c r="AD41" s="13">
        <f t="shared" si="18"/>
        <v>32080</v>
      </c>
      <c r="AE41" s="13">
        <f t="shared" si="18"/>
        <v>19440</v>
      </c>
      <c r="AF41" s="13">
        <f t="shared" si="18"/>
        <v>12960</v>
      </c>
      <c r="AG41" s="13">
        <f t="shared" si="18"/>
        <v>9720</v>
      </c>
      <c r="AH41" s="15">
        <v>0</v>
      </c>
    </row>
    <row r="42" spans="1:34" ht="18" thickBot="1" x14ac:dyDescent="0.45">
      <c r="A42" s="49">
        <v>40</v>
      </c>
      <c r="B42" s="90" t="s">
        <v>52</v>
      </c>
      <c r="C42" s="79" t="s">
        <v>51</v>
      </c>
      <c r="D42" s="72">
        <v>70000</v>
      </c>
      <c r="E42" s="33">
        <v>13</v>
      </c>
      <c r="F42" s="34">
        <v>13</v>
      </c>
      <c r="G42" s="33">
        <v>10</v>
      </c>
      <c r="H42" s="8">
        <f t="shared" si="9"/>
        <v>36</v>
      </c>
      <c r="I42" s="35">
        <f t="shared" si="16"/>
        <v>25277.777777777777</v>
      </c>
      <c r="J42" s="36">
        <f t="shared" si="0"/>
        <v>19444.444444444445</v>
      </c>
      <c r="K42" s="36">
        <f t="shared" si="1"/>
        <v>16851.85185185185</v>
      </c>
      <c r="L42" s="37">
        <f t="shared" si="2"/>
        <v>12638.888888888889</v>
      </c>
      <c r="M42" s="36">
        <f t="shared" si="3"/>
        <v>16851.85185185185</v>
      </c>
      <c r="N42" s="37">
        <f t="shared" si="10"/>
        <v>12638.888888888889</v>
      </c>
      <c r="O42" s="36">
        <f t="shared" si="4"/>
        <v>12962.962962962964</v>
      </c>
      <c r="P42" s="36">
        <f t="shared" si="5"/>
        <v>9722.2222222222226</v>
      </c>
      <c r="Q42" s="38">
        <f t="shared" si="11"/>
        <v>61574.074074074073</v>
      </c>
      <c r="R42" s="37">
        <f t="shared" si="12"/>
        <v>57361.111111111109</v>
      </c>
      <c r="S42" s="37">
        <f t="shared" si="13"/>
        <v>44722.222222222219</v>
      </c>
      <c r="T42" s="38">
        <f t="shared" si="14"/>
        <v>36296.296296296292</v>
      </c>
      <c r="U42" s="38">
        <f t="shared" si="15"/>
        <v>32083.333333333336</v>
      </c>
      <c r="V42" s="38">
        <f t="shared" si="6"/>
        <v>19444.444444444445</v>
      </c>
      <c r="W42" s="38">
        <f t="shared" si="17"/>
        <v>12962.962962962964</v>
      </c>
      <c r="X42" s="38">
        <f t="shared" si="17"/>
        <v>9722.2222222222226</v>
      </c>
      <c r="Y42" s="33">
        <v>0</v>
      </c>
      <c r="Z42" s="39">
        <f t="shared" si="18"/>
        <v>61570</v>
      </c>
      <c r="AA42" s="40">
        <f t="shared" si="18"/>
        <v>57360</v>
      </c>
      <c r="AB42" s="40">
        <f t="shared" si="18"/>
        <v>44720</v>
      </c>
      <c r="AC42" s="39">
        <f t="shared" si="18"/>
        <v>36290</v>
      </c>
      <c r="AD42" s="39">
        <f t="shared" si="18"/>
        <v>32080</v>
      </c>
      <c r="AE42" s="39">
        <f t="shared" si="18"/>
        <v>19440</v>
      </c>
      <c r="AF42" s="39">
        <f t="shared" si="18"/>
        <v>12960</v>
      </c>
      <c r="AG42" s="39">
        <f t="shared" si="18"/>
        <v>9720</v>
      </c>
      <c r="AH42" s="41">
        <v>0</v>
      </c>
    </row>
    <row r="43" spans="1:34" x14ac:dyDescent="0.4">
      <c r="A43" s="98" t="s">
        <v>53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</sheetData>
  <mergeCells count="2">
    <mergeCell ref="A43:AH43"/>
    <mergeCell ref="A1:A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주민자치회 청라1동</dc:creator>
  <cp:lastModifiedBy>현지 정</cp:lastModifiedBy>
  <dcterms:created xsi:type="dcterms:W3CDTF">2025-04-02T07:47:53Z</dcterms:created>
  <dcterms:modified xsi:type="dcterms:W3CDTF">2025-04-02T14:35:47Z</dcterms:modified>
</cp:coreProperties>
</file>