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30"/>
  <workbookPr/>
  <xr:revisionPtr revIDLastSave="0" documentId="11_FE727662BD687A035708E3D245CAF81D7D94543A" xr6:coauthVersionLast="47" xr6:coauthVersionMax="47" xr10:uidLastSave="{00000000-0000-0000-0000-000000000000}"/>
  <bookViews>
    <workbookView xWindow="0" yWindow="0" windowWidth="20490" windowHeight="7050" xr2:uid="{00000000-000D-0000-FFFF-FFFF00000000}"/>
  </bookViews>
  <sheets>
    <sheet name="Sheet1" sheetId="1" r:id="rId1"/>
    <sheet name="Income and Expe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5" i="2"/>
  <c r="B11" i="2"/>
  <c r="B9" i="2"/>
  <c r="N26" i="1"/>
  <c r="M26" i="1"/>
  <c r="L26" i="1"/>
  <c r="K26" i="1"/>
  <c r="J26" i="1"/>
  <c r="I26" i="1"/>
  <c r="H26" i="1"/>
  <c r="G26" i="1"/>
  <c r="F26" i="1"/>
  <c r="E26" i="1"/>
  <c r="D26" i="1"/>
  <c r="C26" i="1"/>
  <c r="N24" i="1"/>
  <c r="M24" i="1"/>
  <c r="L24" i="1"/>
  <c r="K24" i="1"/>
  <c r="J24" i="1"/>
  <c r="I24" i="1"/>
  <c r="H24" i="1"/>
  <c r="G24" i="1"/>
  <c r="F24" i="1"/>
  <c r="E24" i="1"/>
  <c r="D24" i="1"/>
  <c r="N23" i="1"/>
  <c r="M23" i="1"/>
  <c r="L23" i="1"/>
  <c r="K23" i="1"/>
  <c r="J23" i="1"/>
  <c r="I23" i="1"/>
  <c r="H23" i="1"/>
  <c r="G23" i="1"/>
  <c r="F23" i="1"/>
  <c r="E23" i="1"/>
  <c r="D23" i="1"/>
  <c r="N21" i="1"/>
  <c r="M21" i="1"/>
  <c r="L21" i="1"/>
  <c r="K21" i="1"/>
  <c r="J21" i="1"/>
  <c r="I21" i="1"/>
  <c r="H21" i="1"/>
  <c r="G21" i="1"/>
  <c r="F21" i="1"/>
  <c r="E21" i="1"/>
  <c r="D21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3" i="1"/>
  <c r="C12" i="1"/>
</calcChain>
</file>

<file path=xl/sharedStrings.xml><?xml version="1.0" encoding="utf-8"?>
<sst xmlns="http://schemas.openxmlformats.org/spreadsheetml/2006/main" count="27" uniqueCount="25">
  <si>
    <t xml:space="preserve">MONTHLY SAVING </t>
  </si>
  <si>
    <t>Total Saving Target</t>
  </si>
  <si>
    <t>Salary per month</t>
  </si>
  <si>
    <t>SAVING TARGET</t>
  </si>
  <si>
    <t>Profit Rate per annum</t>
  </si>
  <si>
    <t>Profit Rate after Tax</t>
  </si>
  <si>
    <t>Savings %</t>
  </si>
  <si>
    <t>Emergency %</t>
  </si>
  <si>
    <t>Opening</t>
  </si>
  <si>
    <t>Saving</t>
  </si>
  <si>
    <t>Emergency Plan</t>
  </si>
  <si>
    <t xml:space="preserve">Total Savings </t>
  </si>
  <si>
    <t>Invest in Islamic Bank</t>
  </si>
  <si>
    <t>Profit</t>
  </si>
  <si>
    <t>Closing</t>
  </si>
  <si>
    <t>Salary</t>
  </si>
  <si>
    <t>Expenses</t>
  </si>
  <si>
    <t>Rent</t>
  </si>
  <si>
    <t>Groceries</t>
  </si>
  <si>
    <t>Utilities</t>
  </si>
  <si>
    <t>Transportation</t>
  </si>
  <si>
    <t>Entertainment</t>
  </si>
  <si>
    <t>Net Income</t>
  </si>
  <si>
    <t>Total</t>
  </si>
  <si>
    <t>Total Saving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</si>
</sst>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_);_(* \(#,##0\);_(* &quot;-&quot;??_);_(@_)"/>
  </numFmts>
  <fonts count="3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36"/>
      <color rgb="FF000000"/>
      <name val="Arial Black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9" fontId="0" fillId="0" borderId="1" xfId="0" applyNumberFormat="1" applyBorder="1"/>
    <xf numFmtId="0" fontId="1" fillId="0" borderId="0" xfId="0" applyFont="1"/>
    <xf numFmtId="0" fontId="0" fillId="0" borderId="2" xfId="0" applyBorder="1"/>
    <xf numFmtId="3" fontId="0" fillId="0" borderId="2" xfId="0" applyNumberFormat="1" applyBorder="1"/>
    <xf numFmtId="9" fontId="0" fillId="0" borderId="2" xfId="0" applyNumberFormat="1" applyBorder="1"/>
    <xf numFmtId="0" fontId="0" fillId="0" borderId="3" xfId="0" applyBorder="1"/>
    <xf numFmtId="9" fontId="0" fillId="0" borderId="3" xfId="0" applyNumberFormat="1" applyBorder="1"/>
    <xf numFmtId="0" fontId="0" fillId="0" borderId="1" xfId="0" applyFont="1" applyBorder="1"/>
    <xf numFmtId="9" fontId="0" fillId="0" borderId="1" xfId="0" applyNumberFormat="1" applyFont="1" applyBorder="1"/>
    <xf numFmtId="0" fontId="0" fillId="0" borderId="0" xfId="0" applyBorder="1"/>
    <xf numFmtId="9" fontId="0" fillId="0" borderId="0" xfId="0" applyNumberFormat="1" applyBorder="1"/>
    <xf numFmtId="0" fontId="1" fillId="0" borderId="0" xfId="0" applyFont="1" applyBorder="1" applyAlignment="1">
      <alignment horizontal="center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 PLUS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Invest in Islamic Bank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Sheet1!$C$23:$N$23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20100</c:v>
                </c:pt>
                <c:pt idx="3">
                  <c:v>30301</c:v>
                </c:pt>
                <c:pt idx="4">
                  <c:v>40604.01</c:v>
                </c:pt>
                <c:pt idx="5">
                  <c:v>51010.0501</c:v>
                </c:pt>
                <c:pt idx="6">
                  <c:v>61520.150601000001</c:v>
                </c:pt>
                <c:pt idx="7">
                  <c:v>72135.352107009996</c:v>
                </c:pt>
                <c:pt idx="8">
                  <c:v>82856.705628080104</c:v>
                </c:pt>
                <c:pt idx="9">
                  <c:v>93685.272684360898</c:v>
                </c:pt>
                <c:pt idx="10">
                  <c:v>104622.125411204</c:v>
                </c:pt>
                <c:pt idx="11">
                  <c:v>115668.346665317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C-4951-BB7C-7856242EA28B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Sheet1!$C$24:$N$24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303.01</c:v>
                </c:pt>
                <c:pt idx="4">
                  <c:v>406.0401</c:v>
                </c:pt>
                <c:pt idx="5">
                  <c:v>510.10050100000001</c:v>
                </c:pt>
                <c:pt idx="6">
                  <c:v>615.20150601</c:v>
                </c:pt>
                <c:pt idx="7">
                  <c:v>721.35352107009999</c:v>
                </c:pt>
                <c:pt idx="8">
                  <c:v>828.56705628080101</c:v>
                </c:pt>
                <c:pt idx="9">
                  <c:v>936.85272684360905</c:v>
                </c:pt>
                <c:pt idx="10">
                  <c:v>1046.22125411205</c:v>
                </c:pt>
                <c:pt idx="11">
                  <c:v>1156.6834666531699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C-4951-BB7C-7856242E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324360"/>
        <c:axId val="556326408"/>
      </c:barChart>
      <c:catAx>
        <c:axId val="55632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6408"/>
        <c:crosses val="autoZero"/>
        <c:auto val="1"/>
        <c:lblAlgn val="ctr"/>
        <c:lblOffset val="100"/>
        <c:noMultiLvlLbl val="0"/>
      </c:catAx>
      <c:valAx>
        <c:axId val="5563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29a349e-dfdb-460c-be40-8dcfc0e77d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16</xdr:row>
      <xdr:rowOff>95250</xdr:rowOff>
    </xdr:from>
    <xdr:to>
      <xdr:col>22</xdr:col>
      <xdr:colOff>333375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"/>
  <sheetViews>
    <sheetView tabSelected="1" topLeftCell="J17" workbookViewId="0">
      <selection activeCell="L26" sqref="L26"/>
    </sheetView>
  </sheetViews>
  <sheetFormatPr defaultColWidth="9" defaultRowHeight="13.5"/>
  <cols>
    <col min="2" max="2" width="19.25" customWidth="1"/>
    <col min="3" max="3" width="10.375" customWidth="1"/>
    <col min="4" max="15" width="9.125" customWidth="1"/>
  </cols>
  <sheetData>
    <row r="1" spans="2:14" ht="15" customHeight="1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2:14" ht="15" customHeight="1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15" customHeight="1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2:14" ht="15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2:14" ht="15" customHeight="1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2:14" ht="14.25">
      <c r="D6" s="6"/>
      <c r="E6" s="6"/>
    </row>
    <row r="7" spans="2:14" ht="14.25">
      <c r="B7" s="7" t="s">
        <v>1</v>
      </c>
      <c r="C7" s="8">
        <v>120000</v>
      </c>
      <c r="D7" s="6"/>
      <c r="E7" s="6"/>
    </row>
    <row r="8" spans="2:14" ht="14.25">
      <c r="B8" s="7" t="s">
        <v>2</v>
      </c>
      <c r="C8" s="8">
        <v>100000</v>
      </c>
      <c r="D8" s="6"/>
      <c r="E8" s="6"/>
    </row>
    <row r="9" spans="2:14" ht="14.25">
      <c r="B9" s="7" t="s">
        <v>3</v>
      </c>
      <c r="C9" s="7">
        <v>10000</v>
      </c>
      <c r="D9" s="6"/>
      <c r="E9" s="6"/>
    </row>
    <row r="10" spans="2:14" ht="14.25">
      <c r="B10" s="7" t="s">
        <v>4</v>
      </c>
      <c r="C10" s="9">
        <v>0.14000000000000001</v>
      </c>
      <c r="D10" s="6"/>
      <c r="E10" s="6"/>
    </row>
    <row r="11" spans="2:14" ht="14.25">
      <c r="B11" s="10" t="s">
        <v>5</v>
      </c>
      <c r="C11" s="11">
        <v>0.12</v>
      </c>
      <c r="D11" s="6"/>
      <c r="E11" s="6"/>
    </row>
    <row r="12" spans="2:14" ht="15">
      <c r="B12" s="12" t="s">
        <v>6</v>
      </c>
      <c r="C12" s="13">
        <f>VLOOKUP(B12,'Income and Expenses'!A:B,2,0)</f>
        <v>0.05</v>
      </c>
      <c r="D12" s="6"/>
      <c r="E12" s="6"/>
    </row>
    <row r="13" spans="2:14" ht="15">
      <c r="B13" s="12" t="s">
        <v>7</v>
      </c>
      <c r="C13" s="13">
        <f>VLOOKUP(B13,'Income and Expenses'!A:B,2,0)</f>
        <v>0.05</v>
      </c>
      <c r="D13" s="6"/>
      <c r="E13" s="6"/>
    </row>
    <row r="14" spans="2:14" ht="14.25">
      <c r="B14" s="14"/>
      <c r="C14" s="15"/>
      <c r="D14" s="6"/>
      <c r="E14" s="6"/>
    </row>
    <row r="15" spans="2:14">
      <c r="B15" s="14"/>
      <c r="C15" s="16">
        <v>1</v>
      </c>
      <c r="D15" s="16">
        <v>2</v>
      </c>
      <c r="E15" s="16">
        <v>3</v>
      </c>
      <c r="F15" s="16">
        <v>4</v>
      </c>
      <c r="G15" s="16">
        <v>5</v>
      </c>
      <c r="H15" s="16">
        <v>6</v>
      </c>
      <c r="I15" s="16">
        <v>7</v>
      </c>
      <c r="J15" s="16">
        <v>8</v>
      </c>
      <c r="K15" s="16">
        <v>9</v>
      </c>
      <c r="L15" s="16">
        <v>10</v>
      </c>
      <c r="M15" s="16">
        <v>11</v>
      </c>
      <c r="N15" s="16">
        <v>12</v>
      </c>
    </row>
    <row r="16" spans="2:14">
      <c r="B16" s="1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>
      <c r="B17" s="14" t="s">
        <v>8</v>
      </c>
      <c r="C17" s="17">
        <v>0</v>
      </c>
      <c r="D17" s="17">
        <f>+C26</f>
        <v>10000</v>
      </c>
      <c r="E17" s="17">
        <f t="shared" ref="E17:J17" si="0">D26</f>
        <v>20100</v>
      </c>
      <c r="F17" s="18">
        <f t="shared" si="0"/>
        <v>30301</v>
      </c>
      <c r="G17" s="17">
        <f t="shared" si="0"/>
        <v>40604.01</v>
      </c>
      <c r="H17" s="17">
        <f t="shared" si="0"/>
        <v>51010.0501</v>
      </c>
      <c r="I17" s="17">
        <f t="shared" si="0"/>
        <v>61520.150601000001</v>
      </c>
      <c r="J17" s="17">
        <f t="shared" si="0"/>
        <v>72135.352107009996</v>
      </c>
      <c r="K17" s="17">
        <f>+J26</f>
        <v>82856.705628080104</v>
      </c>
      <c r="L17" s="17">
        <f>+K26</f>
        <v>93685.272684360898</v>
      </c>
      <c r="M17" s="17">
        <f>L26</f>
        <v>104622.125411204</v>
      </c>
      <c r="N17" s="17">
        <f t="shared" ref="M17:N17" si="1">M26</f>
        <v>115668.346665317</v>
      </c>
    </row>
    <row r="18" spans="2:14">
      <c r="B18" s="14" t="s">
        <v>9</v>
      </c>
      <c r="C18" s="17">
        <f>$C$8*$C$12</f>
        <v>5000</v>
      </c>
      <c r="D18" s="17">
        <f t="shared" ref="D18:N21" si="2">$C$8*$C$12</f>
        <v>5000</v>
      </c>
      <c r="E18" s="17">
        <f t="shared" si="2"/>
        <v>5000</v>
      </c>
      <c r="F18" s="17">
        <f t="shared" si="2"/>
        <v>5000</v>
      </c>
      <c r="G18" s="17">
        <f t="shared" si="2"/>
        <v>5000</v>
      </c>
      <c r="H18" s="17">
        <f t="shared" si="2"/>
        <v>5000</v>
      </c>
      <c r="I18" s="17">
        <f t="shared" si="2"/>
        <v>5000</v>
      </c>
      <c r="J18" s="17">
        <f t="shared" si="2"/>
        <v>5000</v>
      </c>
      <c r="K18" s="17">
        <f t="shared" si="2"/>
        <v>5000</v>
      </c>
      <c r="L18" s="17">
        <f t="shared" si="2"/>
        <v>5000</v>
      </c>
      <c r="M18" s="17">
        <f t="shared" si="2"/>
        <v>5000</v>
      </c>
      <c r="N18" s="17">
        <f t="shared" si="2"/>
        <v>5000</v>
      </c>
    </row>
    <row r="19" spans="2:14">
      <c r="B19" s="14" t="s">
        <v>10</v>
      </c>
      <c r="C19" s="17">
        <f>+$C$8*$C$13</f>
        <v>5000</v>
      </c>
      <c r="D19" s="17">
        <f t="shared" ref="D19:N19" si="3">+$C$8*$C$13</f>
        <v>5000</v>
      </c>
      <c r="E19" s="17">
        <f t="shared" si="3"/>
        <v>5000</v>
      </c>
      <c r="F19" s="17">
        <f t="shared" si="3"/>
        <v>5000</v>
      </c>
      <c r="G19" s="17">
        <f t="shared" si="3"/>
        <v>5000</v>
      </c>
      <c r="H19" s="17">
        <f t="shared" si="3"/>
        <v>5000</v>
      </c>
      <c r="I19" s="17">
        <f t="shared" si="3"/>
        <v>5000</v>
      </c>
      <c r="J19" s="17">
        <f t="shared" si="3"/>
        <v>5000</v>
      </c>
      <c r="K19" s="17">
        <f t="shared" si="2"/>
        <v>5000</v>
      </c>
      <c r="L19" s="17">
        <f t="shared" si="3"/>
        <v>5000</v>
      </c>
      <c r="M19" s="17">
        <f t="shared" si="3"/>
        <v>5000</v>
      </c>
      <c r="N19" s="17">
        <f t="shared" si="3"/>
        <v>5000</v>
      </c>
    </row>
    <row r="20" spans="2:14">
      <c r="B20" s="1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2:14">
      <c r="B21" s="14" t="s">
        <v>11</v>
      </c>
      <c r="C21" s="17">
        <v>10000</v>
      </c>
      <c r="D21" s="17">
        <f>+C21</f>
        <v>10000</v>
      </c>
      <c r="E21" s="17">
        <f>E18+E19</f>
        <v>10000</v>
      </c>
      <c r="F21" s="17">
        <f>F18+F19</f>
        <v>10000</v>
      </c>
      <c r="G21" s="17">
        <f t="shared" ref="G21:N21" si="4">G18+G19</f>
        <v>10000</v>
      </c>
      <c r="H21" s="17">
        <f t="shared" si="4"/>
        <v>10000</v>
      </c>
      <c r="I21" s="17">
        <f t="shared" si="4"/>
        <v>10000</v>
      </c>
      <c r="J21" s="17">
        <f t="shared" si="4"/>
        <v>10000</v>
      </c>
      <c r="K21" s="17">
        <f t="shared" si="4"/>
        <v>10000</v>
      </c>
      <c r="L21" s="17">
        <f t="shared" si="4"/>
        <v>10000</v>
      </c>
      <c r="M21" s="17">
        <f t="shared" si="4"/>
        <v>10000</v>
      </c>
      <c r="N21" s="17">
        <f t="shared" si="4"/>
        <v>10000</v>
      </c>
    </row>
    <row r="22" spans="2:14">
      <c r="B22" s="1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4">
      <c r="B23" s="14" t="s">
        <v>12</v>
      </c>
      <c r="C23" s="17">
        <v>0</v>
      </c>
      <c r="D23" s="17">
        <f>+D17</f>
        <v>10000</v>
      </c>
      <c r="E23" s="17">
        <f>+E17</f>
        <v>20100</v>
      </c>
      <c r="F23" s="17">
        <f>F17</f>
        <v>30301</v>
      </c>
      <c r="G23" s="17">
        <f>G17</f>
        <v>40604.01</v>
      </c>
      <c r="H23" s="17">
        <f>H17</f>
        <v>51010.0501</v>
      </c>
      <c r="I23" s="17">
        <f>I17</f>
        <v>61520.150601000001</v>
      </c>
      <c r="J23" s="17">
        <f>J17</f>
        <v>72135.352107009996</v>
      </c>
      <c r="K23" s="17">
        <f>+K17</f>
        <v>82856.705628080104</v>
      </c>
      <c r="L23" s="17">
        <f>L17</f>
        <v>93685.272684360898</v>
      </c>
      <c r="M23" s="17">
        <f t="shared" ref="M23:N23" si="5">M17</f>
        <v>104622.125411204</v>
      </c>
      <c r="N23" s="17">
        <f t="shared" si="5"/>
        <v>115668.346665317</v>
      </c>
    </row>
    <row r="24" spans="2:14">
      <c r="B24" s="14" t="s">
        <v>13</v>
      </c>
      <c r="C24" s="17">
        <v>0</v>
      </c>
      <c r="D24" s="17">
        <f>+D23*C11/12</f>
        <v>100</v>
      </c>
      <c r="E24" s="17">
        <f>E23*C11/12</f>
        <v>201</v>
      </c>
      <c r="F24" s="17">
        <f>F23*C11/12</f>
        <v>303.01</v>
      </c>
      <c r="G24" s="17">
        <f>G23*C11/12</f>
        <v>406.0401</v>
      </c>
      <c r="H24" s="17">
        <f>H23*C11/12</f>
        <v>510.10050100000001</v>
      </c>
      <c r="I24" s="17">
        <f>I23*C11/12</f>
        <v>615.20150601</v>
      </c>
      <c r="J24" s="17">
        <f>J23*C11/12</f>
        <v>721.35352107009999</v>
      </c>
      <c r="K24" s="17">
        <f>+K23*C11/12</f>
        <v>828.56705628080101</v>
      </c>
      <c r="L24" s="17">
        <f>L23*C11/12</f>
        <v>936.85272684360905</v>
      </c>
      <c r="M24" s="17">
        <f>M23*C11/12</f>
        <v>1046.22125411205</v>
      </c>
      <c r="N24" s="17">
        <f>N23*C11/12</f>
        <v>1156.6834666531699</v>
      </c>
    </row>
    <row r="25" spans="2:14">
      <c r="B25" s="14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2:14">
      <c r="B26" s="14" t="s">
        <v>14</v>
      </c>
      <c r="C26" s="17">
        <f>+C21+C24+C17</f>
        <v>10000</v>
      </c>
      <c r="D26" s="17">
        <f>+D21+D24+D17</f>
        <v>20100</v>
      </c>
      <c r="E26" s="17">
        <f t="shared" ref="E26:L26" si="6">E17+E21+E24</f>
        <v>30301</v>
      </c>
      <c r="F26" s="17">
        <f t="shared" si="6"/>
        <v>40604.01</v>
      </c>
      <c r="G26" s="17">
        <f t="shared" si="6"/>
        <v>51010.0501</v>
      </c>
      <c r="H26" s="17">
        <f t="shared" si="6"/>
        <v>61520.150601000001</v>
      </c>
      <c r="I26" s="17">
        <f t="shared" si="6"/>
        <v>72135.352107009996</v>
      </c>
      <c r="J26" s="17">
        <f t="shared" si="6"/>
        <v>82856.705628080104</v>
      </c>
      <c r="K26" s="17">
        <f t="shared" si="6"/>
        <v>93685.272684360898</v>
      </c>
      <c r="L26" s="17">
        <f>L17+L21+L24</f>
        <v>104622.125411204</v>
      </c>
      <c r="M26" s="17">
        <f t="shared" ref="M26:N26" si="7">M17+M21+M24</f>
        <v>115668.346665317</v>
      </c>
      <c r="N26" s="17">
        <f t="shared" si="7"/>
        <v>126825.03013196999</v>
      </c>
    </row>
    <row r="27" spans="2:14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</sheetData>
  <mergeCells count="1">
    <mergeCell ref="B1:N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D5" sqref="D5"/>
    </sheetView>
  </sheetViews>
  <sheetFormatPr defaultColWidth="9" defaultRowHeight="13.5"/>
  <sheetData>
    <row r="1" spans="1:2" ht="15">
      <c r="A1" s="1" t="s">
        <v>15</v>
      </c>
      <c r="B1" s="1">
        <v>100000</v>
      </c>
    </row>
    <row r="2" spans="1:2" ht="15">
      <c r="A2" s="2"/>
      <c r="B2" s="2"/>
    </row>
    <row r="3" spans="1:2" ht="15">
      <c r="A3" s="2" t="s">
        <v>16</v>
      </c>
      <c r="B3" s="2"/>
    </row>
    <row r="4" spans="1:2" ht="15">
      <c r="A4" s="2" t="s">
        <v>17</v>
      </c>
      <c r="B4" s="3">
        <v>35000</v>
      </c>
    </row>
    <row r="5" spans="1:2" ht="15">
      <c r="A5" s="2" t="s">
        <v>18</v>
      </c>
      <c r="B5" s="3">
        <v>25000</v>
      </c>
    </row>
    <row r="6" spans="1:2" ht="15">
      <c r="A6" s="2" t="s">
        <v>19</v>
      </c>
      <c r="B6" s="3">
        <v>10000</v>
      </c>
    </row>
    <row r="7" spans="1:2" ht="15">
      <c r="A7" s="2" t="s">
        <v>20</v>
      </c>
      <c r="B7" s="3">
        <v>10000</v>
      </c>
    </row>
    <row r="8" spans="1:2" ht="15">
      <c r="A8" s="2" t="s">
        <v>21</v>
      </c>
      <c r="B8" s="3">
        <v>10000</v>
      </c>
    </row>
    <row r="9" spans="1:2" ht="15">
      <c r="A9" s="2"/>
      <c r="B9" s="3">
        <f>SUM(B4:B8)</f>
        <v>90000</v>
      </c>
    </row>
    <row r="10" spans="1:2" ht="15">
      <c r="A10" s="2"/>
      <c r="B10" s="3"/>
    </row>
    <row r="11" spans="1:2" ht="15">
      <c r="A11" s="2" t="s">
        <v>22</v>
      </c>
      <c r="B11" s="4">
        <f>+B1-B9</f>
        <v>10000</v>
      </c>
    </row>
    <row r="12" spans="1:2" ht="15">
      <c r="A12" s="1"/>
      <c r="B12" s="1"/>
    </row>
    <row r="13" spans="1:2" ht="15">
      <c r="A13" s="1" t="s">
        <v>6</v>
      </c>
      <c r="B13" s="5">
        <v>0.05</v>
      </c>
    </row>
    <row r="14" spans="1:2" ht="15">
      <c r="A14" s="1" t="s">
        <v>7</v>
      </c>
      <c r="B14" s="5">
        <v>0.05</v>
      </c>
    </row>
    <row r="15" spans="1:2" ht="15">
      <c r="A15" s="1" t="s">
        <v>23</v>
      </c>
      <c r="B15" s="5">
        <f>+B13+B14</f>
        <v>0.1</v>
      </c>
    </row>
    <row r="16" spans="1:2" ht="15">
      <c r="A16" s="1"/>
      <c r="B16" s="1"/>
    </row>
    <row r="17" spans="1:2" ht="15">
      <c r="A17" s="1" t="s">
        <v>24</v>
      </c>
      <c r="B17" s="1">
        <f>+B1*B15</f>
        <v>10000</v>
      </c>
    </row>
    <row r="18" spans="1:2" ht="14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Saad Ahmed</cp:lastModifiedBy>
  <cp:revision/>
  <dcterms:created xsi:type="dcterms:W3CDTF">2024-11-07T16:33:00Z</dcterms:created>
  <dcterms:modified xsi:type="dcterms:W3CDTF">2024-11-10T15:36:16Z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536064C9577B421FB0C2E0D69F9866B5_12</vt:lpwstr>
  </property>
  <property fmtid="{D5CDD505-2E9C-101B-9397-08002B2CF9AE}" pid="3" name="KSOProductBuildVer">
    <vt:lpwstr>1033-12.2.0.18607</vt:lpwstr>
  </property>
</Properties>
</file>