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440" activeTab="1"/>
  </bookViews>
  <sheets>
    <sheet name="TASKS" sheetId="1" r:id="rId1"/>
    <sheet name="PRODUCTS WORKSHEET" sheetId="2" r:id="rId2"/>
    <sheet name="ORDERS WORKSHEET" sheetId="3" r:id="rId3"/>
    <sheet name="Sheet1" sheetId="4" r:id="rId4"/>
  </sheets>
  <calcPr calcId="124519"/>
</workbook>
</file>

<file path=xl/calcChain.xml><?xml version="1.0" encoding="utf-8"?>
<calcChain xmlns="http://schemas.openxmlformats.org/spreadsheetml/2006/main">
  <c r="E78" i="4"/>
  <c r="J3" i="3"/>
  <c r="J4"/>
  <c r="J5"/>
  <c r="J6"/>
  <c r="J7"/>
  <c r="J2"/>
  <c r="H40" i="4"/>
  <c r="H41"/>
  <c r="H42"/>
  <c r="H43"/>
  <c r="H44"/>
  <c r="H39"/>
  <c r="I3" i="3"/>
  <c r="I4"/>
  <c r="I5"/>
  <c r="I6"/>
  <c r="I7"/>
  <c r="I2"/>
  <c r="H2"/>
  <c r="H4"/>
  <c r="H3"/>
  <c r="G3"/>
  <c r="G4"/>
  <c r="G5"/>
  <c r="G6"/>
  <c r="G7"/>
  <c r="F28" i="4"/>
  <c r="F3" i="3"/>
  <c r="F4"/>
  <c r="F5"/>
  <c r="F6"/>
  <c r="F7"/>
  <c r="F2"/>
  <c r="G18" i="4"/>
  <c r="G19"/>
  <c r="G20"/>
  <c r="G21"/>
  <c r="G22"/>
  <c r="G17"/>
  <c r="E3" i="3"/>
  <c r="E4"/>
  <c r="E5"/>
  <c r="E6"/>
  <c r="E7"/>
  <c r="E2"/>
  <c r="D2"/>
  <c r="D3"/>
  <c r="D4"/>
  <c r="D5"/>
  <c r="D6"/>
  <c r="D7"/>
  <c r="G40" i="4"/>
  <c r="G41"/>
  <c r="G39"/>
  <c r="D79"/>
  <c r="E79"/>
  <c r="D80"/>
  <c r="E80"/>
  <c r="D81"/>
  <c r="E81"/>
  <c r="D82"/>
  <c r="E82"/>
  <c r="D83"/>
  <c r="E83"/>
  <c r="D78"/>
  <c r="H66"/>
  <c r="H67"/>
  <c r="H68"/>
  <c r="H69"/>
  <c r="H70"/>
  <c r="H65"/>
  <c r="F70"/>
  <c r="G70" s="1"/>
  <c r="G69"/>
  <c r="F69"/>
  <c r="F68"/>
  <c r="G68" s="1"/>
  <c r="G67"/>
  <c r="F67"/>
  <c r="F66"/>
  <c r="G66" s="1"/>
  <c r="G65"/>
  <c r="F65"/>
  <c r="I52"/>
  <c r="G53"/>
  <c r="G54"/>
  <c r="G55"/>
  <c r="G56"/>
  <c r="G57"/>
  <c r="G52"/>
  <c r="F57"/>
  <c r="F53"/>
  <c r="F54"/>
  <c r="F55"/>
  <c r="F56"/>
  <c r="F52"/>
  <c r="F39"/>
  <c r="F40"/>
  <c r="F41"/>
  <c r="F42"/>
  <c r="F43"/>
  <c r="F44"/>
  <c r="F29"/>
  <c r="F30"/>
  <c r="F31"/>
  <c r="F32"/>
  <c r="F33"/>
  <c r="E33"/>
  <c r="E32"/>
  <c r="E31"/>
  <c r="E30"/>
  <c r="E29"/>
  <c r="E28"/>
  <c r="F18"/>
  <c r="F19"/>
  <c r="F20"/>
  <c r="F21"/>
  <c r="F22"/>
  <c r="F17"/>
  <c r="E22"/>
  <c r="E21"/>
  <c r="E20"/>
  <c r="E19"/>
  <c r="E18"/>
  <c r="E17"/>
  <c r="E11"/>
  <c r="E7"/>
  <c r="E8"/>
  <c r="E9"/>
  <c r="E10"/>
  <c r="E6"/>
  <c r="G2" i="3"/>
</calcChain>
</file>

<file path=xl/sharedStrings.xml><?xml version="1.0" encoding="utf-8"?>
<sst xmlns="http://schemas.openxmlformats.org/spreadsheetml/2006/main" count="85" uniqueCount="35">
  <si>
    <t>1. Use VLOOKUP to find the product names for each ProductID in the Orders worksheet. 
2. Use VLOOKUP to find the price for each ProductID in the Orders worksheet, then calculate the TotalPrice by multiplying the Quantity by the Product Price. 
3. Use VLOOKUP to check if there are any ProductIDs in the Orders worksheet that do not exist in the Products worksheet. 
4. Assume a discount of 10% is given on all products. Use VLOOKUP to find the original price and then calculate the discounted price. 
5. Use VLOOKUP to find the price for each ProductID and then calculate the order value. Find the maximum order value from the list. 
6. Use VLOOKUP to find out which products from the Products worksheet have not been ordered. 
7. Use VLOOKUP to find the Product name and summarize the total quantity sold for each product.</t>
  </si>
  <si>
    <t>Product</t>
  </si>
  <si>
    <t>Price</t>
  </si>
  <si>
    <t>Product A</t>
  </si>
  <si>
    <t>Product B</t>
  </si>
  <si>
    <t>Product C</t>
  </si>
  <si>
    <t>Product D</t>
  </si>
  <si>
    <t>Product E</t>
  </si>
  <si>
    <t>Product F</t>
  </si>
  <si>
    <t>Product ID</t>
  </si>
  <si>
    <t>Quantity</t>
  </si>
  <si>
    <t>Order ID</t>
  </si>
  <si>
    <t xml:space="preserve">1. Use VLOOKUP to find the product names for each ProductID in the Orders worksheet. </t>
  </si>
  <si>
    <t>Product name</t>
  </si>
  <si>
    <t>2.Use VLOOKUP to find the price for each ProductID in the Orders worksheet, then calculate the TotalPrice by multiplying the Quantity by the Product Price.</t>
  </si>
  <si>
    <t xml:space="preserve"> 3.Use VLOOKUP to check if there are any ProductIDs in the Orders worksheet that do not exist in the Products worksheet. </t>
  </si>
  <si>
    <t>ProductID</t>
  </si>
  <si>
    <t>ProductName</t>
  </si>
  <si>
    <t>OriginalPrice</t>
  </si>
  <si>
    <t>OrderID</t>
  </si>
  <si>
    <t xml:space="preserve">4.Assume a discount of 10% is given on all products. Use VLOOKUP to find the original price and then calculate the discounted price. </t>
  </si>
  <si>
    <t xml:space="preserve">5. Use VLOOKUP to find the price for each ProductID and then calculate the order value. Find the maximum order value from the list. </t>
  </si>
  <si>
    <t>Order value</t>
  </si>
  <si>
    <t>MAXIMUM ORDER VALUE</t>
  </si>
  <si>
    <t xml:space="preserve">6. Use VLOOKUP to find out which products from the Products worksheet have not been ordered. . </t>
  </si>
  <si>
    <t>Not ordered</t>
  </si>
  <si>
    <t xml:space="preserve">7. Use VLOOKUP to find the Product name and summarize the total quantity sold for each product. </t>
  </si>
  <si>
    <t>Exist or NOT</t>
  </si>
  <si>
    <t>price</t>
  </si>
  <si>
    <t>Totalprice</t>
  </si>
  <si>
    <t>Total price</t>
  </si>
  <si>
    <t>finding product ID</t>
  </si>
  <si>
    <t>10% Discount</t>
  </si>
  <si>
    <t>Discounted price</t>
  </si>
  <si>
    <t>10% discount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</si>
</sst>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vertical="top" wrapText="1"/>
    </xf>
    <xf numFmtId="0" fontId="0" fillId="0" borderId="1" xfId="0" applyBorder="1" applyAlignment="1">
      <alignment horizontal="center" wrapText="1"/>
    </xf>
    <xf numFmtId="0" fontId="1" fillId="2" borderId="1" xfId="0" applyFont="1" applyFill="1" applyBorder="1" applyAlignment="1">
      <alignment horizontal="center" vertical="center" wrapText="1"/>
    </xf>
    <xf numFmtId="0" fontId="0" fillId="4" borderId="1" xfId="0" applyFill="1" applyBorder="1" applyAlignment="1">
      <alignment horizontal="center" wrapText="1"/>
    </xf>
    <xf numFmtId="0" fontId="0" fillId="0" borderId="1" xfId="0" applyBorder="1"/>
    <xf numFmtId="0" fontId="0" fillId="0" borderId="1" xfId="0" applyBorder="1" applyAlignment="1">
      <alignment wrapText="1"/>
    </xf>
    <xf numFmtId="0" fontId="1" fillId="2" borderId="1" xfId="0"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0" fillId="3" borderId="2" xfId="0" applyFill="1" applyBorder="1" applyAlignment="1">
      <alignment vertical="top" wrapText="1"/>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5" xfId="0" applyFill="1" applyBorder="1" applyAlignment="1">
      <alignment vertical="top" wrapText="1"/>
    </xf>
    <xf numFmtId="0" fontId="0" fillId="3" borderId="0" xfId="0" applyFill="1" applyBorder="1" applyAlignment="1">
      <alignment vertical="top" wrapText="1"/>
    </xf>
    <xf numFmtId="0" fontId="0" fillId="3" borderId="6" xfId="0" applyFill="1" applyBorder="1" applyAlignment="1">
      <alignment vertical="top" wrapText="1"/>
    </xf>
    <xf numFmtId="0" fontId="0" fillId="3" borderId="7" xfId="0" applyFill="1" applyBorder="1" applyAlignment="1">
      <alignment vertical="top" wrapText="1"/>
    </xf>
    <xf numFmtId="0" fontId="0" fillId="3" borderId="8" xfId="0" applyFill="1" applyBorder="1" applyAlignment="1">
      <alignment vertical="top" wrapText="1"/>
    </xf>
    <xf numFmtId="0" fontId="0" fillId="3" borderId="9" xfId="0" applyFill="1" applyBorder="1" applyAlignment="1">
      <alignment vertical="top" wrapText="1"/>
    </xf>
    <xf numFmtId="0" fontId="1" fillId="2" borderId="1" xfId="0" applyFont="1" applyFill="1" applyBorder="1" applyAlignment="1">
      <alignment horizontal="center" vertical="center" wrapText="1"/>
    </xf>
    <xf numFmtId="0" fontId="0" fillId="0" borderId="1" xfId="0" applyBorder="1" applyAlignment="1">
      <alignment horizontal="center"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5" borderId="4" xfId="0" applyFill="1" applyBorder="1" applyAlignment="1">
      <alignment vertical="top" wrapText="1"/>
    </xf>
    <xf numFmtId="0" fontId="0" fillId="5" borderId="7" xfId="0" applyFill="1" applyBorder="1" applyAlignment="1">
      <alignment vertical="top" wrapText="1"/>
    </xf>
    <xf numFmtId="0" fontId="0" fillId="5" borderId="8" xfId="0" applyFill="1" applyBorder="1" applyAlignment="1">
      <alignment vertical="top" wrapText="1"/>
    </xf>
    <xf numFmtId="0" fontId="0" fillId="5" borderId="9"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C3:P16"/>
  <sheetViews>
    <sheetView workbookViewId="0">
      <selection activeCell="C3" sqref="C3:N13"/>
    </sheetView>
  </sheetViews>
  <sheetFormatPr defaultRowHeight="15"/>
  <sheetData>
    <row r="3" spans="3:16">
      <c r="C3" s="10" t="s">
        <v>0</v>
      </c>
      <c r="D3" s="11"/>
      <c r="E3" s="11"/>
      <c r="F3" s="11"/>
      <c r="G3" s="11"/>
      <c r="H3" s="11"/>
      <c r="I3" s="11"/>
      <c r="J3" s="11"/>
      <c r="K3" s="11"/>
      <c r="L3" s="11"/>
      <c r="M3" s="11"/>
      <c r="N3" s="12"/>
    </row>
    <row r="4" spans="3:16" ht="15" customHeight="1">
      <c r="C4" s="13"/>
      <c r="D4" s="14"/>
      <c r="E4" s="14"/>
      <c r="F4" s="14"/>
      <c r="G4" s="14"/>
      <c r="H4" s="14"/>
      <c r="I4" s="14"/>
      <c r="J4" s="14"/>
      <c r="K4" s="14"/>
      <c r="L4" s="14"/>
      <c r="M4" s="14"/>
      <c r="N4" s="15"/>
      <c r="O4" s="1"/>
      <c r="P4" s="1"/>
    </row>
    <row r="5" spans="3:16">
      <c r="C5" s="13"/>
      <c r="D5" s="14"/>
      <c r="E5" s="14"/>
      <c r="F5" s="14"/>
      <c r="G5" s="14"/>
      <c r="H5" s="14"/>
      <c r="I5" s="14"/>
      <c r="J5" s="14"/>
      <c r="K5" s="14"/>
      <c r="L5" s="14"/>
      <c r="M5" s="14"/>
      <c r="N5" s="15"/>
      <c r="O5" s="1"/>
      <c r="P5" s="1"/>
    </row>
    <row r="6" spans="3:16">
      <c r="C6" s="13"/>
      <c r="D6" s="14"/>
      <c r="E6" s="14"/>
      <c r="F6" s="14"/>
      <c r="G6" s="14"/>
      <c r="H6" s="14"/>
      <c r="I6" s="14"/>
      <c r="J6" s="14"/>
      <c r="K6" s="14"/>
      <c r="L6" s="14"/>
      <c r="M6" s="14"/>
      <c r="N6" s="15"/>
      <c r="O6" s="1"/>
      <c r="P6" s="1"/>
    </row>
    <row r="7" spans="3:16">
      <c r="C7" s="13"/>
      <c r="D7" s="14"/>
      <c r="E7" s="14"/>
      <c r="F7" s="14"/>
      <c r="G7" s="14"/>
      <c r="H7" s="14"/>
      <c r="I7" s="14"/>
      <c r="J7" s="14"/>
      <c r="K7" s="14"/>
      <c r="L7" s="14"/>
      <c r="M7" s="14"/>
      <c r="N7" s="15"/>
      <c r="O7" s="1"/>
      <c r="P7" s="1"/>
    </row>
    <row r="8" spans="3:16">
      <c r="C8" s="13"/>
      <c r="D8" s="14"/>
      <c r="E8" s="14"/>
      <c r="F8" s="14"/>
      <c r="G8" s="14"/>
      <c r="H8" s="14"/>
      <c r="I8" s="14"/>
      <c r="J8" s="14"/>
      <c r="K8" s="14"/>
      <c r="L8" s="14"/>
      <c r="M8" s="14"/>
      <c r="N8" s="15"/>
      <c r="O8" s="1"/>
      <c r="P8" s="1"/>
    </row>
    <row r="9" spans="3:16">
      <c r="C9" s="13"/>
      <c r="D9" s="14"/>
      <c r="E9" s="14"/>
      <c r="F9" s="14"/>
      <c r="G9" s="14"/>
      <c r="H9" s="14"/>
      <c r="I9" s="14"/>
      <c r="J9" s="14"/>
      <c r="K9" s="14"/>
      <c r="L9" s="14"/>
      <c r="M9" s="14"/>
      <c r="N9" s="15"/>
      <c r="O9" s="1"/>
      <c r="P9" s="1"/>
    </row>
    <row r="10" spans="3:16">
      <c r="C10" s="13"/>
      <c r="D10" s="14"/>
      <c r="E10" s="14"/>
      <c r="F10" s="14"/>
      <c r="G10" s="14"/>
      <c r="H10" s="14"/>
      <c r="I10" s="14"/>
      <c r="J10" s="14"/>
      <c r="K10" s="14"/>
      <c r="L10" s="14"/>
      <c r="M10" s="14"/>
      <c r="N10" s="15"/>
      <c r="O10" s="1"/>
      <c r="P10" s="1"/>
    </row>
    <row r="11" spans="3:16">
      <c r="C11" s="13"/>
      <c r="D11" s="14"/>
      <c r="E11" s="14"/>
      <c r="F11" s="14"/>
      <c r="G11" s="14"/>
      <c r="H11" s="14"/>
      <c r="I11" s="14"/>
      <c r="J11" s="14"/>
      <c r="K11" s="14"/>
      <c r="L11" s="14"/>
      <c r="M11" s="14"/>
      <c r="N11" s="15"/>
      <c r="O11" s="1"/>
      <c r="P11" s="1"/>
    </row>
    <row r="12" spans="3:16">
      <c r="C12" s="13"/>
      <c r="D12" s="14"/>
      <c r="E12" s="14"/>
      <c r="F12" s="14"/>
      <c r="G12" s="14"/>
      <c r="H12" s="14"/>
      <c r="I12" s="14"/>
      <c r="J12" s="14"/>
      <c r="K12" s="14"/>
      <c r="L12" s="14"/>
      <c r="M12" s="14"/>
      <c r="N12" s="15"/>
      <c r="O12" s="1"/>
      <c r="P12" s="1"/>
    </row>
    <row r="13" spans="3:16">
      <c r="C13" s="16"/>
      <c r="D13" s="17"/>
      <c r="E13" s="17"/>
      <c r="F13" s="17"/>
      <c r="G13" s="17"/>
      <c r="H13" s="17"/>
      <c r="I13" s="17"/>
      <c r="J13" s="17"/>
      <c r="K13" s="17"/>
      <c r="L13" s="17"/>
      <c r="M13" s="17"/>
      <c r="N13" s="18"/>
      <c r="O13" s="1"/>
      <c r="P13" s="1"/>
    </row>
    <row r="14" spans="3:16">
      <c r="C14" s="1"/>
      <c r="D14" s="1"/>
      <c r="E14" s="1"/>
      <c r="F14" s="1"/>
      <c r="G14" s="1"/>
      <c r="H14" s="1"/>
      <c r="I14" s="1"/>
      <c r="J14" s="1"/>
      <c r="K14" s="1"/>
      <c r="L14" s="1"/>
      <c r="M14" s="1"/>
      <c r="N14" s="1"/>
      <c r="O14" s="1"/>
      <c r="P14" s="1"/>
    </row>
    <row r="15" spans="3:16">
      <c r="C15" s="1"/>
      <c r="D15" s="1"/>
      <c r="E15" s="1"/>
      <c r="F15" s="1"/>
      <c r="G15" s="1"/>
      <c r="H15" s="1"/>
      <c r="I15" s="1"/>
      <c r="J15" s="1"/>
      <c r="K15" s="1"/>
      <c r="L15" s="1"/>
      <c r="M15" s="1"/>
      <c r="N15" s="1"/>
      <c r="O15" s="1"/>
      <c r="P15" s="1"/>
    </row>
    <row r="16" spans="3:16">
      <c r="C16" s="1"/>
      <c r="D16" s="1"/>
      <c r="E16" s="1"/>
      <c r="F16" s="1"/>
      <c r="G16" s="1"/>
      <c r="H16" s="1"/>
      <c r="I16" s="1"/>
      <c r="J16" s="1"/>
      <c r="K16" s="1"/>
      <c r="L16" s="1"/>
      <c r="M16" s="1"/>
      <c r="N16" s="1"/>
      <c r="O16" s="1"/>
      <c r="P16" s="1"/>
    </row>
  </sheetData>
  <mergeCells count="1">
    <mergeCell ref="C3:N1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3:D11"/>
  <sheetViews>
    <sheetView tabSelected="1" workbookViewId="0">
      <selection activeCell="D24" sqref="D24"/>
    </sheetView>
  </sheetViews>
  <sheetFormatPr defaultRowHeight="15"/>
  <cols>
    <col min="1" max="1" width="12.85546875" customWidth="1"/>
    <col min="2" max="2" width="12" customWidth="1"/>
    <col min="3" max="3" width="12.7109375" customWidth="1"/>
  </cols>
  <sheetData>
    <row r="3" spans="2:4" ht="15" customHeight="1"/>
    <row r="4" spans="2:4" ht="14.25" customHeight="1"/>
    <row r="5" spans="2:4" ht="15" customHeight="1">
      <c r="B5" s="3" t="s">
        <v>9</v>
      </c>
      <c r="C5" s="3" t="s">
        <v>1</v>
      </c>
      <c r="D5" s="3" t="s">
        <v>2</v>
      </c>
    </row>
    <row r="6" spans="2:4" ht="15" customHeight="1">
      <c r="B6" s="2">
        <v>101</v>
      </c>
      <c r="C6" s="2" t="s">
        <v>3</v>
      </c>
      <c r="D6" s="2">
        <v>120</v>
      </c>
    </row>
    <row r="7" spans="2:4" ht="15" customHeight="1">
      <c r="B7" s="2">
        <v>102</v>
      </c>
      <c r="C7" s="2" t="s">
        <v>4</v>
      </c>
      <c r="D7" s="2">
        <v>150</v>
      </c>
    </row>
    <row r="8" spans="2:4" ht="15" customHeight="1">
      <c r="B8" s="2">
        <v>103</v>
      </c>
      <c r="C8" s="2" t="s">
        <v>5</v>
      </c>
      <c r="D8" s="2">
        <v>200</v>
      </c>
    </row>
    <row r="9" spans="2:4" ht="15" customHeight="1">
      <c r="B9" s="2">
        <v>104</v>
      </c>
      <c r="C9" s="2" t="s">
        <v>6</v>
      </c>
      <c r="D9" s="2">
        <v>90</v>
      </c>
    </row>
    <row r="10" spans="2:4" ht="15" customHeight="1">
      <c r="B10" s="2">
        <v>105</v>
      </c>
      <c r="C10" s="2" t="s">
        <v>7</v>
      </c>
      <c r="D10" s="2">
        <v>220</v>
      </c>
    </row>
    <row r="11" spans="2:4" ht="15" customHeight="1">
      <c r="B11" s="2">
        <v>106</v>
      </c>
      <c r="C11" s="2" t="s">
        <v>8</v>
      </c>
      <c r="D11" s="2">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7"/>
  <sheetViews>
    <sheetView workbookViewId="0">
      <selection activeCell="D13" sqref="D13"/>
    </sheetView>
  </sheetViews>
  <sheetFormatPr defaultRowHeight="15"/>
  <cols>
    <col min="1" max="1" width="12.5703125" customWidth="1"/>
    <col min="2" max="2" width="12.85546875" customWidth="1"/>
    <col min="3" max="3" width="12" customWidth="1"/>
    <col min="4" max="4" width="16.5703125" customWidth="1"/>
    <col min="5" max="5" width="11.5703125" customWidth="1"/>
    <col min="6" max="6" width="11.140625" customWidth="1"/>
    <col min="7" max="7" width="23" customWidth="1"/>
    <col min="8" max="8" width="21.28515625" customWidth="1"/>
    <col min="9" max="9" width="19.140625" customWidth="1"/>
    <col min="10" max="10" width="19.28515625" customWidth="1"/>
  </cols>
  <sheetData>
    <row r="1" spans="1:10" ht="15" customHeight="1">
      <c r="A1" s="7" t="s">
        <v>11</v>
      </c>
      <c r="B1" s="7" t="s">
        <v>9</v>
      </c>
      <c r="C1" s="7" t="s">
        <v>10</v>
      </c>
      <c r="D1" s="7" t="s">
        <v>13</v>
      </c>
      <c r="E1" s="7" t="s">
        <v>28</v>
      </c>
      <c r="F1" s="7" t="s">
        <v>30</v>
      </c>
      <c r="G1" s="7" t="s">
        <v>31</v>
      </c>
      <c r="H1" s="7" t="s">
        <v>32</v>
      </c>
      <c r="I1" s="7" t="s">
        <v>33</v>
      </c>
      <c r="J1" s="7" t="s">
        <v>25</v>
      </c>
    </row>
    <row r="2" spans="1:10">
      <c r="A2" s="4">
        <v>1</v>
      </c>
      <c r="B2" s="4">
        <v>101</v>
      </c>
      <c r="C2" s="4">
        <v>2</v>
      </c>
      <c r="D2" s="4" t="str">
        <f>VLOOKUP(B2,'PRODUCTS WORKSHEET'!$B$5:$D$11,2,0)</f>
        <v>Product A</v>
      </c>
      <c r="E2" s="9">
        <f>VLOOKUP(B2,'PRODUCTS WORKSHEET'!$B$5:$D$11,3,0)</f>
        <v>120</v>
      </c>
      <c r="F2" s="9">
        <f>C2*E2</f>
        <v>240</v>
      </c>
      <c r="G2" s="9" t="str">
        <f ca="1">IF(ISNA(Sheet1!F28VLOOKUP(C28,'PRODUCTS WORKSHEET'!$B$5:$B$11, 1, FALSE)), "Not Found", "Exists")</f>
        <v>Exists</v>
      </c>
      <c r="H2" s="8">
        <f>$E$2*10/100</f>
        <v>12</v>
      </c>
      <c r="I2" s="9">
        <f>E2-H2</f>
        <v>108</v>
      </c>
      <c r="J2" s="9" t="str">
        <f>IF(ISNA(VLOOKUP(D2,'PRODUCTS WORKSHEET'!$B$5:$D$11,2,0)),"ORDERED","NOT OREDERED")</f>
        <v>ORDERED</v>
      </c>
    </row>
    <row r="3" spans="1:10">
      <c r="A3" s="4">
        <v>2</v>
      </c>
      <c r="B3" s="4">
        <v>103</v>
      </c>
      <c r="C3" s="4">
        <v>1</v>
      </c>
      <c r="D3" s="4" t="str">
        <f>VLOOKUP(B3,'PRODUCTS WORKSHEET'!$B$5:$D$11,2,0)</f>
        <v>Product C</v>
      </c>
      <c r="E3" s="9">
        <f>VLOOKUP(B3,'PRODUCTS WORKSHEET'!$B$5:$D$11,3,0)</f>
        <v>200</v>
      </c>
      <c r="F3" s="9">
        <f t="shared" ref="F3:F7" si="0">C3*E3</f>
        <v>200</v>
      </c>
      <c r="G3" s="9" t="str">
        <f ca="1">IF(ISNA(Sheet1!F28VLOOKUP(C29,'PRODUCTS WORKSHEET'!$B$5:$B$11, 1, FALSE)), "Not Found", "Exists")</f>
        <v>Exists</v>
      </c>
      <c r="H3" s="8">
        <f>200*10/100</f>
        <v>20</v>
      </c>
      <c r="I3" s="9">
        <f t="shared" ref="I3:I7" si="1">E3-H3</f>
        <v>180</v>
      </c>
      <c r="J3" s="9" t="str">
        <f>IF(ISNA(VLOOKUP(D3,'PRODUCTS WORKSHEET'!$B$5:$D$11,2,0)),"ORDERED","NOT OREDERED")</f>
        <v>ORDERED</v>
      </c>
    </row>
    <row r="4" spans="1:10">
      <c r="A4" s="4">
        <v>3</v>
      </c>
      <c r="B4" s="4">
        <v>105</v>
      </c>
      <c r="C4" s="4">
        <v>4</v>
      </c>
      <c r="D4" s="4" t="str">
        <f>VLOOKUP(B4,'PRODUCTS WORKSHEET'!$B$5:$D$11,2,0)</f>
        <v>Product E</v>
      </c>
      <c r="E4" s="9">
        <f>VLOOKUP(B4,'PRODUCTS WORKSHEET'!$B$5:$D$11,3,0)</f>
        <v>220</v>
      </c>
      <c r="F4" s="9">
        <f t="shared" si="0"/>
        <v>880</v>
      </c>
      <c r="G4" s="9" t="str">
        <f ca="1">IF(ISNA(Sheet1!F28VLOOKUP(C30,'PRODUCTS WORKSHEET'!$B$5:$B$11, 1, FALSE)), "Not Found", "Exists")</f>
        <v>Exists</v>
      </c>
      <c r="H4" s="8">
        <f>220*10/100</f>
        <v>22</v>
      </c>
      <c r="I4" s="9">
        <f t="shared" si="1"/>
        <v>198</v>
      </c>
      <c r="J4" s="9" t="str">
        <f>IF(ISNA(VLOOKUP(D4,'PRODUCTS WORKSHEET'!$B$5:$D$11,2,0)),"ORDERED","NOT OREDERED")</f>
        <v>ORDERED</v>
      </c>
    </row>
    <row r="5" spans="1:10">
      <c r="A5" s="4">
        <v>4</v>
      </c>
      <c r="B5" s="4">
        <v>106</v>
      </c>
      <c r="C5" s="4">
        <v>3</v>
      </c>
      <c r="D5" s="4" t="str">
        <f>VLOOKUP(B5,'PRODUCTS WORKSHEET'!$B$5:$D$11,2,0)</f>
        <v>Product F</v>
      </c>
      <c r="E5" s="9">
        <f>VLOOKUP(B5,'PRODUCTS WORKSHEET'!$B$5:$D$11,3,0)</f>
        <v>130</v>
      </c>
      <c r="F5" s="9">
        <f t="shared" si="0"/>
        <v>390</v>
      </c>
      <c r="G5" s="9" t="str">
        <f ca="1">IF(ISNA(Sheet1!F28VLOOKUP(C31,'PRODUCTS WORKSHEET'!$B$5:$B$11, 1, FALSE)), "Not Found", "Exists")</f>
        <v>Exists</v>
      </c>
      <c r="H5" s="8">
        <v>13</v>
      </c>
      <c r="I5" s="9">
        <f t="shared" si="1"/>
        <v>117</v>
      </c>
      <c r="J5" s="9" t="str">
        <f>IF(ISNA(VLOOKUP(D5,'PRODUCTS WORKSHEET'!$B$5:$D$11,2,0)),"ORDERED","NOT OREDERED")</f>
        <v>ORDERED</v>
      </c>
    </row>
    <row r="6" spans="1:10">
      <c r="A6" s="4">
        <v>5</v>
      </c>
      <c r="B6" s="4">
        <v>102</v>
      </c>
      <c r="C6" s="4">
        <v>5</v>
      </c>
      <c r="D6" s="4" t="str">
        <f>VLOOKUP(B6,'PRODUCTS WORKSHEET'!$B$5:$D$11,2,0)</f>
        <v>Product B</v>
      </c>
      <c r="E6" s="9">
        <f>VLOOKUP(B6,'PRODUCTS WORKSHEET'!$B$5:$D$11,3,0)</f>
        <v>150</v>
      </c>
      <c r="F6" s="9">
        <f t="shared" si="0"/>
        <v>750</v>
      </c>
      <c r="G6" s="9" t="str">
        <f ca="1">IF(ISNA(Sheet1!F28VLOOKUP(C32,'PRODUCTS WORKSHEET'!$B$5:$B$11, 1, FALSE)), "Not Found", "Exists")</f>
        <v>Exists</v>
      </c>
      <c r="H6" s="8">
        <v>15</v>
      </c>
      <c r="I6" s="9">
        <f t="shared" si="1"/>
        <v>135</v>
      </c>
      <c r="J6" s="9" t="str">
        <f>IF(ISNA(VLOOKUP(D6,'PRODUCTS WORKSHEET'!$B$5:$D$11,2,0)),"ORDERED","NOT OREDERED")</f>
        <v>ORDERED</v>
      </c>
    </row>
    <row r="7" spans="1:10">
      <c r="A7" s="4">
        <v>6</v>
      </c>
      <c r="B7" s="4">
        <v>104</v>
      </c>
      <c r="C7" s="4">
        <v>6</v>
      </c>
      <c r="D7" s="4" t="str">
        <f>VLOOKUP(B7,'PRODUCTS WORKSHEET'!$B$5:$D$11,2,0)</f>
        <v>Product D</v>
      </c>
      <c r="E7" s="9">
        <f>VLOOKUP(B7,'PRODUCTS WORKSHEET'!$B$5:$D$11,3,0)</f>
        <v>90</v>
      </c>
      <c r="F7" s="9">
        <f t="shared" si="0"/>
        <v>540</v>
      </c>
      <c r="G7" s="9" t="str">
        <f ca="1">IF(ISNA(Sheet1!F28VLOOKUP(C33,'PRODUCTS WORKSHEET'!$B$5:$B$11, 1, FALSE)), "Not Found", "Exists")</f>
        <v>Exists</v>
      </c>
      <c r="H7" s="8">
        <v>9</v>
      </c>
      <c r="I7" s="9">
        <f t="shared" si="1"/>
        <v>81</v>
      </c>
      <c r="J7" s="9" t="str">
        <f>IF(ISNA(VLOOKUP(D7,'PRODUCTS WORKSHEET'!$B$5:$D$11,2,0)),"ORDERED","NOT OREDERED")</f>
        <v>ORDERED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K83"/>
  <sheetViews>
    <sheetView topLeftCell="A45" workbookViewId="0">
      <selection activeCell="G78" sqref="G78"/>
    </sheetView>
  </sheetViews>
  <sheetFormatPr defaultRowHeight="15"/>
  <cols>
    <col min="2" max="2" width="13" customWidth="1"/>
    <col min="3" max="3" width="14" customWidth="1"/>
    <col min="4" max="4" width="13.5703125" customWidth="1"/>
    <col min="5" max="5" width="16.85546875" customWidth="1"/>
    <col min="6" max="6" width="16.140625" customWidth="1"/>
    <col min="7" max="7" width="15.28515625" customWidth="1"/>
    <col min="8" max="8" width="18.28515625" customWidth="1"/>
    <col min="9" max="9" width="8.42578125" customWidth="1"/>
  </cols>
  <sheetData>
    <row r="2" spans="2:10" ht="15" customHeight="1">
      <c r="B2" s="21" t="s">
        <v>12</v>
      </c>
      <c r="C2" s="22"/>
      <c r="D2" s="22"/>
      <c r="E2" s="22"/>
      <c r="F2" s="22"/>
      <c r="G2" s="22"/>
      <c r="H2" s="22"/>
      <c r="I2" s="23"/>
    </row>
    <row r="3" spans="2:10">
      <c r="B3" s="24"/>
      <c r="C3" s="25"/>
      <c r="D3" s="25"/>
      <c r="E3" s="25"/>
      <c r="F3" s="25"/>
      <c r="G3" s="25"/>
      <c r="H3" s="25"/>
      <c r="I3" s="26"/>
    </row>
    <row r="5" spans="2:10" ht="15" customHeight="1">
      <c r="B5" s="3" t="s">
        <v>11</v>
      </c>
      <c r="C5" s="3" t="s">
        <v>9</v>
      </c>
      <c r="D5" s="3" t="s">
        <v>10</v>
      </c>
      <c r="E5" s="3" t="s">
        <v>13</v>
      </c>
    </row>
    <row r="6" spans="2:10">
      <c r="B6" s="4">
        <v>1</v>
      </c>
      <c r="C6" s="4">
        <v>101</v>
      </c>
      <c r="D6" s="4">
        <v>2</v>
      </c>
      <c r="E6" s="4" t="str">
        <f>VLOOKUP(Sheet1!C6,'PRODUCTS WORKSHEET'!$B$5:$D$11,2,0)</f>
        <v>Product A</v>
      </c>
    </row>
    <row r="7" spans="2:10">
      <c r="B7" s="4">
        <v>2</v>
      </c>
      <c r="C7" s="4">
        <v>103</v>
      </c>
      <c r="D7" s="4">
        <v>1</v>
      </c>
      <c r="E7" s="4" t="str">
        <f>VLOOKUP(Sheet1!C7,'PRODUCTS WORKSHEET'!$B$5:$D$11,2,0)</f>
        <v>Product C</v>
      </c>
    </row>
    <row r="8" spans="2:10">
      <c r="B8" s="4">
        <v>3</v>
      </c>
      <c r="C8" s="4">
        <v>105</v>
      </c>
      <c r="D8" s="4">
        <v>4</v>
      </c>
      <c r="E8" s="4" t="str">
        <f>VLOOKUP(Sheet1!C8,'PRODUCTS WORKSHEET'!$B$5:$D$11,2,0)</f>
        <v>Product E</v>
      </c>
    </row>
    <row r="9" spans="2:10">
      <c r="B9" s="4">
        <v>4</v>
      </c>
      <c r="C9" s="4">
        <v>106</v>
      </c>
      <c r="D9" s="4">
        <v>3</v>
      </c>
      <c r="E9" s="4" t="str">
        <f>VLOOKUP(Sheet1!C9,'PRODUCTS WORKSHEET'!$B$5:$D$11,2,0)</f>
        <v>Product F</v>
      </c>
    </row>
    <row r="10" spans="2:10">
      <c r="B10" s="4">
        <v>5</v>
      </c>
      <c r="C10" s="4">
        <v>102</v>
      </c>
      <c r="D10" s="4">
        <v>5</v>
      </c>
      <c r="E10" s="4" t="str">
        <f>VLOOKUP(Sheet1!C10,'PRODUCTS WORKSHEET'!$B$5:$D$11,2,0)</f>
        <v>Product B</v>
      </c>
    </row>
    <row r="11" spans="2:10">
      <c r="B11" s="4">
        <v>6</v>
      </c>
      <c r="C11" s="4">
        <v>104</v>
      </c>
      <c r="D11" s="4">
        <v>6</v>
      </c>
      <c r="E11" s="4" t="str">
        <f>VLOOKUP(Sheet1!C11,'PRODUCTS WORKSHEET'!$B$5:$D$11,2,0)</f>
        <v>Product D</v>
      </c>
    </row>
    <row r="13" spans="2:10">
      <c r="B13" s="21" t="s">
        <v>14</v>
      </c>
      <c r="C13" s="22"/>
      <c r="D13" s="22"/>
      <c r="E13" s="22"/>
      <c r="F13" s="22"/>
      <c r="G13" s="22"/>
      <c r="H13" s="22"/>
      <c r="I13" s="22"/>
      <c r="J13" s="23"/>
    </row>
    <row r="14" spans="2:10">
      <c r="B14" s="24"/>
      <c r="C14" s="25"/>
      <c r="D14" s="25"/>
      <c r="E14" s="25"/>
      <c r="F14" s="25"/>
      <c r="G14" s="25"/>
      <c r="H14" s="25"/>
      <c r="I14" s="25"/>
      <c r="J14" s="26"/>
    </row>
    <row r="16" spans="2:10">
      <c r="B16" s="3" t="s">
        <v>11</v>
      </c>
      <c r="C16" s="3" t="s">
        <v>9</v>
      </c>
      <c r="D16" s="3" t="s">
        <v>10</v>
      </c>
      <c r="E16" s="3" t="s">
        <v>13</v>
      </c>
      <c r="F16" s="3" t="s">
        <v>2</v>
      </c>
      <c r="G16" s="7" t="s">
        <v>29</v>
      </c>
    </row>
    <row r="17" spans="2:7">
      <c r="B17" s="4">
        <v>1</v>
      </c>
      <c r="C17" s="4">
        <v>101</v>
      </c>
      <c r="D17" s="4">
        <v>2</v>
      </c>
      <c r="E17" s="4" t="str">
        <f>VLOOKUP(Sheet1!C17,'PRODUCTS WORKSHEET'!$B$5:$D$11,2,0)</f>
        <v>Product A</v>
      </c>
      <c r="F17" s="5">
        <f>VLOOKUP(C17,'PRODUCTS WORKSHEET'!$B$5:$D$11,3,0)</f>
        <v>120</v>
      </c>
      <c r="G17" s="5">
        <f>D17*F17</f>
        <v>240</v>
      </c>
    </row>
    <row r="18" spans="2:7">
      <c r="B18" s="4">
        <v>2</v>
      </c>
      <c r="C18" s="4">
        <v>103</v>
      </c>
      <c r="D18" s="4">
        <v>1</v>
      </c>
      <c r="E18" s="4" t="str">
        <f>VLOOKUP(Sheet1!C18,'PRODUCTS WORKSHEET'!$B$5:$D$11,2,0)</f>
        <v>Product C</v>
      </c>
      <c r="F18" s="5">
        <f>VLOOKUP(C18,'PRODUCTS WORKSHEET'!$B$5:$D$11,3,0)</f>
        <v>200</v>
      </c>
      <c r="G18" s="5">
        <f t="shared" ref="G18:G22" si="0">D18*F18</f>
        <v>200</v>
      </c>
    </row>
    <row r="19" spans="2:7">
      <c r="B19" s="4">
        <v>3</v>
      </c>
      <c r="C19" s="4">
        <v>105</v>
      </c>
      <c r="D19" s="4">
        <v>4</v>
      </c>
      <c r="E19" s="4" t="str">
        <f>VLOOKUP(Sheet1!C19,'PRODUCTS WORKSHEET'!$B$5:$D$11,2,0)</f>
        <v>Product E</v>
      </c>
      <c r="F19" s="5">
        <f>VLOOKUP(C19,'PRODUCTS WORKSHEET'!$B$5:$D$11,3,0)</f>
        <v>220</v>
      </c>
      <c r="G19" s="5">
        <f t="shared" si="0"/>
        <v>880</v>
      </c>
    </row>
    <row r="20" spans="2:7">
      <c r="B20" s="4">
        <v>4</v>
      </c>
      <c r="C20" s="4">
        <v>106</v>
      </c>
      <c r="D20" s="4">
        <v>3</v>
      </c>
      <c r="E20" s="4" t="str">
        <f>VLOOKUP(Sheet1!C20,'PRODUCTS WORKSHEET'!$B$5:$D$11,2,0)</f>
        <v>Product F</v>
      </c>
      <c r="F20" s="5">
        <f>VLOOKUP(C20,'PRODUCTS WORKSHEET'!$B$5:$D$11,3,0)</f>
        <v>130</v>
      </c>
      <c r="G20" s="5">
        <f t="shared" si="0"/>
        <v>390</v>
      </c>
    </row>
    <row r="21" spans="2:7">
      <c r="B21" s="4">
        <v>5</v>
      </c>
      <c r="C21" s="4">
        <v>102</v>
      </c>
      <c r="D21" s="4">
        <v>5</v>
      </c>
      <c r="E21" s="4" t="str">
        <f>VLOOKUP(Sheet1!C21,'PRODUCTS WORKSHEET'!$B$5:$D$11,2,0)</f>
        <v>Product B</v>
      </c>
      <c r="F21" s="5">
        <f>VLOOKUP(C21,'PRODUCTS WORKSHEET'!$B$5:$D$11,3,0)</f>
        <v>150</v>
      </c>
      <c r="G21" s="5">
        <f t="shared" si="0"/>
        <v>750</v>
      </c>
    </row>
    <row r="22" spans="2:7">
      <c r="B22" s="4">
        <v>6</v>
      </c>
      <c r="C22" s="4">
        <v>104</v>
      </c>
      <c r="D22" s="4">
        <v>6</v>
      </c>
      <c r="E22" s="4" t="str">
        <f>VLOOKUP(Sheet1!C22,'PRODUCTS WORKSHEET'!$B$5:$D$11,2,0)</f>
        <v>Product D</v>
      </c>
      <c r="F22" s="5">
        <f>VLOOKUP(C22,'PRODUCTS WORKSHEET'!$B$5:$D$11,3,0)</f>
        <v>90</v>
      </c>
      <c r="G22" s="5">
        <f t="shared" si="0"/>
        <v>540</v>
      </c>
    </row>
    <row r="24" spans="2:7">
      <c r="B24" s="21" t="s">
        <v>15</v>
      </c>
      <c r="C24" s="22"/>
      <c r="D24" s="22"/>
      <c r="E24" s="22"/>
      <c r="F24" s="22"/>
      <c r="G24" s="23"/>
    </row>
    <row r="25" spans="2:7">
      <c r="B25" s="24"/>
      <c r="C25" s="25"/>
      <c r="D25" s="25"/>
      <c r="E25" s="25"/>
      <c r="F25" s="25"/>
      <c r="G25" s="26"/>
    </row>
    <row r="27" spans="2:7">
      <c r="B27" s="3" t="s">
        <v>11</v>
      </c>
      <c r="C27" s="3" t="s">
        <v>9</v>
      </c>
      <c r="D27" s="3" t="s">
        <v>10</v>
      </c>
      <c r="E27" s="3" t="s">
        <v>13</v>
      </c>
      <c r="F27" s="3" t="s">
        <v>27</v>
      </c>
    </row>
    <row r="28" spans="2:7">
      <c r="B28" s="4">
        <v>1</v>
      </c>
      <c r="C28" s="4">
        <v>101</v>
      </c>
      <c r="D28" s="4">
        <v>2</v>
      </c>
      <c r="E28" s="4" t="str">
        <f>VLOOKUP(Sheet1!C28,'PRODUCTS WORKSHEET'!$B$5:$D$11,2,0)</f>
        <v>Product A</v>
      </c>
      <c r="F28" s="5" t="str">
        <f>IF(ISNA(VLOOKUP(C28,'PRODUCTS WORKSHEET'!$B$5:$B$11, 1, FALSE)), "Not Found", "Exists")</f>
        <v>Exists</v>
      </c>
    </row>
    <row r="29" spans="2:7">
      <c r="B29" s="4">
        <v>2</v>
      </c>
      <c r="C29" s="4">
        <v>103</v>
      </c>
      <c r="D29" s="4">
        <v>1</v>
      </c>
      <c r="E29" s="4" t="str">
        <f>VLOOKUP(Sheet1!C29,'PRODUCTS WORKSHEET'!$B$5:$D$11,2,0)</f>
        <v>Product C</v>
      </c>
      <c r="F29" s="5" t="str">
        <f>IF(ISNA(VLOOKUP(C29,'PRODUCTS WORKSHEET'!$B$5:$B$11, 1, FALSE)), "Not Found", "Exists")</f>
        <v>Exists</v>
      </c>
    </row>
    <row r="30" spans="2:7">
      <c r="B30" s="4">
        <v>3</v>
      </c>
      <c r="C30" s="4">
        <v>105</v>
      </c>
      <c r="D30" s="4">
        <v>4</v>
      </c>
      <c r="E30" s="4" t="str">
        <f>VLOOKUP(Sheet1!C30,'PRODUCTS WORKSHEET'!$B$5:$D$11,2,0)</f>
        <v>Product E</v>
      </c>
      <c r="F30" s="5" t="str">
        <f>IF(ISNA(VLOOKUP(C30,'PRODUCTS WORKSHEET'!$B$5:$B$11, 1, FALSE)), "Not Found", "Exists")</f>
        <v>Exists</v>
      </c>
    </row>
    <row r="31" spans="2:7">
      <c r="B31" s="4">
        <v>4</v>
      </c>
      <c r="C31" s="4">
        <v>106</v>
      </c>
      <c r="D31" s="4">
        <v>3</v>
      </c>
      <c r="E31" s="4" t="str">
        <f>VLOOKUP(Sheet1!C31,'PRODUCTS WORKSHEET'!$B$5:$D$11,2,0)</f>
        <v>Product F</v>
      </c>
      <c r="F31" s="5" t="str">
        <f>IF(ISNA(VLOOKUP(C31,'PRODUCTS WORKSHEET'!$B$5:$B$11, 1, FALSE)), "Not Found", "Exists")</f>
        <v>Exists</v>
      </c>
    </row>
    <row r="32" spans="2:7">
      <c r="B32" s="4">
        <v>5</v>
      </c>
      <c r="C32" s="4">
        <v>102</v>
      </c>
      <c r="D32" s="4">
        <v>5</v>
      </c>
      <c r="E32" s="4" t="str">
        <f>VLOOKUP(Sheet1!C32,'PRODUCTS WORKSHEET'!$B$5:$D$11,2,0)</f>
        <v>Product B</v>
      </c>
      <c r="F32" s="5" t="str">
        <f>IF(ISNA(VLOOKUP(C32,'PRODUCTS WORKSHEET'!$B$5:$B$11, 1, FALSE)), "Not Found", "Exists")</f>
        <v>Exists</v>
      </c>
    </row>
    <row r="33" spans="2:8">
      <c r="B33" s="4">
        <v>6</v>
      </c>
      <c r="C33" s="4">
        <v>104</v>
      </c>
      <c r="D33" s="4">
        <v>6</v>
      </c>
      <c r="E33" s="4" t="str">
        <f>VLOOKUP(Sheet1!C33,'PRODUCTS WORKSHEET'!$B$5:$D$11,2,0)</f>
        <v>Product D</v>
      </c>
      <c r="F33" s="5" t="str">
        <f>IF(ISNA(VLOOKUP(C33,'PRODUCTS WORKSHEET'!$B$5:$B$11, 1, FALSE)), "Not Found", "Exists")</f>
        <v>Exists</v>
      </c>
    </row>
    <row r="35" spans="2:8">
      <c r="B35" s="21" t="s">
        <v>20</v>
      </c>
      <c r="C35" s="22"/>
      <c r="D35" s="22"/>
      <c r="E35" s="22"/>
      <c r="F35" s="22"/>
      <c r="G35" s="23"/>
    </row>
    <row r="36" spans="2:8">
      <c r="B36" s="24"/>
      <c r="C36" s="25"/>
      <c r="D36" s="25"/>
      <c r="E36" s="25"/>
      <c r="F36" s="25"/>
      <c r="G36" s="26"/>
    </row>
    <row r="38" spans="2:8" ht="15" customHeight="1">
      <c r="B38" s="3" t="s">
        <v>19</v>
      </c>
      <c r="C38" s="3" t="s">
        <v>16</v>
      </c>
      <c r="D38" s="3" t="s">
        <v>10</v>
      </c>
      <c r="E38" s="3" t="s">
        <v>17</v>
      </c>
      <c r="F38" s="3" t="s">
        <v>18</v>
      </c>
      <c r="G38" s="7" t="s">
        <v>34</v>
      </c>
      <c r="H38" s="7" t="s">
        <v>33</v>
      </c>
    </row>
    <row r="39" spans="2:8">
      <c r="B39" s="6">
        <v>1</v>
      </c>
      <c r="C39" s="6">
        <v>101</v>
      </c>
      <c r="D39" s="6">
        <v>2</v>
      </c>
      <c r="E39" s="6" t="s">
        <v>3</v>
      </c>
      <c r="F39" s="2">
        <f>VLOOKUP(Sheet1!C39,'PRODUCTS WORKSHEET'!$B$5:$D$11,3,0)</f>
        <v>120</v>
      </c>
      <c r="G39" s="6">
        <f>$F$39*10/100</f>
        <v>12</v>
      </c>
      <c r="H39" s="5">
        <f>F39-G39</f>
        <v>108</v>
      </c>
    </row>
    <row r="40" spans="2:8">
      <c r="B40" s="6">
        <v>2</v>
      </c>
      <c r="C40" s="6">
        <v>103</v>
      </c>
      <c r="D40" s="6">
        <v>1</v>
      </c>
      <c r="E40" s="6" t="s">
        <v>5</v>
      </c>
      <c r="F40" s="2">
        <f>VLOOKUP(Sheet1!C40,'PRODUCTS WORKSHEET'!$B$5:$D$11,3,0)</f>
        <v>200</v>
      </c>
      <c r="G40" s="6">
        <f>200*10/100</f>
        <v>20</v>
      </c>
      <c r="H40" s="5">
        <f t="shared" ref="H40:H44" si="1">F40-G40</f>
        <v>180</v>
      </c>
    </row>
    <row r="41" spans="2:8">
      <c r="B41" s="6">
        <v>3</v>
      </c>
      <c r="C41" s="6">
        <v>105</v>
      </c>
      <c r="D41" s="6">
        <v>4</v>
      </c>
      <c r="E41" s="6" t="s">
        <v>7</v>
      </c>
      <c r="F41" s="2">
        <f>VLOOKUP(Sheet1!C41,'PRODUCTS WORKSHEET'!$B$5:$D$11,3,0)</f>
        <v>220</v>
      </c>
      <c r="G41" s="6">
        <f>220*10/100</f>
        <v>22</v>
      </c>
      <c r="H41" s="5">
        <f t="shared" si="1"/>
        <v>198</v>
      </c>
    </row>
    <row r="42" spans="2:8">
      <c r="B42" s="6">
        <v>4</v>
      </c>
      <c r="C42" s="6">
        <v>106</v>
      </c>
      <c r="D42" s="6">
        <v>3</v>
      </c>
      <c r="E42" s="6" t="s">
        <v>8</v>
      </c>
      <c r="F42" s="2">
        <f>VLOOKUP(Sheet1!C42,'PRODUCTS WORKSHEET'!$B$5:$D$11,3,0)</f>
        <v>130</v>
      </c>
      <c r="G42" s="6">
        <v>13</v>
      </c>
      <c r="H42" s="5">
        <f t="shared" si="1"/>
        <v>117</v>
      </c>
    </row>
    <row r="43" spans="2:8">
      <c r="B43" s="6">
        <v>5</v>
      </c>
      <c r="C43" s="6">
        <v>102</v>
      </c>
      <c r="D43" s="6">
        <v>5</v>
      </c>
      <c r="E43" s="6" t="s">
        <v>4</v>
      </c>
      <c r="F43" s="2">
        <f>VLOOKUP(Sheet1!C43,'PRODUCTS WORKSHEET'!$B$5:$D$11,3,0)</f>
        <v>150</v>
      </c>
      <c r="G43" s="6">
        <v>15</v>
      </c>
      <c r="H43" s="5">
        <f t="shared" si="1"/>
        <v>135</v>
      </c>
    </row>
    <row r="44" spans="2:8">
      <c r="B44" s="6">
        <v>6</v>
      </c>
      <c r="C44" s="6">
        <v>104</v>
      </c>
      <c r="D44" s="6">
        <v>6</v>
      </c>
      <c r="E44" s="6" t="s">
        <v>6</v>
      </c>
      <c r="F44" s="2">
        <f>VLOOKUP(Sheet1!C44,'PRODUCTS WORKSHEET'!$B$5:$D$11,3,0)</f>
        <v>90</v>
      </c>
      <c r="G44" s="6">
        <v>9</v>
      </c>
      <c r="H44" s="5">
        <f t="shared" si="1"/>
        <v>81</v>
      </c>
    </row>
    <row r="47" spans="2:8">
      <c r="B47" s="21" t="s">
        <v>21</v>
      </c>
      <c r="C47" s="22"/>
      <c r="D47" s="22"/>
      <c r="E47" s="22"/>
      <c r="F47" s="22"/>
      <c r="G47" s="23"/>
    </row>
    <row r="48" spans="2:8">
      <c r="B48" s="24"/>
      <c r="C48" s="25"/>
      <c r="D48" s="25"/>
      <c r="E48" s="25"/>
      <c r="F48" s="25"/>
      <c r="G48" s="26"/>
    </row>
    <row r="51" spans="2:11" ht="15" customHeight="1">
      <c r="B51" s="3" t="s">
        <v>19</v>
      </c>
      <c r="C51" s="3" t="s">
        <v>16</v>
      </c>
      <c r="D51" s="3" t="s">
        <v>10</v>
      </c>
      <c r="E51" s="3" t="s">
        <v>17</v>
      </c>
      <c r="F51" s="3" t="s">
        <v>18</v>
      </c>
      <c r="G51" s="3" t="s">
        <v>22</v>
      </c>
      <c r="I51" s="19" t="s">
        <v>23</v>
      </c>
      <c r="J51" s="19"/>
      <c r="K51" s="19"/>
    </row>
    <row r="52" spans="2:11">
      <c r="B52" s="6">
        <v>1</v>
      </c>
      <c r="C52" s="6">
        <v>101</v>
      </c>
      <c r="D52" s="6">
        <v>2</v>
      </c>
      <c r="E52" s="6" t="s">
        <v>3</v>
      </c>
      <c r="F52" s="2">
        <f>VLOOKUP(Sheet1!C39,'PRODUCTS WORKSHEET'!$B$5:$D$11,3,0)</f>
        <v>120</v>
      </c>
      <c r="G52" s="9">
        <f>D52*F52</f>
        <v>240</v>
      </c>
      <c r="I52" s="20">
        <f>MAX(G52:G57)</f>
        <v>880</v>
      </c>
      <c r="J52" s="20"/>
      <c r="K52" s="20"/>
    </row>
    <row r="53" spans="2:11">
      <c r="B53" s="6">
        <v>2</v>
      </c>
      <c r="C53" s="6">
        <v>103</v>
      </c>
      <c r="D53" s="6">
        <v>1</v>
      </c>
      <c r="E53" s="6" t="s">
        <v>5</v>
      </c>
      <c r="F53" s="2">
        <f>VLOOKUP(Sheet1!C40,'PRODUCTS WORKSHEET'!$B$5:$D$11,3,0)</f>
        <v>200</v>
      </c>
      <c r="G53" s="9">
        <f t="shared" ref="G53:G57" si="2">D53*F53</f>
        <v>200</v>
      </c>
    </row>
    <row r="54" spans="2:11">
      <c r="B54" s="6">
        <v>3</v>
      </c>
      <c r="C54" s="6">
        <v>105</v>
      </c>
      <c r="D54" s="6">
        <v>4</v>
      </c>
      <c r="E54" s="6" t="s">
        <v>7</v>
      </c>
      <c r="F54" s="2">
        <f>VLOOKUP(Sheet1!C41,'PRODUCTS WORKSHEET'!$B$5:$D$11,3,0)</f>
        <v>220</v>
      </c>
      <c r="G54" s="9">
        <f t="shared" si="2"/>
        <v>880</v>
      </c>
    </row>
    <row r="55" spans="2:11">
      <c r="B55" s="6">
        <v>4</v>
      </c>
      <c r="C55" s="6">
        <v>106</v>
      </c>
      <c r="D55" s="6">
        <v>3</v>
      </c>
      <c r="E55" s="6" t="s">
        <v>8</v>
      </c>
      <c r="F55" s="2">
        <f>VLOOKUP(Sheet1!C42,'PRODUCTS WORKSHEET'!$B$5:$D$11,3,0)</f>
        <v>130</v>
      </c>
      <c r="G55" s="9">
        <f t="shared" si="2"/>
        <v>390</v>
      </c>
    </row>
    <row r="56" spans="2:11">
      <c r="B56" s="6">
        <v>5</v>
      </c>
      <c r="C56" s="6">
        <v>102</v>
      </c>
      <c r="D56" s="6">
        <v>5</v>
      </c>
      <c r="E56" s="6" t="s">
        <v>4</v>
      </c>
      <c r="F56" s="2">
        <f>VLOOKUP(Sheet1!C43,'PRODUCTS WORKSHEET'!$B$5:$D$11,3,0)</f>
        <v>150</v>
      </c>
      <c r="G56" s="9">
        <f t="shared" si="2"/>
        <v>750</v>
      </c>
    </row>
    <row r="57" spans="2:11">
      <c r="B57" s="6">
        <v>6</v>
      </c>
      <c r="C57" s="6">
        <v>104</v>
      </c>
      <c r="D57" s="6">
        <v>6</v>
      </c>
      <c r="E57" s="6" t="s">
        <v>6</v>
      </c>
      <c r="F57" s="2">
        <f>VLOOKUP(Sheet1!C44,'PRODUCTS WORKSHEET'!$B$5:$D$11,3,0)</f>
        <v>90</v>
      </c>
      <c r="G57" s="9">
        <f t="shared" si="2"/>
        <v>540</v>
      </c>
    </row>
    <row r="61" spans="2:11">
      <c r="B61" s="21" t="s">
        <v>24</v>
      </c>
      <c r="C61" s="22"/>
      <c r="D61" s="22"/>
      <c r="E61" s="22"/>
      <c r="F61" s="22"/>
      <c r="G61" s="23"/>
    </row>
    <row r="62" spans="2:11">
      <c r="B62" s="24"/>
      <c r="C62" s="25"/>
      <c r="D62" s="25"/>
      <c r="E62" s="25"/>
      <c r="F62" s="25"/>
      <c r="G62" s="26"/>
    </row>
    <row r="64" spans="2:11">
      <c r="B64" s="3" t="s">
        <v>19</v>
      </c>
      <c r="C64" s="3" t="s">
        <v>16</v>
      </c>
      <c r="D64" s="3" t="s">
        <v>17</v>
      </c>
      <c r="E64" s="3" t="s">
        <v>10</v>
      </c>
      <c r="F64" s="3" t="s">
        <v>18</v>
      </c>
      <c r="G64" s="3" t="s">
        <v>22</v>
      </c>
      <c r="H64" s="3" t="s">
        <v>25</v>
      </c>
    </row>
    <row r="65" spans="2:8">
      <c r="B65" s="6">
        <v>1</v>
      </c>
      <c r="C65" s="6">
        <v>101</v>
      </c>
      <c r="D65" s="6" t="s">
        <v>3</v>
      </c>
      <c r="E65" s="6">
        <v>2</v>
      </c>
      <c r="F65" s="2">
        <f>VLOOKUP(Sheet1!C52,'PRODUCTS WORKSHEET'!$B$5:$D$11,3,0)</f>
        <v>120</v>
      </c>
      <c r="G65" s="9">
        <f t="shared" ref="G65:G70" si="3">E65*F65</f>
        <v>240</v>
      </c>
      <c r="H65" s="5" t="str">
        <f>IF(ISNA(VLOOKUP(D65,'PRODUCTS WORKSHEET'!$B$5:$D$11,2,0)),"ORDERED","NOT OREDERED")</f>
        <v>ORDERED</v>
      </c>
    </row>
    <row r="66" spans="2:8">
      <c r="B66" s="6">
        <v>2</v>
      </c>
      <c r="C66" s="6">
        <v>103</v>
      </c>
      <c r="D66" s="6" t="s">
        <v>5</v>
      </c>
      <c r="E66" s="6">
        <v>1</v>
      </c>
      <c r="F66" s="2">
        <f>VLOOKUP(Sheet1!C53,'PRODUCTS WORKSHEET'!$B$5:$D$11,3,0)</f>
        <v>200</v>
      </c>
      <c r="G66" s="9">
        <f t="shared" si="3"/>
        <v>200</v>
      </c>
      <c r="H66" s="5" t="str">
        <f>IF(ISNA(VLOOKUP(D66,'PRODUCTS WORKSHEET'!$B$5:$D$11,2,0)),"ORDERED","NOT OREDERED")</f>
        <v>ORDERED</v>
      </c>
    </row>
    <row r="67" spans="2:8">
      <c r="B67" s="6">
        <v>3</v>
      </c>
      <c r="C67" s="6">
        <v>105</v>
      </c>
      <c r="D67" s="6" t="s">
        <v>7</v>
      </c>
      <c r="E67" s="6">
        <v>4</v>
      </c>
      <c r="F67" s="2">
        <f>VLOOKUP(Sheet1!C54,'PRODUCTS WORKSHEET'!$B$5:$D$11,3,0)</f>
        <v>220</v>
      </c>
      <c r="G67" s="9">
        <f t="shared" si="3"/>
        <v>880</v>
      </c>
      <c r="H67" s="5" t="str">
        <f>IF(ISNA(VLOOKUP(D67,'PRODUCTS WORKSHEET'!$B$5:$D$11,2,0)),"ORDERED","NOT OREDERED")</f>
        <v>ORDERED</v>
      </c>
    </row>
    <row r="68" spans="2:8">
      <c r="B68" s="6">
        <v>4</v>
      </c>
      <c r="C68" s="6">
        <v>106</v>
      </c>
      <c r="D68" s="6" t="s">
        <v>8</v>
      </c>
      <c r="E68" s="6">
        <v>3</v>
      </c>
      <c r="F68" s="2">
        <f>VLOOKUP(Sheet1!C55,'PRODUCTS WORKSHEET'!$B$5:$D$11,3,0)</f>
        <v>130</v>
      </c>
      <c r="G68" s="9">
        <f t="shared" si="3"/>
        <v>390</v>
      </c>
      <c r="H68" s="5" t="str">
        <f>IF(ISNA(VLOOKUP(D68,'PRODUCTS WORKSHEET'!$B$5:$D$11,2,0)),"ORDERED","NOT OREDERED")</f>
        <v>ORDERED</v>
      </c>
    </row>
    <row r="69" spans="2:8">
      <c r="B69" s="6">
        <v>5</v>
      </c>
      <c r="C69" s="6">
        <v>102</v>
      </c>
      <c r="D69" s="6" t="s">
        <v>4</v>
      </c>
      <c r="E69" s="6">
        <v>5</v>
      </c>
      <c r="F69" s="2">
        <f>VLOOKUP(Sheet1!C56,'PRODUCTS WORKSHEET'!$B$5:$D$11,3,0)</f>
        <v>150</v>
      </c>
      <c r="G69" s="9">
        <f t="shared" si="3"/>
        <v>750</v>
      </c>
      <c r="H69" s="5" t="str">
        <f>IF(ISNA(VLOOKUP(D69,'PRODUCTS WORKSHEET'!$B$5:$D$11,2,0)),"ORDERED","NOT OREDERED")</f>
        <v>ORDERED</v>
      </c>
    </row>
    <row r="70" spans="2:8">
      <c r="B70" s="6">
        <v>6</v>
      </c>
      <c r="C70" s="6">
        <v>104</v>
      </c>
      <c r="D70" s="6" t="s">
        <v>6</v>
      </c>
      <c r="E70" s="6">
        <v>6</v>
      </c>
      <c r="F70" s="2">
        <f>VLOOKUP(Sheet1!C57,'PRODUCTS WORKSHEET'!$B$5:$D$11,3,0)</f>
        <v>90</v>
      </c>
      <c r="G70" s="9">
        <f t="shared" si="3"/>
        <v>540</v>
      </c>
      <c r="H70" s="5" t="str">
        <f>IF(ISNA(VLOOKUP(D70,'PRODUCTS WORKSHEET'!$B$5:$D$11,2,0)),"ORDERED","NOT OREDERED")</f>
        <v>ORDERED</v>
      </c>
    </row>
    <row r="73" spans="2:8">
      <c r="B73" s="21" t="s">
        <v>26</v>
      </c>
      <c r="C73" s="22"/>
      <c r="D73" s="22"/>
      <c r="E73" s="22"/>
      <c r="F73" s="22"/>
      <c r="G73" s="23"/>
    </row>
    <row r="74" spans="2:8">
      <c r="B74" s="24"/>
      <c r="C74" s="25"/>
      <c r="D74" s="25"/>
      <c r="E74" s="25"/>
      <c r="F74" s="25"/>
      <c r="G74" s="26"/>
    </row>
    <row r="77" spans="2:8">
      <c r="B77" s="3" t="s">
        <v>19</v>
      </c>
      <c r="C77" s="3" t="s">
        <v>16</v>
      </c>
      <c r="D77" s="3" t="s">
        <v>17</v>
      </c>
      <c r="E77" s="3" t="s">
        <v>10</v>
      </c>
    </row>
    <row r="78" spans="2:8">
      <c r="B78" s="6">
        <v>1</v>
      </c>
      <c r="C78" s="6">
        <v>101</v>
      </c>
      <c r="D78" s="5" t="str">
        <f>VLOOKUP(B78,B64:E70,3,0)</f>
        <v>Product A</v>
      </c>
      <c r="E78" s="5">
        <f>VLOOKUP(C78,C64:F70,3,0)</f>
        <v>2</v>
      </c>
    </row>
    <row r="79" spans="2:8">
      <c r="B79" s="6">
        <v>2</v>
      </c>
      <c r="C79" s="6">
        <v>103</v>
      </c>
      <c r="D79" s="5" t="str">
        <f t="shared" ref="D79:E79" si="4">VLOOKUP(B79,B65:E71,3,0)</f>
        <v>Product C</v>
      </c>
      <c r="E79" s="5">
        <f t="shared" si="4"/>
        <v>1</v>
      </c>
    </row>
    <row r="80" spans="2:8">
      <c r="B80" s="6">
        <v>3</v>
      </c>
      <c r="C80" s="6">
        <v>105</v>
      </c>
      <c r="D80" s="5" t="str">
        <f t="shared" ref="D80:E80" si="5">VLOOKUP(B80,B66:E72,3,0)</f>
        <v>Product E</v>
      </c>
      <c r="E80" s="5">
        <f t="shared" si="5"/>
        <v>4</v>
      </c>
    </row>
    <row r="81" spans="2:5">
      <c r="B81" s="6">
        <v>4</v>
      </c>
      <c r="C81" s="6">
        <v>106</v>
      </c>
      <c r="D81" s="5" t="str">
        <f t="shared" ref="D81:E81" si="6">VLOOKUP(B81,B67:E73,3,0)</f>
        <v>Product F</v>
      </c>
      <c r="E81" s="5">
        <f t="shared" si="6"/>
        <v>3</v>
      </c>
    </row>
    <row r="82" spans="2:5">
      <c r="B82" s="6">
        <v>5</v>
      </c>
      <c r="C82" s="6">
        <v>102</v>
      </c>
      <c r="D82" s="5" t="str">
        <f t="shared" ref="D82:E82" si="7">VLOOKUP(B82,B68:E74,3,0)</f>
        <v>Product B</v>
      </c>
      <c r="E82" s="5">
        <f t="shared" si="7"/>
        <v>5</v>
      </c>
    </row>
    <row r="83" spans="2:5">
      <c r="B83" s="6">
        <v>6</v>
      </c>
      <c r="C83" s="6">
        <v>104</v>
      </c>
      <c r="D83" s="5" t="str">
        <f t="shared" ref="D83:E83" si="8">VLOOKUP(B83,B69:E75,3,0)</f>
        <v>Product D</v>
      </c>
      <c r="E83" s="5">
        <f t="shared" si="8"/>
        <v>6</v>
      </c>
    </row>
  </sheetData>
  <mergeCells count="9">
    <mergeCell ref="I51:K51"/>
    <mergeCell ref="I52:K52"/>
    <mergeCell ref="B61:G62"/>
    <mergeCell ref="B73:G74"/>
    <mergeCell ref="B2:I3"/>
    <mergeCell ref="B13:J14"/>
    <mergeCell ref="B24:G25"/>
    <mergeCell ref="B35:G36"/>
    <mergeCell ref="B47:G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TASKS</vt:lpstr>
      <vt:lpstr>PRODUCTS WORKSHEET</vt:lpstr>
      <vt:lpstr>ORDERS WORKSHEET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dc:creator>
  <cp:lastModifiedBy>Aksh</cp:lastModifiedBy>
  <dcterms:created xsi:type="dcterms:W3CDTF">2024-07-16T11:25:58Z</dcterms:created>
  <dcterms:modified xsi:type="dcterms:W3CDTF">2024-07-16T17:05:31Z</dcterms:modified>
</cp:coreProperties>
</file>