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V,H&amp;X LOOKUP" sheetId="1" r:id="rId4"/>
    <sheet state="visible" name="PRODUCTINFO SHEET" sheetId="2" r:id="rId5"/>
    <sheet state="visible" name="SALES DATA SHEET(USING VLOOKUP)" sheetId="3" r:id="rId6"/>
    <sheet state="visible" name="SALES SHEET 1" sheetId="4" r:id="rId7"/>
    <sheet state="visible" name="SALES SHEET 2" sheetId="5" r:id="rId8"/>
    <sheet state="visible" name="SUMMARY SHHEET(USING H LOOKUP)" sheetId="6" r:id="rId9"/>
  </sheets>
  <definedNames/>
  <calcPr/>
</workbook>
</file>

<file path=xl/sharedStrings.xml><?xml version="1.0" encoding="utf-8"?>
<sst xmlns="http://schemas.openxmlformats.org/spreadsheetml/2006/main" count="304" uniqueCount="107">
  <si>
    <t>LAB 2 (DATE 09/07/2024</t>
  </si>
  <si>
    <t>Product ID</t>
  </si>
  <si>
    <t>Product Name</t>
  </si>
  <si>
    <t>Price</t>
  </si>
  <si>
    <t>Category</t>
  </si>
  <si>
    <t>Supplier</t>
  </si>
  <si>
    <t>Supplier ID</t>
  </si>
  <si>
    <t>Stock</t>
  </si>
  <si>
    <t>Rating</t>
  </si>
  <si>
    <t>A101</t>
  </si>
  <si>
    <t>Apple</t>
  </si>
  <si>
    <t>Fruit</t>
  </si>
  <si>
    <t>FreshCo</t>
  </si>
  <si>
    <t>S01</t>
  </si>
  <si>
    <t>B102</t>
  </si>
  <si>
    <t>Banana</t>
  </si>
  <si>
    <t>C103</t>
  </si>
  <si>
    <t>Tomato</t>
  </si>
  <si>
    <t>Vegitable</t>
  </si>
  <si>
    <t>BerryBest</t>
  </si>
  <si>
    <t>S02</t>
  </si>
  <si>
    <t>D104</t>
  </si>
  <si>
    <t>Date</t>
  </si>
  <si>
    <t>DesertD</t>
  </si>
  <si>
    <t>S03</t>
  </si>
  <si>
    <t>E105</t>
  </si>
  <si>
    <t>Elderberry</t>
  </si>
  <si>
    <t>Berry</t>
  </si>
  <si>
    <t>F106</t>
  </si>
  <si>
    <t>Fig</t>
  </si>
  <si>
    <t>G107</t>
  </si>
  <si>
    <t>Grape</t>
  </si>
  <si>
    <t>H108</t>
  </si>
  <si>
    <t>Honeydew</t>
  </si>
  <si>
    <t>Melon</t>
  </si>
  <si>
    <t>MelonMkt</t>
  </si>
  <si>
    <t>S04</t>
  </si>
  <si>
    <t>I109</t>
  </si>
  <si>
    <t>Ivy Gourd</t>
  </si>
  <si>
    <t>Veggie</t>
  </si>
  <si>
    <t>VeggieFr</t>
  </si>
  <si>
    <t>S05</t>
  </si>
  <si>
    <t>OPERATION 1:- V LOOKUP</t>
  </si>
  <si>
    <t>USING V LOOKUP DOWN HERE WE FIND COMPLETE INFORMATION ABOUT PRODUCT TAKING "PRODUCT ID" AS REFERENCE</t>
  </si>
  <si>
    <t>OPERATION 2:- H LOOKUP</t>
  </si>
  <si>
    <t>USING H LOOKUP DOWN HERE WE FIND'S ABOUT "PRODUCT NAME,PRICE ETC." WITH TAKING PRODUCT ID REFERENCE</t>
  </si>
  <si>
    <t>EXAMPLE 1:-</t>
  </si>
  <si>
    <t>EXAMPLE 2:-</t>
  </si>
  <si>
    <t>J110</t>
  </si>
  <si>
    <t>Cherry</t>
  </si>
  <si>
    <t>Jackfruit</t>
  </si>
  <si>
    <t>S06</t>
  </si>
  <si>
    <t>OPERATION 3:- X LOOKUP</t>
  </si>
  <si>
    <t>USING X LOOKUP DOWN HERE WE FIND  "PRODUCT ID." WITH TAKING '"SUPPLIER NAME " AS REFERENCE</t>
  </si>
  <si>
    <t>ALSO WE  CAN TRY IT IN EITHER WAYS</t>
  </si>
  <si>
    <t>FINDING 'PRODUCT NAME" AND "PRICE" WITH THE HELP OF "PRODUCT ID" USING  X LOOKUP</t>
  </si>
  <si>
    <t>Contains detailed product information.</t>
  </si>
  <si>
    <t>PRODUCT INFORMATION SHEET NO. 1</t>
  </si>
  <si>
    <t>EXAMPLE REFELCTING USE OF "V LOOKUP" FUNCTION</t>
  </si>
  <si>
    <t>Contains sales records and needs to retrieve product information based on Product ID</t>
  </si>
  <si>
    <t>RESULT SHEET</t>
  </si>
  <si>
    <t>EXAMPLE 1</t>
  </si>
  <si>
    <t>WITH THE HELP OF V LOOKUP FUNCTION WE FIND "PRODUCT NAME" USING "PRODCUT ID"</t>
  </si>
  <si>
    <t>Sale ID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</si>
  <si>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</si>
  <si>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</si>
  <si>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</si>
  <si>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</si>
  <si>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</si>
  <si>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</si>
  <si>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</si>
  <si>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</si>
  <si>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</si>
  <si>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</si>
  <si>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EXAMPLE 2</t>
  </si>
  <si>
    <t>Contains sales data for different regions</t>
  </si>
  <si>
    <t>SALES DATA 1</t>
  </si>
  <si>
    <t>Product</t>
  </si>
  <si>
    <t>North</t>
  </si>
  <si>
    <t>South</t>
  </si>
  <si>
    <t>East</t>
  </si>
  <si>
    <t>West</t>
  </si>
  <si>
    <t>Central</t>
  </si>
  <si>
    <t>Pen</t>
  </si>
  <si>
    <t>Notebook</t>
  </si>
  <si>
    <t>Eraser</t>
  </si>
  <si>
    <t>Pencil</t>
  </si>
  <si>
    <t>Marker</t>
  </si>
  <si>
    <t>Sharpener</t>
  </si>
  <si>
    <t>Ruler</t>
  </si>
  <si>
    <t>Glue</t>
  </si>
  <si>
    <t>Crayon</t>
  </si>
  <si>
    <t>Stapler</t>
  </si>
  <si>
    <t>SALES DATA 2</t>
  </si>
  <si>
    <t>EXAMPLE REFELCTING USE OF "H LOOKUP" FUNCTION</t>
  </si>
  <si>
    <t>Needs to retrieve sales data based on region and product.</t>
  </si>
  <si>
    <t>HERE WE SUMMARIES SALES DATA OF REGIONS FROM BOTH SHEETS i.e. SHEET 1 &amp; SHEET 2</t>
  </si>
  <si>
    <t>North 1</t>
  </si>
  <si>
    <t>South 1</t>
  </si>
  <si>
    <t>East 1</t>
  </si>
  <si>
    <t>West 1</t>
  </si>
  <si>
    <t>Central 1</t>
  </si>
  <si>
    <t>North 2</t>
  </si>
  <si>
    <t>South 2</t>
  </si>
  <si>
    <t>East 2</t>
  </si>
  <si>
    <t>West 2</t>
  </si>
  <si>
    <t>Central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</si>
</sst>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rgb="FF434343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FFE599"/>
        <bgColor rgb="FFFFE599"/>
      </patternFill>
    </fill>
    <fill>
      <patternFill patternType="solid">
        <fgColor rgb="FF741B47"/>
        <bgColor rgb="FF741B47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3" fillId="3" fontId="3" numFmtId="0" xfId="0" applyAlignment="1" applyBorder="1" applyFill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4" fillId="0" fontId="2" numFmtId="0" xfId="0" applyBorder="1" applyFont="1"/>
    <xf borderId="3" fillId="0" fontId="4" numFmtId="0" xfId="0" applyAlignment="1" applyBorder="1" applyFont="1">
      <alignment horizontal="center"/>
    </xf>
    <xf borderId="1" fillId="6" fontId="5" numFmtId="0" xfId="0" applyAlignment="1" applyBorder="1" applyFill="1" applyFont="1">
      <alignment readingOrder="0"/>
    </xf>
    <xf borderId="0" fillId="7" fontId="4" numFmtId="0" xfId="0" applyAlignment="1" applyFill="1" applyFont="1">
      <alignment readingOrder="0"/>
    </xf>
    <xf borderId="5" fillId="3" fontId="3" numFmtId="0" xfId="0" applyAlignment="1" applyBorder="1" applyFont="1">
      <alignment horizontal="left" readingOrder="0"/>
    </xf>
    <xf borderId="3" fillId="3" fontId="3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center" readingOrder="0"/>
    </xf>
    <xf borderId="3" fillId="8" fontId="4" numFmtId="0" xfId="0" applyAlignment="1" applyBorder="1" applyFill="1" applyFont="1">
      <alignment horizontal="center" readingOrder="0"/>
    </xf>
    <xf borderId="3" fillId="9" fontId="4" numFmtId="0" xfId="0" applyAlignment="1" applyBorder="1" applyFill="1" applyFont="1">
      <alignment horizontal="center" readingOrder="0"/>
    </xf>
    <xf borderId="3" fillId="9" fontId="4" numFmtId="0" xfId="0" applyAlignment="1" applyBorder="1" applyFont="1">
      <alignment horizontal="center"/>
    </xf>
    <xf borderId="1" fillId="5" fontId="1" numFmtId="0" xfId="0" applyAlignment="1" applyBorder="1" applyFont="1">
      <alignment horizontal="left" readingOrder="0"/>
    </xf>
    <xf borderId="0" fillId="7" fontId="3" numFmtId="0" xfId="0" applyAlignment="1" applyFont="1">
      <alignment readingOrder="0"/>
    </xf>
    <xf borderId="3" fillId="0" fontId="4" numFmtId="0" xfId="0" applyBorder="1" applyFont="1"/>
    <xf borderId="1" fillId="10" fontId="3" numFmtId="0" xfId="0" applyAlignment="1" applyBorder="1" applyFill="1" applyFont="1">
      <alignment readingOrder="0"/>
    </xf>
    <xf borderId="1" fillId="5" fontId="3" numFmtId="0" xfId="0" applyAlignment="1" applyBorder="1" applyFont="1">
      <alignment readingOrder="0"/>
    </xf>
    <xf borderId="1" fillId="11" fontId="3" numFmtId="0" xfId="0" applyAlignment="1" applyBorder="1" applyFill="1" applyFont="1">
      <alignment readingOrder="0"/>
    </xf>
    <xf borderId="1" fillId="12" fontId="3" numFmtId="0" xfId="0" applyAlignment="1" applyBorder="1" applyFill="1" applyFont="1">
      <alignment readingOrder="0"/>
    </xf>
    <xf borderId="3" fillId="13" fontId="3" numFmtId="0" xfId="0" applyAlignment="1" applyBorder="1" applyFill="1" applyFont="1">
      <alignment horizontal="center" readingOrder="0"/>
    </xf>
    <xf borderId="3" fillId="0" fontId="4" numFmtId="0" xfId="0" applyAlignment="1" applyBorder="1" applyFont="1">
      <alignment readingOrder="0"/>
    </xf>
    <xf borderId="3" fillId="14" fontId="4" numFmtId="0" xfId="0" applyAlignment="1" applyBorder="1" applyFill="1" applyFont="1">
      <alignment readingOrder="0"/>
    </xf>
    <xf borderId="1" fillId="15" fontId="3" numFmtId="0" xfId="0" applyAlignment="1" applyBorder="1" applyFill="1" applyFont="1">
      <alignment readingOrder="0"/>
    </xf>
    <xf borderId="0" fillId="11" fontId="3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3" fillId="8" fontId="3" numFmtId="0" xfId="0" applyAlignment="1" applyBorder="1" applyFont="1">
      <alignment readingOrder="0"/>
    </xf>
    <xf borderId="3" fillId="14" fontId="4" numFmtId="0" xfId="0" applyAlignment="1" applyBorder="1" applyFont="1">
      <alignment horizontal="center" readingOrder="0"/>
    </xf>
    <xf borderId="3" fillId="14" fontId="4" numFmtId="0" xfId="0" applyAlignment="1" applyBorder="1" applyFont="1">
      <alignment horizontal="center"/>
    </xf>
    <xf borderId="1" fillId="11" fontId="6" numFmtId="0" xfId="0" applyAlignment="1" applyBorder="1" applyFont="1">
      <alignment readingOrder="0"/>
    </xf>
    <xf borderId="3" fillId="9" fontId="6" numFmtId="0" xfId="0" applyAlignment="1" applyBorder="1" applyFont="1">
      <alignment readingOrder="0"/>
    </xf>
    <xf borderId="3" fillId="13" fontId="3" numFmtId="0" xfId="0" applyAlignment="1" applyBorder="1" applyFont="1">
      <alignment horizontal="left" readingOrder="0"/>
    </xf>
    <xf borderId="3" fillId="16" fontId="3" numFmtId="0" xfId="0" applyAlignment="1" applyBorder="1" applyFill="1" applyFont="1">
      <alignment horizontal="center" readingOrder="0"/>
    </xf>
    <xf borderId="3" fillId="16" fontId="4" numFmtId="0" xfId="0" applyAlignment="1" applyBorder="1" applyFont="1">
      <alignment horizontal="center" readingOrder="0"/>
    </xf>
    <xf borderId="3" fillId="13" fontId="6" numFmtId="0" xfId="0" applyAlignment="1" applyBorder="1" applyFont="1">
      <alignment horizontal="center" readingOrder="0"/>
    </xf>
    <xf borderId="1" fillId="12" fontId="1" numFmtId="0" xfId="0" applyAlignment="1" applyBorder="1" applyFont="1">
      <alignment readingOrder="0"/>
    </xf>
    <xf borderId="3" fillId="7" fontId="3" numFmtId="0" xfId="0" applyAlignment="1" applyBorder="1" applyFont="1">
      <alignment horizontal="center" readingOrder="0"/>
    </xf>
    <xf borderId="3" fillId="7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</cols>
  <sheetData>
    <row r="1" ht="18.0" customHeight="1">
      <c r="A1" s="1" t="s">
        <v>0</v>
      </c>
      <c r="B1" s="2"/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3">
      <c r="J3" s="6"/>
    </row>
    <row r="4">
      <c r="J4" s="4"/>
    </row>
    <row r="5">
      <c r="J5" s="4"/>
    </row>
    <row r="6"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</row>
    <row r="7">
      <c r="C7" s="8" t="s">
        <v>9</v>
      </c>
      <c r="D7" s="8" t="s">
        <v>10</v>
      </c>
      <c r="E7" s="8">
        <v>1.2</v>
      </c>
      <c r="F7" s="8" t="s">
        <v>11</v>
      </c>
      <c r="G7" s="8" t="s">
        <v>12</v>
      </c>
      <c r="H7" s="8" t="s">
        <v>13</v>
      </c>
      <c r="I7" s="8">
        <v>100.0</v>
      </c>
      <c r="J7" s="8">
        <v>4.5</v>
      </c>
    </row>
    <row r="8">
      <c r="C8" s="8" t="s">
        <v>14</v>
      </c>
      <c r="D8" s="8" t="s">
        <v>15</v>
      </c>
      <c r="E8" s="8">
        <v>0.5</v>
      </c>
      <c r="F8" s="8" t="s">
        <v>11</v>
      </c>
      <c r="G8" s="8" t="s">
        <v>12</v>
      </c>
      <c r="H8" s="8" t="s">
        <v>13</v>
      </c>
      <c r="I8" s="8">
        <v>200.0</v>
      </c>
      <c r="J8" s="8">
        <v>4.0</v>
      </c>
    </row>
    <row r="9">
      <c r="C9" s="8" t="s">
        <v>16</v>
      </c>
      <c r="D9" s="8" t="s">
        <v>17</v>
      </c>
      <c r="E9" s="8">
        <v>2.5</v>
      </c>
      <c r="F9" s="8" t="s">
        <v>18</v>
      </c>
      <c r="G9" s="8" t="s">
        <v>19</v>
      </c>
      <c r="H9" s="8" t="s">
        <v>20</v>
      </c>
      <c r="I9" s="8">
        <v>150.0</v>
      </c>
      <c r="J9" s="8">
        <v>4.8</v>
      </c>
    </row>
    <row r="10">
      <c r="C10" s="8" t="s">
        <v>21</v>
      </c>
      <c r="D10" s="8" t="s">
        <v>22</v>
      </c>
      <c r="E10" s="8">
        <v>3.0</v>
      </c>
      <c r="F10" s="8" t="s">
        <v>11</v>
      </c>
      <c r="G10" s="8" t="s">
        <v>23</v>
      </c>
      <c r="H10" s="8" t="s">
        <v>24</v>
      </c>
      <c r="I10" s="8">
        <v>80.0</v>
      </c>
      <c r="J10" s="8">
        <v>4.7</v>
      </c>
    </row>
    <row r="11">
      <c r="C11" s="8" t="s">
        <v>25</v>
      </c>
      <c r="D11" s="8" t="s">
        <v>26</v>
      </c>
      <c r="E11" s="8">
        <v>4.0</v>
      </c>
      <c r="F11" s="8" t="s">
        <v>27</v>
      </c>
      <c r="G11" s="8" t="s">
        <v>19</v>
      </c>
      <c r="H11" s="8" t="s">
        <v>20</v>
      </c>
      <c r="I11" s="8">
        <v>60.0</v>
      </c>
      <c r="J11" s="8">
        <v>4.9</v>
      </c>
    </row>
    <row r="12">
      <c r="C12" s="8" t="s">
        <v>28</v>
      </c>
      <c r="D12" s="8" t="s">
        <v>29</v>
      </c>
      <c r="E12" s="8">
        <v>2.0</v>
      </c>
      <c r="F12" s="8" t="s">
        <v>11</v>
      </c>
      <c r="G12" s="8" t="s">
        <v>23</v>
      </c>
      <c r="H12" s="8" t="s">
        <v>24</v>
      </c>
      <c r="I12" s="8">
        <v>120.0</v>
      </c>
      <c r="J12" s="8">
        <v>4.6</v>
      </c>
    </row>
    <row r="13">
      <c r="C13" s="8" t="s">
        <v>30</v>
      </c>
      <c r="D13" s="8" t="s">
        <v>31</v>
      </c>
      <c r="E13" s="8">
        <v>2.8</v>
      </c>
      <c r="F13" s="8" t="s">
        <v>11</v>
      </c>
      <c r="G13" s="8" t="s">
        <v>12</v>
      </c>
      <c r="H13" s="8" t="s">
        <v>13</v>
      </c>
      <c r="I13" s="8">
        <v>90.0</v>
      </c>
      <c r="J13" s="8">
        <v>4.4</v>
      </c>
    </row>
    <row r="14">
      <c r="C14" s="8" t="s">
        <v>32</v>
      </c>
      <c r="D14" s="8" t="s">
        <v>33</v>
      </c>
      <c r="E14" s="8">
        <v>3.5</v>
      </c>
      <c r="F14" s="8" t="s">
        <v>34</v>
      </c>
      <c r="G14" s="8" t="s">
        <v>35</v>
      </c>
      <c r="H14" s="8" t="s">
        <v>36</v>
      </c>
      <c r="I14" s="8">
        <v>50.0</v>
      </c>
      <c r="J14" s="8">
        <v>4.3</v>
      </c>
    </row>
    <row r="15">
      <c r="C15" s="8" t="s">
        <v>37</v>
      </c>
      <c r="D15" s="8" t="s">
        <v>38</v>
      </c>
      <c r="E15" s="8">
        <v>1.1</v>
      </c>
      <c r="F15" s="8" t="s">
        <v>39</v>
      </c>
      <c r="G15" s="8" t="s">
        <v>40</v>
      </c>
      <c r="H15" s="8" t="s">
        <v>41</v>
      </c>
      <c r="I15" s="8">
        <v>70.0</v>
      </c>
      <c r="J15" s="8">
        <v>4.1</v>
      </c>
    </row>
    <row r="16">
      <c r="C16" s="4"/>
      <c r="D16" s="4"/>
      <c r="E16" s="4"/>
      <c r="F16" s="4"/>
      <c r="G16" s="4"/>
      <c r="H16" s="4"/>
      <c r="I16" s="4"/>
      <c r="J16" s="4"/>
    </row>
    <row r="19">
      <c r="A19" s="9" t="s">
        <v>42</v>
      </c>
      <c r="B19" s="2"/>
    </row>
    <row r="20">
      <c r="C20" s="10" t="s">
        <v>43</v>
      </c>
      <c r="D20" s="11"/>
      <c r="E20" s="11"/>
      <c r="F20" s="11"/>
      <c r="G20" s="11"/>
      <c r="H20" s="11"/>
      <c r="I20" s="11"/>
      <c r="J20" s="2"/>
    </row>
    <row r="23">
      <c r="C23" s="7" t="s">
        <v>1</v>
      </c>
      <c r="D23" s="7" t="s">
        <v>2</v>
      </c>
      <c r="E23" s="7" t="s">
        <v>3</v>
      </c>
      <c r="F23" s="7" t="s">
        <v>4</v>
      </c>
      <c r="G23" s="7" t="s">
        <v>5</v>
      </c>
      <c r="H23" s="7" t="s">
        <v>6</v>
      </c>
      <c r="I23" s="7" t="s">
        <v>7</v>
      </c>
      <c r="J23" s="7" t="s">
        <v>8</v>
      </c>
    </row>
    <row r="24">
      <c r="C24" s="8" t="s">
        <v>9</v>
      </c>
      <c r="D24" s="12" t="str">
        <f t="shared" ref="D24:J24" si="1">VLOOKUP(C24,C6:J16,2,0)</f>
        <v>Apple</v>
      </c>
      <c r="E24" s="12">
        <f t="shared" si="1"/>
        <v>1.2</v>
      </c>
      <c r="F24" s="12" t="str">
        <f t="shared" si="1"/>
        <v>Fruit</v>
      </c>
      <c r="G24" s="12" t="str">
        <f t="shared" si="1"/>
        <v>FreshCo</v>
      </c>
      <c r="H24" s="12" t="str">
        <f t="shared" si="1"/>
        <v>S01</v>
      </c>
      <c r="I24" s="12">
        <f t="shared" si="1"/>
        <v>100</v>
      </c>
      <c r="J24" s="12">
        <f t="shared" si="1"/>
        <v>4.5</v>
      </c>
    </row>
    <row r="25">
      <c r="C25" s="8" t="s">
        <v>37</v>
      </c>
      <c r="D25" s="12" t="str">
        <f t="shared" ref="D25:J25" si="2">VLOOKUP(C25,C7:J17,2,0)</f>
        <v>Ivy Gourd</v>
      </c>
      <c r="E25" s="12">
        <f t="shared" si="2"/>
        <v>1.1</v>
      </c>
      <c r="F25" s="12" t="str">
        <f t="shared" si="2"/>
        <v>Veggie</v>
      </c>
      <c r="G25" s="12" t="str">
        <f t="shared" si="2"/>
        <v>VeggieFr</v>
      </c>
      <c r="H25" s="12" t="str">
        <f t="shared" si="2"/>
        <v>S05</v>
      </c>
      <c r="I25" s="12">
        <f t="shared" si="2"/>
        <v>70</v>
      </c>
      <c r="J25" s="12">
        <f t="shared" si="2"/>
        <v>4.1</v>
      </c>
    </row>
    <row r="26">
      <c r="C26" s="8" t="s">
        <v>32</v>
      </c>
      <c r="D26" s="12" t="str">
        <f t="shared" ref="D26:J26" si="3">VLOOKUP(C26,C8:J18,2,0)</f>
        <v>Honeydew</v>
      </c>
      <c r="E26" s="12">
        <f t="shared" si="3"/>
        <v>3.5</v>
      </c>
      <c r="F26" s="12" t="str">
        <f t="shared" si="3"/>
        <v>Melon</v>
      </c>
      <c r="G26" s="12" t="str">
        <f t="shared" si="3"/>
        <v>MelonMkt</v>
      </c>
      <c r="H26" s="12" t="str">
        <f t="shared" si="3"/>
        <v>S04</v>
      </c>
      <c r="I26" s="12">
        <f t="shared" si="3"/>
        <v>50</v>
      </c>
      <c r="J26" s="12">
        <f t="shared" si="3"/>
        <v>4.3</v>
      </c>
    </row>
    <row r="29">
      <c r="A29" s="13" t="s">
        <v>44</v>
      </c>
      <c r="B29" s="2"/>
    </row>
    <row r="30" ht="15.0" customHeight="1">
      <c r="C30" s="10" t="s">
        <v>45</v>
      </c>
      <c r="D30" s="11"/>
      <c r="E30" s="11"/>
      <c r="F30" s="11"/>
      <c r="G30" s="11"/>
      <c r="H30" s="11"/>
      <c r="I30" s="11"/>
      <c r="J30" s="2"/>
    </row>
    <row r="32">
      <c r="B32" s="14" t="s">
        <v>46</v>
      </c>
      <c r="D32" s="15" t="s">
        <v>1</v>
      </c>
      <c r="E32" s="8" t="s">
        <v>9</v>
      </c>
    </row>
    <row r="33">
      <c r="D33" s="16" t="s">
        <v>2</v>
      </c>
      <c r="E33" s="12" t="str">
        <f t="shared" ref="E33:E36" si="4">HLOOKUP(D33,$C$6:$G$16,2,0)</f>
        <v>Apple</v>
      </c>
    </row>
    <row r="34">
      <c r="D34" s="16" t="s">
        <v>3</v>
      </c>
      <c r="E34" s="12">
        <f t="shared" si="4"/>
        <v>1.2</v>
      </c>
    </row>
    <row r="35">
      <c r="D35" s="16" t="s">
        <v>4</v>
      </c>
      <c r="E35" s="12" t="str">
        <f t="shared" si="4"/>
        <v>Fruit</v>
      </c>
    </row>
    <row r="36">
      <c r="D36" s="16" t="s">
        <v>5</v>
      </c>
      <c r="E36" s="12" t="str">
        <f t="shared" si="4"/>
        <v>FreshCo</v>
      </c>
    </row>
    <row r="38">
      <c r="B38" s="14" t="s">
        <v>47</v>
      </c>
    </row>
    <row r="39">
      <c r="C39" s="4"/>
    </row>
    <row r="40">
      <c r="B40" s="17" t="s">
        <v>1</v>
      </c>
      <c r="C40" s="8" t="s">
        <v>9</v>
      </c>
      <c r="D40" s="8" t="s">
        <v>14</v>
      </c>
      <c r="E40" s="8" t="s">
        <v>16</v>
      </c>
      <c r="F40" s="8" t="s">
        <v>21</v>
      </c>
      <c r="G40" s="18" t="s">
        <v>25</v>
      </c>
      <c r="H40" s="8" t="s">
        <v>28</v>
      </c>
      <c r="I40" s="8" t="s">
        <v>30</v>
      </c>
      <c r="J40" s="8" t="s">
        <v>32</v>
      </c>
      <c r="K40" s="8" t="s">
        <v>37</v>
      </c>
      <c r="L40" s="8" t="s">
        <v>48</v>
      </c>
    </row>
    <row r="41">
      <c r="B41" s="17" t="s">
        <v>2</v>
      </c>
      <c r="C41" s="8" t="s">
        <v>10</v>
      </c>
      <c r="D41" s="8" t="s">
        <v>15</v>
      </c>
      <c r="E41" s="8" t="s">
        <v>49</v>
      </c>
      <c r="F41" s="8" t="s">
        <v>22</v>
      </c>
      <c r="G41" s="19" t="s">
        <v>26</v>
      </c>
      <c r="H41" s="8" t="s">
        <v>29</v>
      </c>
      <c r="I41" s="8" t="s">
        <v>31</v>
      </c>
      <c r="J41" s="8" t="s">
        <v>33</v>
      </c>
      <c r="K41" s="8" t="s">
        <v>38</v>
      </c>
      <c r="L41" s="8" t="s">
        <v>50</v>
      </c>
    </row>
    <row r="42">
      <c r="B42" s="17" t="s">
        <v>3</v>
      </c>
      <c r="C42" s="8">
        <v>1.2</v>
      </c>
      <c r="D42" s="8">
        <v>0.5</v>
      </c>
      <c r="E42" s="8">
        <v>2.5</v>
      </c>
      <c r="F42" s="8">
        <v>3.0</v>
      </c>
      <c r="G42" s="19">
        <v>4.0</v>
      </c>
      <c r="H42" s="8">
        <v>2.0</v>
      </c>
      <c r="I42" s="8">
        <v>2.8</v>
      </c>
      <c r="J42" s="8">
        <v>3.5</v>
      </c>
      <c r="K42" s="8">
        <v>1.1</v>
      </c>
      <c r="L42" s="8">
        <v>1.75</v>
      </c>
    </row>
    <row r="43">
      <c r="B43" s="17" t="s">
        <v>4</v>
      </c>
      <c r="C43" s="8" t="s">
        <v>11</v>
      </c>
      <c r="D43" s="8" t="s">
        <v>11</v>
      </c>
      <c r="E43" s="8" t="s">
        <v>11</v>
      </c>
      <c r="F43" s="8" t="s">
        <v>11</v>
      </c>
      <c r="G43" s="19" t="s">
        <v>27</v>
      </c>
      <c r="H43" s="8" t="s">
        <v>11</v>
      </c>
      <c r="I43" s="8" t="s">
        <v>11</v>
      </c>
      <c r="J43" s="8" t="s">
        <v>34</v>
      </c>
      <c r="K43" s="8" t="s">
        <v>39</v>
      </c>
      <c r="L43" s="8" t="s">
        <v>11</v>
      </c>
    </row>
    <row r="44">
      <c r="B44" s="17" t="s">
        <v>5</v>
      </c>
      <c r="C44" s="8" t="s">
        <v>12</v>
      </c>
      <c r="D44" s="8" t="s">
        <v>12</v>
      </c>
      <c r="E44" s="8" t="s">
        <v>19</v>
      </c>
      <c r="F44" s="8" t="s">
        <v>23</v>
      </c>
      <c r="G44" s="19" t="s">
        <v>19</v>
      </c>
      <c r="H44" s="8" t="s">
        <v>23</v>
      </c>
      <c r="I44" s="8" t="s">
        <v>12</v>
      </c>
      <c r="J44" s="8" t="s">
        <v>35</v>
      </c>
      <c r="K44" s="8" t="s">
        <v>40</v>
      </c>
      <c r="L44" s="8" t="s">
        <v>12</v>
      </c>
    </row>
    <row r="45">
      <c r="B45" s="17" t="s">
        <v>6</v>
      </c>
      <c r="C45" s="8" t="s">
        <v>13</v>
      </c>
      <c r="D45" s="8" t="s">
        <v>13</v>
      </c>
      <c r="E45" s="8" t="s">
        <v>20</v>
      </c>
      <c r="F45" s="8" t="s">
        <v>24</v>
      </c>
      <c r="G45" s="19" t="s">
        <v>20</v>
      </c>
      <c r="H45" s="8" t="s">
        <v>24</v>
      </c>
      <c r="I45" s="8" t="s">
        <v>13</v>
      </c>
      <c r="J45" s="8" t="s">
        <v>36</v>
      </c>
      <c r="K45" s="8" t="s">
        <v>41</v>
      </c>
      <c r="L45" s="8" t="s">
        <v>51</v>
      </c>
    </row>
    <row r="46">
      <c r="B46" s="17" t="s">
        <v>7</v>
      </c>
      <c r="C46" s="8">
        <v>100.0</v>
      </c>
      <c r="D46" s="8">
        <v>200.0</v>
      </c>
      <c r="E46" s="8">
        <v>150.0</v>
      </c>
      <c r="F46" s="8">
        <v>80.0</v>
      </c>
      <c r="G46" s="19">
        <v>60.0</v>
      </c>
      <c r="H46" s="8">
        <v>120.0</v>
      </c>
      <c r="I46" s="8">
        <v>90.0</v>
      </c>
      <c r="J46" s="8">
        <v>50.0</v>
      </c>
      <c r="K46" s="8">
        <v>70.0</v>
      </c>
      <c r="L46" s="8">
        <v>85.0</v>
      </c>
    </row>
    <row r="47">
      <c r="B47" s="17" t="s">
        <v>8</v>
      </c>
      <c r="C47" s="8">
        <v>4.5</v>
      </c>
      <c r="D47" s="8">
        <v>4.0</v>
      </c>
      <c r="E47" s="8">
        <v>4.8</v>
      </c>
      <c r="F47" s="8">
        <v>4.7</v>
      </c>
      <c r="G47" s="19">
        <v>4.9</v>
      </c>
      <c r="H47" s="8">
        <v>4.6</v>
      </c>
      <c r="I47" s="8">
        <v>4.4</v>
      </c>
      <c r="J47" s="8">
        <v>4.3</v>
      </c>
      <c r="K47" s="8">
        <v>5.0</v>
      </c>
      <c r="L47" s="8">
        <v>6.3</v>
      </c>
    </row>
    <row r="51">
      <c r="B51" s="17" t="s">
        <v>1</v>
      </c>
      <c r="C51" s="18" t="s">
        <v>25</v>
      </c>
    </row>
    <row r="52">
      <c r="B52" s="17" t="s">
        <v>2</v>
      </c>
      <c r="C52" s="20" t="str">
        <f t="shared" ref="C52:C56" si="5">hlookup(C51,B40:L47,2,0)</f>
        <v>Elderberry</v>
      </c>
    </row>
    <row r="53">
      <c r="B53" s="17" t="s">
        <v>3</v>
      </c>
      <c r="C53" s="20">
        <f t="shared" si="5"/>
        <v>4</v>
      </c>
    </row>
    <row r="54">
      <c r="B54" s="17" t="s">
        <v>4</v>
      </c>
      <c r="C54" s="20" t="str">
        <f t="shared" si="5"/>
        <v>Berry</v>
      </c>
    </row>
    <row r="55">
      <c r="B55" s="17" t="s">
        <v>5</v>
      </c>
      <c r="C55" s="20" t="str">
        <f t="shared" si="5"/>
        <v>BerryBest</v>
      </c>
    </row>
    <row r="56">
      <c r="B56" s="17" t="s">
        <v>6</v>
      </c>
      <c r="C56" s="20" t="str">
        <f t="shared" si="5"/>
        <v>S02</v>
      </c>
    </row>
    <row r="59">
      <c r="A59" s="13" t="s">
        <v>52</v>
      </c>
      <c r="B59" s="2"/>
    </row>
    <row r="60">
      <c r="C60" s="21" t="s">
        <v>53</v>
      </c>
      <c r="D60" s="11"/>
      <c r="E60" s="11"/>
      <c r="F60" s="11"/>
      <c r="G60" s="11"/>
      <c r="H60" s="11"/>
      <c r="I60" s="11"/>
      <c r="J60" s="2"/>
    </row>
    <row r="62">
      <c r="B62" s="22" t="s">
        <v>46</v>
      </c>
      <c r="C62" s="4"/>
    </row>
    <row r="63">
      <c r="C63" s="7" t="s">
        <v>1</v>
      </c>
      <c r="D63" s="7" t="s">
        <v>2</v>
      </c>
      <c r="E63" s="7" t="s">
        <v>3</v>
      </c>
      <c r="F63" s="7" t="s">
        <v>4</v>
      </c>
      <c r="G63" s="7" t="s">
        <v>5</v>
      </c>
      <c r="H63" s="7" t="s">
        <v>6</v>
      </c>
      <c r="I63" s="7" t="s">
        <v>7</v>
      </c>
      <c r="J63" s="7" t="s">
        <v>8</v>
      </c>
    </row>
    <row r="64">
      <c r="C64" s="8" t="str">
        <f t="array" ref="C64">XLOOKUP(G64,G6:G16,C6:C16)</f>
        <v>I109</v>
      </c>
      <c r="D64" s="8"/>
      <c r="E64" s="8"/>
      <c r="F64" s="23"/>
      <c r="G64" s="8" t="s">
        <v>40</v>
      </c>
      <c r="H64" s="23"/>
      <c r="I64" s="23"/>
      <c r="J64" s="23"/>
    </row>
    <row r="65">
      <c r="C65" s="8"/>
      <c r="D65" s="23"/>
      <c r="E65" s="23"/>
      <c r="F65" s="23" t="str">
        <f t="array" ref="F65">xlookup(I65,I6:I15,F6:F15)</f>
        <v>Berry</v>
      </c>
      <c r="G65" s="23"/>
      <c r="H65" s="23"/>
      <c r="I65" s="8">
        <v>60.0</v>
      </c>
      <c r="J65" s="8"/>
    </row>
    <row r="66">
      <c r="B66" s="22" t="s">
        <v>47</v>
      </c>
    </row>
    <row r="68">
      <c r="A68" s="24" t="s">
        <v>54</v>
      </c>
      <c r="B68" s="11"/>
      <c r="C68" s="2"/>
    </row>
    <row r="69">
      <c r="C69" s="25" t="s">
        <v>55</v>
      </c>
      <c r="D69" s="11"/>
      <c r="E69" s="11"/>
      <c r="F69" s="11"/>
      <c r="G69" s="11"/>
      <c r="H69" s="11"/>
      <c r="I69" s="2"/>
    </row>
    <row r="71">
      <c r="C71" s="7" t="s">
        <v>1</v>
      </c>
      <c r="D71" s="17" t="s">
        <v>14</v>
      </c>
    </row>
    <row r="72">
      <c r="C72" s="7" t="s">
        <v>2</v>
      </c>
      <c r="D72" s="12" t="str">
        <f t="array" ref="D72">XLOOKUP(D71,C6:C15,D6:D15)</f>
        <v>Banana</v>
      </c>
    </row>
    <row r="73">
      <c r="C73" s="7" t="s">
        <v>3</v>
      </c>
      <c r="D73" s="12">
        <f t="array" ref="D73">XLOOKUP(D71,C6:C15,E6:E15)</f>
        <v>0.5</v>
      </c>
    </row>
  </sheetData>
  <mergeCells count="9">
    <mergeCell ref="A1:B1"/>
    <mergeCell ref="A19:B19"/>
    <mergeCell ref="C20:J20"/>
    <mergeCell ref="A29:B29"/>
    <mergeCell ref="C30:J30"/>
    <mergeCell ref="A59:B59"/>
    <mergeCell ref="C60:J60"/>
    <mergeCell ref="A68:C68"/>
    <mergeCell ref="C69:I6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56</v>
      </c>
      <c r="B1" s="11"/>
      <c r="C1" s="2"/>
    </row>
    <row r="4">
      <c r="C4" s="27" t="s">
        <v>57</v>
      </c>
      <c r="D4" s="11"/>
      <c r="E4" s="2"/>
    </row>
    <row r="7">
      <c r="B7" s="28" t="s">
        <v>1</v>
      </c>
      <c r="C7" s="28" t="s">
        <v>2</v>
      </c>
      <c r="D7" s="28" t="s">
        <v>3</v>
      </c>
      <c r="E7" s="28" t="s">
        <v>4</v>
      </c>
      <c r="F7" s="28" t="s">
        <v>5</v>
      </c>
    </row>
    <row r="8">
      <c r="B8" s="29" t="s">
        <v>9</v>
      </c>
      <c r="C8" s="29" t="s">
        <v>10</v>
      </c>
      <c r="D8" s="29">
        <v>1.2</v>
      </c>
      <c r="E8" s="29" t="s">
        <v>11</v>
      </c>
      <c r="F8" s="29" t="s">
        <v>12</v>
      </c>
    </row>
    <row r="9">
      <c r="B9" s="30" t="s">
        <v>14</v>
      </c>
      <c r="C9" s="30" t="s">
        <v>15</v>
      </c>
      <c r="D9" s="30">
        <v>0.5</v>
      </c>
      <c r="E9" s="30" t="s">
        <v>11</v>
      </c>
      <c r="F9" s="30" t="s">
        <v>12</v>
      </c>
    </row>
    <row r="10">
      <c r="B10" s="29" t="s">
        <v>16</v>
      </c>
      <c r="C10" s="29" t="s">
        <v>49</v>
      </c>
      <c r="D10" s="29">
        <v>2.5</v>
      </c>
      <c r="E10" s="29" t="s">
        <v>11</v>
      </c>
      <c r="F10" s="29" t="s">
        <v>19</v>
      </c>
    </row>
    <row r="11">
      <c r="B11" s="29" t="s">
        <v>21</v>
      </c>
      <c r="C11" s="29" t="s">
        <v>22</v>
      </c>
      <c r="D11" s="29">
        <v>3.0</v>
      </c>
      <c r="E11" s="29" t="s">
        <v>11</v>
      </c>
      <c r="F11" s="29" t="s">
        <v>23</v>
      </c>
    </row>
    <row r="12">
      <c r="B12" s="29" t="s">
        <v>25</v>
      </c>
      <c r="C12" s="29" t="s">
        <v>26</v>
      </c>
      <c r="D12" s="29">
        <v>4.0</v>
      </c>
      <c r="E12" s="29" t="s">
        <v>27</v>
      </c>
      <c r="F12" s="29" t="s">
        <v>19</v>
      </c>
    </row>
    <row r="13">
      <c r="B13" s="29" t="s">
        <v>28</v>
      </c>
      <c r="C13" s="29" t="s">
        <v>29</v>
      </c>
      <c r="D13" s="29">
        <v>2.0</v>
      </c>
      <c r="E13" s="29" t="s">
        <v>11</v>
      </c>
      <c r="F13" s="29" t="s">
        <v>23</v>
      </c>
    </row>
    <row r="14">
      <c r="B14" s="29" t="s">
        <v>30</v>
      </c>
      <c r="C14" s="29" t="s">
        <v>31</v>
      </c>
      <c r="D14" s="29">
        <v>2.8</v>
      </c>
      <c r="E14" s="29" t="s">
        <v>11</v>
      </c>
      <c r="F14" s="29" t="s">
        <v>12</v>
      </c>
    </row>
    <row r="15">
      <c r="B15" s="29" t="s">
        <v>32</v>
      </c>
      <c r="C15" s="29" t="s">
        <v>33</v>
      </c>
      <c r="D15" s="29">
        <v>3.5</v>
      </c>
      <c r="E15" s="29" t="s">
        <v>34</v>
      </c>
      <c r="F15" s="29" t="s">
        <v>35</v>
      </c>
    </row>
    <row r="16">
      <c r="B16" s="29" t="s">
        <v>37</v>
      </c>
      <c r="C16" s="29" t="s">
        <v>38</v>
      </c>
      <c r="D16" s="29">
        <v>1.1</v>
      </c>
      <c r="E16" s="29" t="s">
        <v>39</v>
      </c>
      <c r="F16" s="29" t="s">
        <v>40</v>
      </c>
    </row>
    <row r="17">
      <c r="B17" s="29" t="s">
        <v>48</v>
      </c>
      <c r="C17" s="29" t="s">
        <v>50</v>
      </c>
      <c r="D17" s="29">
        <v>1.75</v>
      </c>
      <c r="E17" s="29" t="s">
        <v>11</v>
      </c>
      <c r="F17" s="29" t="s">
        <v>12</v>
      </c>
    </row>
  </sheetData>
  <mergeCells count="2">
    <mergeCell ref="C4:E4"/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4" max="4" width="16.38"/>
    <col customWidth="1" min="5" max="5" width="14.25"/>
    <col customWidth="1" min="7" max="7" width="13.63"/>
  </cols>
  <sheetData>
    <row r="1">
      <c r="E1" s="31" t="s">
        <v>58</v>
      </c>
      <c r="F1" s="11"/>
      <c r="G1" s="11"/>
      <c r="H1" s="2"/>
    </row>
    <row r="2">
      <c r="A2" s="32" t="s">
        <v>59</v>
      </c>
    </row>
    <row r="3">
      <c r="A3" s="33" t="s">
        <v>60</v>
      </c>
    </row>
    <row r="5">
      <c r="A5" s="34" t="s">
        <v>61</v>
      </c>
      <c r="C5" s="27" t="s">
        <v>62</v>
      </c>
      <c r="D5" s="11"/>
      <c r="E5" s="11"/>
      <c r="F5" s="11"/>
      <c r="G5" s="11"/>
      <c r="H5" s="2"/>
    </row>
    <row r="7">
      <c r="C7" s="28" t="s">
        <v>63</v>
      </c>
      <c r="D7" s="28" t="s">
        <v>1</v>
      </c>
      <c r="E7" s="28" t="s">
        <v>2</v>
      </c>
    </row>
    <row r="8">
      <c r="C8" s="29" t="s">
        <v>64</v>
      </c>
      <c r="D8" s="29" t="s">
        <v>9</v>
      </c>
      <c r="E8" s="29" t="str">
        <f>VLOOKUP(D8,'PRODUCTINFO SHEET'!$B$7:$F$17,2,0)</f>
        <v>Apple</v>
      </c>
    </row>
    <row r="9">
      <c r="C9" s="29" t="s">
        <v>65</v>
      </c>
      <c r="D9" s="29" t="s">
        <v>16</v>
      </c>
      <c r="E9" s="29" t="str">
        <f>VLOOKUP(D9,'PRODUCTINFO SHEET'!$B$7:$F$17,2,0)</f>
        <v>Cherry</v>
      </c>
    </row>
    <row r="10">
      <c r="C10" s="29" t="s">
        <v>66</v>
      </c>
      <c r="D10" s="29" t="s">
        <v>14</v>
      </c>
      <c r="E10" s="29" t="str">
        <f>VLOOKUP(D10,'PRODUCTINFO SHEET'!$B$7:$F$17,2,0)</f>
        <v>Banana</v>
      </c>
    </row>
    <row r="11">
      <c r="C11" s="29" t="s">
        <v>67</v>
      </c>
      <c r="D11" s="29" t="s">
        <v>25</v>
      </c>
      <c r="E11" s="29" t="str">
        <f>VLOOKUP(D11,'PRODUCTINFO SHEET'!$B$7:$F$17,2,0)</f>
        <v>Elderberry</v>
      </c>
    </row>
    <row r="12">
      <c r="C12" s="29" t="s">
        <v>68</v>
      </c>
      <c r="D12" s="29" t="s">
        <v>32</v>
      </c>
      <c r="E12" s="29" t="str">
        <f>VLOOKUP(D12,'PRODUCTINFO SHEET'!$B$7:$F$17,2,0)</f>
        <v>Honeydew</v>
      </c>
    </row>
    <row r="13">
      <c r="C13" s="29" t="s">
        <v>69</v>
      </c>
      <c r="D13" s="29" t="s">
        <v>48</v>
      </c>
      <c r="E13" s="29" t="str">
        <f>VLOOKUP(D13,'PRODUCTINFO SHEET'!$B$7:$F$17,2,0)</f>
        <v>Jackfruit</v>
      </c>
    </row>
    <row r="14">
      <c r="C14" s="29" t="s">
        <v>70</v>
      </c>
      <c r="D14" s="29" t="s">
        <v>28</v>
      </c>
      <c r="E14" s="29" t="str">
        <f>VLOOKUP(D14,'PRODUCTINFO SHEET'!$B$7:$F$17,2,0)</f>
        <v>Fig</v>
      </c>
    </row>
    <row r="15">
      <c r="C15" s="29" t="s">
        <v>71</v>
      </c>
      <c r="D15" s="29" t="s">
        <v>30</v>
      </c>
      <c r="E15" s="29" t="str">
        <f>VLOOKUP(D15,'PRODUCTINFO SHEET'!$B$7:$F$17,2,0)</f>
        <v>Grape</v>
      </c>
    </row>
    <row r="16">
      <c r="C16" s="29" t="s">
        <v>72</v>
      </c>
      <c r="D16" s="29" t="s">
        <v>21</v>
      </c>
      <c r="E16" s="29" t="str">
        <f>VLOOKUP(D16,'PRODUCTINFO SHEET'!$B$7:$F$17,2,0)</f>
        <v>Date</v>
      </c>
    </row>
    <row r="17">
      <c r="C17" s="29" t="s">
        <v>73</v>
      </c>
      <c r="D17" s="29" t="s">
        <v>37</v>
      </c>
      <c r="E17" s="29" t="str">
        <f>VLOOKUP(D17,'PRODUCTINFO SHEET'!$B$7:$F$17,2,0)</f>
        <v>Ivy Gourd</v>
      </c>
    </row>
    <row r="19">
      <c r="A19" s="34" t="s">
        <v>74</v>
      </c>
    </row>
    <row r="20">
      <c r="C20" s="28" t="s">
        <v>1</v>
      </c>
      <c r="D20" s="28" t="s">
        <v>2</v>
      </c>
      <c r="E20" s="28" t="s">
        <v>3</v>
      </c>
      <c r="F20" s="28" t="s">
        <v>4</v>
      </c>
      <c r="G20" s="28" t="s">
        <v>5</v>
      </c>
    </row>
    <row r="21">
      <c r="C21" s="35" t="s">
        <v>14</v>
      </c>
      <c r="D21" s="36" t="str">
        <f>VLOOKUP(C21,'PRODUCTINFO SHEET'!B7:F17,2,0)</f>
        <v>Banana</v>
      </c>
      <c r="E21" s="36">
        <f>VLOOKUP(D21,'PRODUCTINFO SHEET'!C7:G17,2,0)</f>
        <v>0.5</v>
      </c>
      <c r="F21" s="36" t="str">
        <f>VLOOKUP(E21,'PRODUCTINFO SHEET'!D7:H17,2,0)</f>
        <v>Fruit</v>
      </c>
      <c r="G21" s="36" t="str">
        <f>VLOOKUP(F21,'PRODUCTINFO SHEET'!E7:I17,2,0)</f>
        <v>FreshCo</v>
      </c>
    </row>
  </sheetData>
  <mergeCells count="3">
    <mergeCell ref="C5:H5"/>
    <mergeCell ref="A2:E2"/>
    <mergeCell ref="E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37" t="s">
        <v>75</v>
      </c>
      <c r="B1" s="11"/>
      <c r="C1" s="2"/>
    </row>
    <row r="2">
      <c r="A2" s="38" t="s">
        <v>76</v>
      </c>
    </row>
    <row r="3">
      <c r="B3" s="39" t="s">
        <v>77</v>
      </c>
      <c r="C3" s="40" t="s">
        <v>78</v>
      </c>
      <c r="D3" s="40" t="s">
        <v>79</v>
      </c>
      <c r="E3" s="40" t="s">
        <v>80</v>
      </c>
      <c r="F3" s="40" t="s">
        <v>81</v>
      </c>
      <c r="G3" s="40" t="s">
        <v>82</v>
      </c>
    </row>
    <row r="4">
      <c r="B4" s="39" t="s">
        <v>83</v>
      </c>
      <c r="C4" s="41">
        <v>12000.0</v>
      </c>
      <c r="D4" s="41">
        <v>8000.0</v>
      </c>
      <c r="E4" s="41">
        <v>7000.0</v>
      </c>
      <c r="F4" s="41">
        <v>15000.0</v>
      </c>
      <c r="G4" s="41">
        <v>10000.0</v>
      </c>
    </row>
    <row r="5">
      <c r="B5" s="39" t="s">
        <v>84</v>
      </c>
      <c r="C5" s="41">
        <v>18000.0</v>
      </c>
      <c r="D5" s="41">
        <v>11000.0</v>
      </c>
      <c r="E5" s="41">
        <v>9500.0</v>
      </c>
      <c r="F5" s="41">
        <v>20000.0</v>
      </c>
      <c r="G5" s="41">
        <v>14000.0</v>
      </c>
    </row>
    <row r="6">
      <c r="B6" s="39" t="s">
        <v>85</v>
      </c>
      <c r="C6" s="41">
        <v>14000.0</v>
      </c>
      <c r="D6" s="41">
        <v>10000.0</v>
      </c>
      <c r="E6" s="41">
        <v>8000.0</v>
      </c>
      <c r="F6" s="41">
        <v>16000.0</v>
      </c>
      <c r="G6" s="41">
        <v>12000.0</v>
      </c>
    </row>
    <row r="7">
      <c r="B7" s="39" t="s">
        <v>86</v>
      </c>
      <c r="C7" s="41">
        <v>16000.0</v>
      </c>
      <c r="D7" s="41">
        <v>13000.0</v>
      </c>
      <c r="E7" s="41">
        <v>11000.0</v>
      </c>
      <c r="F7" s="41">
        <v>18000.0</v>
      </c>
      <c r="G7" s="41">
        <v>13000.0</v>
      </c>
    </row>
    <row r="8">
      <c r="B8" s="39" t="s">
        <v>87</v>
      </c>
      <c r="C8" s="41">
        <v>19000.0</v>
      </c>
      <c r="D8" s="41">
        <v>15000.0</v>
      </c>
      <c r="E8" s="41">
        <v>12000.0</v>
      </c>
      <c r="F8" s="41">
        <v>21000.0</v>
      </c>
      <c r="G8" s="41">
        <v>17000.0</v>
      </c>
    </row>
    <row r="9">
      <c r="B9" s="39" t="s">
        <v>88</v>
      </c>
      <c r="C9" s="41">
        <v>15000.0</v>
      </c>
      <c r="D9" s="41">
        <v>12000.0</v>
      </c>
      <c r="E9" s="41">
        <v>9500.0</v>
      </c>
      <c r="F9" s="41">
        <v>17000.0</v>
      </c>
      <c r="G9" s="41">
        <v>13000.0</v>
      </c>
    </row>
    <row r="10">
      <c r="B10" s="39" t="s">
        <v>89</v>
      </c>
      <c r="C10" s="41">
        <v>11000.0</v>
      </c>
      <c r="D10" s="41">
        <v>9000.0</v>
      </c>
      <c r="E10" s="41">
        <v>7500.0</v>
      </c>
      <c r="F10" s="41">
        <v>13000.0</v>
      </c>
      <c r="G10" s="41">
        <v>9500.0</v>
      </c>
    </row>
    <row r="11">
      <c r="B11" s="39" t="s">
        <v>90</v>
      </c>
      <c r="C11" s="41">
        <v>13000.0</v>
      </c>
      <c r="D11" s="41">
        <v>10000.0</v>
      </c>
      <c r="E11" s="41">
        <v>8500.0</v>
      </c>
      <c r="F11" s="41">
        <v>14000.0</v>
      </c>
      <c r="G11" s="41">
        <v>11500.0</v>
      </c>
    </row>
    <row r="12">
      <c r="B12" s="39" t="s">
        <v>91</v>
      </c>
      <c r="C12" s="41">
        <v>20000.0</v>
      </c>
      <c r="D12" s="41">
        <v>16000.0</v>
      </c>
      <c r="E12" s="41">
        <v>13000.0</v>
      </c>
      <c r="F12" s="41">
        <v>23000.0</v>
      </c>
      <c r="G12" s="41">
        <v>19000.0</v>
      </c>
    </row>
    <row r="13">
      <c r="B13" s="39" t="s">
        <v>92</v>
      </c>
      <c r="C13" s="41">
        <v>17000.0</v>
      </c>
      <c r="D13" s="41">
        <v>13000.0</v>
      </c>
      <c r="E13" s="41">
        <v>11000.0</v>
      </c>
      <c r="F13" s="41">
        <v>19000.0</v>
      </c>
      <c r="G13" s="41">
        <v>15000.0</v>
      </c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</cols>
  <sheetData>
    <row r="1">
      <c r="A1" s="26" t="s">
        <v>75</v>
      </c>
      <c r="B1" s="11"/>
      <c r="C1" s="2"/>
    </row>
    <row r="2">
      <c r="A2" s="38" t="s">
        <v>93</v>
      </c>
    </row>
    <row r="3">
      <c r="B3" s="42" t="s">
        <v>77</v>
      </c>
      <c r="C3" s="40" t="s">
        <v>78</v>
      </c>
      <c r="D3" s="40" t="s">
        <v>79</v>
      </c>
      <c r="E3" s="40" t="s">
        <v>80</v>
      </c>
      <c r="F3" s="40" t="s">
        <v>81</v>
      </c>
      <c r="G3" s="40" t="s">
        <v>82</v>
      </c>
    </row>
    <row r="4">
      <c r="B4" s="42" t="s">
        <v>83</v>
      </c>
      <c r="C4" s="41">
        <v>14000.0</v>
      </c>
      <c r="D4" s="41">
        <v>9000.0</v>
      </c>
      <c r="E4" s="41">
        <v>8000.0</v>
      </c>
      <c r="F4" s="41">
        <v>16000.0</v>
      </c>
      <c r="G4" s="41">
        <v>11000.0</v>
      </c>
    </row>
    <row r="5">
      <c r="B5" s="42" t="s">
        <v>84</v>
      </c>
      <c r="C5" s="41">
        <v>20000.0</v>
      </c>
      <c r="D5" s="41">
        <v>13000.0</v>
      </c>
      <c r="E5" s="41">
        <v>11000.0</v>
      </c>
      <c r="F5" s="41">
        <v>22000.0</v>
      </c>
      <c r="G5" s="41">
        <v>16000.0</v>
      </c>
    </row>
    <row r="6">
      <c r="B6" s="42" t="s">
        <v>85</v>
      </c>
      <c r="C6" s="41">
        <v>16000.0</v>
      </c>
      <c r="D6" s="41">
        <v>12000.0</v>
      </c>
      <c r="E6" s="41">
        <v>9000.0</v>
      </c>
      <c r="F6" s="41">
        <v>18000.0</v>
      </c>
      <c r="G6" s="41">
        <v>14000.0</v>
      </c>
    </row>
    <row r="7">
      <c r="B7" s="42" t="s">
        <v>86</v>
      </c>
      <c r="C7" s="41">
        <v>18000.0</v>
      </c>
      <c r="D7" s="41">
        <v>15000.0</v>
      </c>
      <c r="E7" s="41">
        <v>13000.0</v>
      </c>
      <c r="F7" s="41">
        <v>20000.0</v>
      </c>
      <c r="G7" s="41">
        <v>15000.0</v>
      </c>
    </row>
    <row r="8">
      <c r="B8" s="42" t="s">
        <v>87</v>
      </c>
      <c r="C8" s="41">
        <v>21000.0</v>
      </c>
      <c r="D8" s="41">
        <v>17000.0</v>
      </c>
      <c r="E8" s="41">
        <v>14000.0</v>
      </c>
      <c r="F8" s="41">
        <v>23000.0</v>
      </c>
      <c r="G8" s="41">
        <v>19000.0</v>
      </c>
    </row>
    <row r="9">
      <c r="B9" s="42" t="s">
        <v>88</v>
      </c>
      <c r="C9" s="41">
        <v>17000.0</v>
      </c>
      <c r="D9" s="41">
        <v>14000.0</v>
      </c>
      <c r="E9" s="41">
        <v>11000.0</v>
      </c>
      <c r="F9" s="41">
        <v>19000.0</v>
      </c>
      <c r="G9" s="41">
        <v>15000.0</v>
      </c>
    </row>
    <row r="10">
      <c r="B10" s="42" t="s">
        <v>89</v>
      </c>
      <c r="C10" s="41">
        <v>13000.0</v>
      </c>
      <c r="D10" s="41">
        <v>10000.0</v>
      </c>
      <c r="E10" s="41">
        <v>8500.0</v>
      </c>
      <c r="F10" s="41">
        <v>15000.0</v>
      </c>
      <c r="G10" s="41">
        <v>11500.0</v>
      </c>
    </row>
    <row r="11">
      <c r="B11" s="42" t="s">
        <v>90</v>
      </c>
      <c r="C11" s="41">
        <v>15000.0</v>
      </c>
      <c r="D11" s="41">
        <v>12000.0</v>
      </c>
      <c r="E11" s="41">
        <v>10000.0</v>
      </c>
      <c r="F11" s="41">
        <v>16000.0</v>
      </c>
      <c r="G11" s="41">
        <v>13500.0</v>
      </c>
    </row>
    <row r="12">
      <c r="B12" s="42" t="s">
        <v>91</v>
      </c>
      <c r="C12" s="41">
        <v>22000.0</v>
      </c>
      <c r="D12" s="41">
        <v>18000.0</v>
      </c>
      <c r="E12" s="41">
        <v>15000.0</v>
      </c>
      <c r="F12" s="41">
        <v>25000.0</v>
      </c>
      <c r="G12" s="41">
        <v>21000.0</v>
      </c>
    </row>
    <row r="13">
      <c r="B13" s="42" t="s">
        <v>92</v>
      </c>
      <c r="C13" s="41">
        <v>19000.0</v>
      </c>
      <c r="D13" s="41">
        <v>15000.0</v>
      </c>
      <c r="E13" s="41">
        <v>13000.0</v>
      </c>
      <c r="F13" s="41">
        <v>21000.0</v>
      </c>
      <c r="G13" s="41">
        <v>17000.0</v>
      </c>
    </row>
  </sheetData>
  <mergeCells count="1"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8" max="8" width="15.0"/>
  </cols>
  <sheetData>
    <row r="1">
      <c r="E1" s="31" t="s">
        <v>94</v>
      </c>
      <c r="F1" s="11"/>
      <c r="G1" s="11"/>
      <c r="H1" s="2"/>
    </row>
    <row r="3">
      <c r="A3" s="26" t="s">
        <v>95</v>
      </c>
      <c r="B3" s="11"/>
      <c r="C3" s="11"/>
      <c r="D3" s="2"/>
    </row>
    <row r="4">
      <c r="A4" s="33" t="s">
        <v>60</v>
      </c>
    </row>
    <row r="5">
      <c r="D5" s="43" t="s">
        <v>96</v>
      </c>
      <c r="E5" s="11"/>
      <c r="F5" s="11"/>
      <c r="G5" s="11"/>
      <c r="H5" s="11"/>
      <c r="I5" s="2"/>
    </row>
    <row r="7">
      <c r="B7" s="39" t="s">
        <v>77</v>
      </c>
      <c r="C7" s="44" t="s">
        <v>97</v>
      </c>
      <c r="D7" s="44" t="s">
        <v>98</v>
      </c>
      <c r="E7" s="44" t="s">
        <v>99</v>
      </c>
      <c r="F7" s="44" t="s">
        <v>100</v>
      </c>
      <c r="G7" s="44" t="s">
        <v>101</v>
      </c>
      <c r="H7" s="40" t="s">
        <v>102</v>
      </c>
      <c r="I7" s="40" t="s">
        <v>103</v>
      </c>
      <c r="J7" s="40" t="s">
        <v>104</v>
      </c>
      <c r="K7" s="40" t="s">
        <v>105</v>
      </c>
      <c r="L7" s="40" t="s">
        <v>106</v>
      </c>
    </row>
    <row r="8">
      <c r="B8" s="39" t="s">
        <v>83</v>
      </c>
      <c r="C8" s="45">
        <f>HLOOKUP('SALES SHEET 1'!C3,'SALES SHEET 1'!B3:G13,2,0)</f>
        <v>12000</v>
      </c>
      <c r="D8" s="45">
        <f>HLOOKUP('SALES SHEET 1'!D3,'SALES SHEET 1'!C3:I13,2,0)</f>
        <v>8000</v>
      </c>
      <c r="E8" s="45">
        <f>HLOOKUP('SALES SHEET 1'!E3,'SALES SHEET 1'!D3:J13,2,0)</f>
        <v>7000</v>
      </c>
      <c r="F8" s="45">
        <f>HLOOKUP('SALES SHEET 1'!F3,'SALES SHEET 1'!E3:K13,2,0)</f>
        <v>15000</v>
      </c>
      <c r="G8" s="45">
        <f>HLOOKUP('SALES SHEET 1'!G3,'SALES SHEET 1'!F3:L13,2,0)</f>
        <v>10000</v>
      </c>
      <c r="H8" s="41">
        <f>HLOOKUP('SALES SHEET 2'!C3,'SALES SHEET 2'!B3:G13,2,0)</f>
        <v>14000</v>
      </c>
      <c r="I8" s="41">
        <f>HLOOKUP('SALES SHEET 2'!D3,'SALES SHEET 2'!C3:H13,2,0)</f>
        <v>9000</v>
      </c>
      <c r="J8" s="41">
        <f>HLOOKUP('SALES SHEET 2'!E3,'SALES SHEET 2'!D3:I13,2,0)</f>
        <v>8000</v>
      </c>
      <c r="K8" s="41">
        <f>HLOOKUP('SALES SHEET 2'!F3,'SALES SHEET 2'!E3:J13,2,0)</f>
        <v>16000</v>
      </c>
      <c r="L8" s="41">
        <f>HLOOKUP('SALES SHEET 2'!G3,'SALES SHEET 2'!F3:K13,2,0)</f>
        <v>11000</v>
      </c>
    </row>
    <row r="9">
      <c r="B9" s="39" t="s">
        <v>84</v>
      </c>
      <c r="C9" s="45">
        <f>HLOOKUP('SALES SHEET 1'!C4,'SALES SHEET 1'!C4:H14,2,0)</f>
        <v>18000</v>
      </c>
      <c r="D9" s="45">
        <f>HLOOKUP('SALES SHEET 1'!D4,'SALES SHEET 1'!D4:I14,2,0)</f>
        <v>11000</v>
      </c>
      <c r="E9" s="45">
        <f>HLOOKUP('SALES SHEET 1'!E4,'SALES SHEET 1'!E4:J14,2,0)</f>
        <v>9500</v>
      </c>
      <c r="F9" s="45">
        <f>HLOOKUP('SALES SHEET 1'!F4,'SALES SHEET 1'!F4:K14,2,0)</f>
        <v>20000</v>
      </c>
      <c r="G9" s="45">
        <f>HLOOKUP('SALES SHEET 1'!G4,'SALES SHEET 1'!G4:L14,2,0)</f>
        <v>14000</v>
      </c>
      <c r="H9" s="41">
        <f>HLOOKUP('SALES SHEET 2'!C4,'SALES SHEET 2'!B4:G14,2,0)</f>
        <v>20000</v>
      </c>
      <c r="I9" s="41">
        <f>HLOOKUP('SALES SHEET 2'!D4,'SALES SHEET 2'!C4:H14,2,0)</f>
        <v>13000</v>
      </c>
      <c r="J9" s="41">
        <f>HLOOKUP('SALES SHEET 2'!E4,'SALES SHEET 2'!D4:I14,2,0)</f>
        <v>11000</v>
      </c>
      <c r="K9" s="41">
        <f>HLOOKUP('SALES SHEET 2'!F4,'SALES SHEET 2'!E4:J14,2,0)</f>
        <v>22000</v>
      </c>
      <c r="L9" s="41">
        <f>HLOOKUP('SALES SHEET 2'!G4,'SALES SHEET 2'!F4:K14,2,0)</f>
        <v>16000</v>
      </c>
    </row>
    <row r="10">
      <c r="B10" s="39" t="s">
        <v>85</v>
      </c>
      <c r="C10" s="45">
        <f>HLOOKUP('SALES SHEET 1'!C5,'SALES SHEET 1'!C5:H15,2,0)</f>
        <v>14000</v>
      </c>
      <c r="D10" s="45">
        <f>HLOOKUP('SALES SHEET 1'!D5,'SALES SHEET 1'!D5:I15,2,0)</f>
        <v>10000</v>
      </c>
      <c r="E10" s="45">
        <f>HLOOKUP('SALES SHEET 1'!E5,'SALES SHEET 1'!E5:J15,2,0)</f>
        <v>8000</v>
      </c>
      <c r="F10" s="45">
        <f>HLOOKUP('SALES SHEET 1'!F5,'SALES SHEET 1'!F5:K15,2,0)</f>
        <v>16000</v>
      </c>
      <c r="G10" s="45">
        <f>HLOOKUP('SALES SHEET 1'!G5,'SALES SHEET 1'!G5:L15,2,0)</f>
        <v>12000</v>
      </c>
      <c r="H10" s="41">
        <f>HLOOKUP('SALES SHEET 2'!C5,'SALES SHEET 2'!B5:G15,2,0)</f>
        <v>16000</v>
      </c>
      <c r="I10" s="41">
        <f>HLOOKUP('SALES SHEET 2'!D5,'SALES SHEET 2'!C5:H15,2,0)</f>
        <v>12000</v>
      </c>
      <c r="J10" s="41">
        <f>HLOOKUP('SALES SHEET 2'!E5,'SALES SHEET 2'!D5:I15,2,0)</f>
        <v>9000</v>
      </c>
      <c r="K10" s="41">
        <f>HLOOKUP('SALES SHEET 2'!F5,'SALES SHEET 2'!E5:J15,2,0)</f>
        <v>18000</v>
      </c>
      <c r="L10" s="41">
        <f>HLOOKUP('SALES SHEET 2'!G5,'SALES SHEET 2'!F5:K15,2,0)</f>
        <v>14000</v>
      </c>
    </row>
    <row r="11">
      <c r="B11" s="39" t="s">
        <v>86</v>
      </c>
      <c r="C11" s="45">
        <f>HLOOKUP('SALES SHEET 1'!C6,'SALES SHEET 1'!C6:H16,2,0)</f>
        <v>16000</v>
      </c>
      <c r="D11" s="45">
        <f>HLOOKUP('SALES SHEET 1'!D6,'SALES SHEET 1'!D6:I16,2,0)</f>
        <v>13000</v>
      </c>
      <c r="E11" s="45">
        <f>HLOOKUP('SALES SHEET 1'!E6,'SALES SHEET 1'!E6:J16,2,0)</f>
        <v>11000</v>
      </c>
      <c r="F11" s="45">
        <f>HLOOKUP('SALES SHEET 1'!F6,'SALES SHEET 1'!F6:K16,2,0)</f>
        <v>18000</v>
      </c>
      <c r="G11" s="45">
        <f>HLOOKUP('SALES SHEET 1'!G6,'SALES SHEET 1'!G6:L16,2,0)</f>
        <v>13000</v>
      </c>
      <c r="H11" s="41">
        <f>HLOOKUP('SALES SHEET 2'!C6,'SALES SHEET 2'!B6:G16,2,0)</f>
        <v>18000</v>
      </c>
      <c r="I11" s="41">
        <f>HLOOKUP('SALES SHEET 2'!D6,'SALES SHEET 2'!C6:H16,2,0)</f>
        <v>15000</v>
      </c>
      <c r="J11" s="41">
        <f>HLOOKUP('SALES SHEET 2'!E6,'SALES SHEET 2'!D6:I16,2,0)</f>
        <v>13000</v>
      </c>
      <c r="K11" s="41">
        <f>HLOOKUP('SALES SHEET 2'!F6,'SALES SHEET 2'!E6:J16,2,0)</f>
        <v>20000</v>
      </c>
      <c r="L11" s="41">
        <f>HLOOKUP('SALES SHEET 2'!G6,'SALES SHEET 2'!F6:K16,2,0)</f>
        <v>15000</v>
      </c>
    </row>
    <row r="12">
      <c r="B12" s="39" t="s">
        <v>87</v>
      </c>
      <c r="C12" s="45">
        <f>HLOOKUP('SALES SHEET 1'!C7,'SALES SHEET 1'!C7:H17,2,0)</f>
        <v>19000</v>
      </c>
      <c r="D12" s="45">
        <f>HLOOKUP('SALES SHEET 1'!D7,'SALES SHEET 1'!D7:I17,2,0)</f>
        <v>15000</v>
      </c>
      <c r="E12" s="45">
        <f>HLOOKUP('SALES SHEET 1'!E7,'SALES SHEET 1'!E7:J17,2,0)</f>
        <v>12000</v>
      </c>
      <c r="F12" s="45">
        <f>HLOOKUP('SALES SHEET 1'!F7,'SALES SHEET 1'!F7:K17,2,0)</f>
        <v>21000</v>
      </c>
      <c r="G12" s="45">
        <f>HLOOKUP('SALES SHEET 1'!G7,'SALES SHEET 1'!G7:L17,2,0)</f>
        <v>17000</v>
      </c>
      <c r="H12" s="41">
        <f>HLOOKUP('SALES SHEET 2'!C7,'SALES SHEET 2'!B7:G17,2,0)</f>
        <v>21000</v>
      </c>
      <c r="I12" s="41">
        <f>HLOOKUP('SALES SHEET 2'!D7,'SALES SHEET 2'!C7:H17,2,0)</f>
        <v>17000</v>
      </c>
      <c r="J12" s="41">
        <f>HLOOKUP('SALES SHEET 2'!E7,'SALES SHEET 2'!D7:I17,2,0)</f>
        <v>14000</v>
      </c>
      <c r="K12" s="41">
        <f>HLOOKUP('SALES SHEET 2'!F7,'SALES SHEET 2'!E7:J17,2,0)</f>
        <v>23000</v>
      </c>
      <c r="L12" s="41">
        <f>HLOOKUP('SALES SHEET 2'!G7,'SALES SHEET 2'!F7:K17,2,0)</f>
        <v>19000</v>
      </c>
    </row>
    <row r="13">
      <c r="B13" s="39" t="s">
        <v>88</v>
      </c>
      <c r="C13" s="45">
        <f>HLOOKUP('SALES SHEET 1'!C8,'SALES SHEET 1'!C8:H18,2,0)</f>
        <v>15000</v>
      </c>
      <c r="D13" s="45">
        <f>HLOOKUP('SALES SHEET 1'!D8,'SALES SHEET 1'!D8:I18,2,0)</f>
        <v>12000</v>
      </c>
      <c r="E13" s="45">
        <f>HLOOKUP('SALES SHEET 1'!E8,'SALES SHEET 1'!E8:J18,2,0)</f>
        <v>9500</v>
      </c>
      <c r="F13" s="45">
        <f>HLOOKUP('SALES SHEET 1'!F8,'SALES SHEET 1'!F8:K18,2,0)</f>
        <v>17000</v>
      </c>
      <c r="G13" s="45">
        <f>HLOOKUP('SALES SHEET 1'!G8,'SALES SHEET 1'!G8:L18,2,0)</f>
        <v>13000</v>
      </c>
      <c r="H13" s="41">
        <f>HLOOKUP('SALES SHEET 2'!C8,'SALES SHEET 2'!B8:G18,2,0)</f>
        <v>17000</v>
      </c>
      <c r="I13" s="41">
        <f>HLOOKUP('SALES SHEET 2'!D8,'SALES SHEET 2'!C8:H18,2,0)</f>
        <v>14000</v>
      </c>
      <c r="J13" s="41">
        <f>HLOOKUP('SALES SHEET 2'!E8,'SALES SHEET 2'!D8:I18,2,0)</f>
        <v>11000</v>
      </c>
      <c r="K13" s="41">
        <f>HLOOKUP('SALES SHEET 2'!F8,'SALES SHEET 2'!E8:J18,2,0)</f>
        <v>19000</v>
      </c>
      <c r="L13" s="41">
        <f>HLOOKUP('SALES SHEET 2'!G8,'SALES SHEET 2'!F8:K18,2,0)</f>
        <v>15000</v>
      </c>
    </row>
    <row r="14">
      <c r="B14" s="39" t="s">
        <v>89</v>
      </c>
      <c r="C14" s="45">
        <f>HLOOKUP('SALES SHEET 1'!C9,'SALES SHEET 1'!C9:H19,2,0)</f>
        <v>11000</v>
      </c>
      <c r="D14" s="45">
        <f>HLOOKUP('SALES SHEET 1'!D9,'SALES SHEET 1'!D9:I19,2,0)</f>
        <v>9000</v>
      </c>
      <c r="E14" s="45">
        <f>HLOOKUP('SALES SHEET 1'!E9,'SALES SHEET 1'!E9:J19,2,0)</f>
        <v>7500</v>
      </c>
      <c r="F14" s="45">
        <f>HLOOKUP('SALES SHEET 1'!F9,'SALES SHEET 1'!F9:K19,2,0)</f>
        <v>13000</v>
      </c>
      <c r="G14" s="45">
        <f>HLOOKUP('SALES SHEET 1'!G9,'SALES SHEET 1'!G9:L19,2,0)</f>
        <v>9500</v>
      </c>
      <c r="H14" s="41">
        <f>HLOOKUP('SALES SHEET 2'!C9,'SALES SHEET 2'!B9:G19,2,0)</f>
        <v>13000</v>
      </c>
      <c r="I14" s="41">
        <f>HLOOKUP('SALES SHEET 2'!D9,'SALES SHEET 2'!C9:H19,2,0)</f>
        <v>10000</v>
      </c>
      <c r="J14" s="41">
        <f>HLOOKUP('SALES SHEET 2'!E9,'SALES SHEET 2'!D9:I19,2,0)</f>
        <v>8500</v>
      </c>
      <c r="K14" s="41">
        <f>HLOOKUP('SALES SHEET 2'!F9,'SALES SHEET 2'!E9:J19,2,0)</f>
        <v>15000</v>
      </c>
      <c r="L14" s="41">
        <f>HLOOKUP('SALES SHEET 2'!G9,'SALES SHEET 2'!F9:K19,2,0)</f>
        <v>11500</v>
      </c>
    </row>
    <row r="15">
      <c r="B15" s="39" t="s">
        <v>90</v>
      </c>
      <c r="C15" s="45">
        <f>HLOOKUP('SALES SHEET 1'!C10,'SALES SHEET 1'!C10:H20,2,0)</f>
        <v>13000</v>
      </c>
      <c r="D15" s="45">
        <f>HLOOKUP('SALES SHEET 1'!D10,'SALES SHEET 1'!D10:I20,2,0)</f>
        <v>10000</v>
      </c>
      <c r="E15" s="45">
        <f>HLOOKUP('SALES SHEET 1'!E10,'SALES SHEET 1'!E10:J20,2,0)</f>
        <v>8500</v>
      </c>
      <c r="F15" s="45">
        <f>HLOOKUP('SALES SHEET 1'!F10,'SALES SHEET 1'!F10:K20,2,0)</f>
        <v>14000</v>
      </c>
      <c r="G15" s="45">
        <f>HLOOKUP('SALES SHEET 1'!G10,'SALES SHEET 1'!G10:L20,2,0)</f>
        <v>11500</v>
      </c>
      <c r="H15" s="41">
        <f>HLOOKUP('SALES SHEET 2'!C10,'SALES SHEET 2'!B10:G20,2,0)</f>
        <v>15000</v>
      </c>
      <c r="I15" s="41">
        <f>HLOOKUP('SALES SHEET 2'!D10,'SALES SHEET 2'!C10:H20,2,0)</f>
        <v>12000</v>
      </c>
      <c r="J15" s="41">
        <f>HLOOKUP('SALES SHEET 2'!E10,'SALES SHEET 2'!D10:I20,2,0)</f>
        <v>10000</v>
      </c>
      <c r="K15" s="41">
        <f>HLOOKUP('SALES SHEET 2'!F10,'SALES SHEET 2'!E10:J20,2,0)</f>
        <v>16000</v>
      </c>
      <c r="L15" s="41">
        <f>HLOOKUP('SALES SHEET 2'!G10,'SALES SHEET 2'!F10:K20,2,0)</f>
        <v>13500</v>
      </c>
    </row>
    <row r="16">
      <c r="B16" s="39" t="s">
        <v>91</v>
      </c>
      <c r="C16" s="45">
        <f>HLOOKUP('SALES SHEET 1'!C11,'SALES SHEET 1'!C11:H21,2,0)</f>
        <v>20000</v>
      </c>
      <c r="D16" s="45">
        <f>HLOOKUP('SALES SHEET 1'!D11,'SALES SHEET 1'!D11:I21,2,0)</f>
        <v>16000</v>
      </c>
      <c r="E16" s="45">
        <f>HLOOKUP('SALES SHEET 1'!E11,'SALES SHEET 1'!E11:J21,2,0)</f>
        <v>13000</v>
      </c>
      <c r="F16" s="45">
        <f>HLOOKUP('SALES SHEET 1'!F11,'SALES SHEET 1'!F11:K21,2,0)</f>
        <v>23000</v>
      </c>
      <c r="G16" s="45">
        <f>HLOOKUP('SALES SHEET 1'!G11,'SALES SHEET 1'!G11:L21,2,0)</f>
        <v>19000</v>
      </c>
      <c r="H16" s="41">
        <f>HLOOKUP('SALES SHEET 2'!C11,'SALES SHEET 2'!B11:G21,2,0)</f>
        <v>22000</v>
      </c>
      <c r="I16" s="41">
        <f>HLOOKUP('SALES SHEET 2'!D11,'SALES SHEET 2'!C11:H21,2,0)</f>
        <v>18000</v>
      </c>
      <c r="J16" s="41">
        <f>HLOOKUP('SALES SHEET 2'!E11,'SALES SHEET 2'!D11:I21,2,0)</f>
        <v>15000</v>
      </c>
      <c r="K16" s="41">
        <f>HLOOKUP('SALES SHEET 2'!F11,'SALES SHEET 2'!E11:J21,2,0)</f>
        <v>25000</v>
      </c>
      <c r="L16" s="41">
        <f>HLOOKUP('SALES SHEET 2'!G11,'SALES SHEET 2'!F11:K21,2,0)</f>
        <v>21000</v>
      </c>
    </row>
    <row r="17">
      <c r="B17" s="39" t="s">
        <v>92</v>
      </c>
      <c r="C17" s="45">
        <f>HLOOKUP('SALES SHEET 1'!C12,'SALES SHEET 1'!C12:H22,2,0)</f>
        <v>17000</v>
      </c>
      <c r="D17" s="45">
        <f>HLOOKUP('SALES SHEET 1'!D12,'SALES SHEET 1'!D12:I22,2,0)</f>
        <v>13000</v>
      </c>
      <c r="E17" s="45">
        <f>HLOOKUP('SALES SHEET 1'!E12,'SALES SHEET 1'!E12:J22,2,0)</f>
        <v>11000</v>
      </c>
      <c r="F17" s="45">
        <f>HLOOKUP('SALES SHEET 1'!F12,'SALES SHEET 1'!F12:K22,2,0)</f>
        <v>19000</v>
      </c>
      <c r="G17" s="45">
        <f>HLOOKUP('SALES SHEET 1'!G12,'SALES SHEET 1'!G12:L22,2,0)</f>
        <v>15000</v>
      </c>
      <c r="H17" s="41">
        <f>HLOOKUP('SALES SHEET 2'!C12,'SALES SHEET 2'!B12:G22,2,0)</f>
        <v>19000</v>
      </c>
      <c r="I17" s="41">
        <f>HLOOKUP('SALES SHEET 2'!D12,'SALES SHEET 2'!C12:H22,2,0)</f>
        <v>15000</v>
      </c>
      <c r="J17" s="41">
        <f>HLOOKUP('SALES SHEET 2'!E12,'SALES SHEET 2'!D12:I22,2,0)</f>
        <v>13000</v>
      </c>
      <c r="K17" s="41">
        <f>HLOOKUP('SALES SHEET 2'!F12,'SALES SHEET 2'!E12:J22,2,0)</f>
        <v>21000</v>
      </c>
      <c r="L17" s="41">
        <f>HLOOKUP('SALES SHEET 2'!G12,'SALES SHEET 2'!F12:K22,2,0)</f>
        <v>17000</v>
      </c>
    </row>
  </sheetData>
  <mergeCells count="3">
    <mergeCell ref="D5:I5"/>
    <mergeCell ref="A3:D3"/>
    <mergeCell ref="E1:H1"/>
  </mergeCells>
  <drawing r:id="rId1"/>
</worksheet>
</file>