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defaultThemeVersion="124226"/>
  <bookViews>
    <workbookView xWindow="90" yWindow="105" windowWidth="12120" windowHeight="8445"/>
  </bookViews>
  <sheets>
    <sheet name="Balance Sheet" sheetId="2" r:id="rId1"/>
  </sheets>
  <definedNames>
    <definedName name="_xlnm.Print_Area" localSheetId="0">'Balance Sheet'!$A$1:$D$48</definedName>
  </definedNames>
  <calcPr calcId="124519"/>
</workbook>
</file>

<file path=xl/calcChain.xml><?xml version="1.0" encoding="utf-8"?>
<calcChain xmlns="http://schemas.openxmlformats.org/spreadsheetml/2006/main">
  <c r="D14" i="2"/>
  <c r="D21"/>
  <c r="D25"/>
  <c r="D27"/>
  <c r="D37"/>
  <c r="D41"/>
  <c r="D46"/>
  <c r="A3"/>
  <c r="D48"/>
  <c r="D50"/>
  <c r="D49"/>
</calcChain>
</file>

<file path=xl/sharedStrings.xml><?xml version="1.0" encoding="utf-8"?>
<sst xmlns="http://schemas.openxmlformats.org/spreadsheetml/2006/main" count="40" uniqueCount="39">
  <si>
    <t>Assets</t>
  </si>
  <si>
    <t>Accounts receivable</t>
  </si>
  <si>
    <t>Other</t>
  </si>
  <si>
    <t>Equity and other investments</t>
  </si>
  <si>
    <t>Total current assets</t>
  </si>
  <si>
    <t>Property and equipment</t>
  </si>
  <si>
    <t>Total assets</t>
  </si>
  <si>
    <t>Accrued compensation</t>
  </si>
  <si>
    <t>Income taxes payable</t>
  </si>
  <si>
    <t>Unearned revenue</t>
  </si>
  <si>
    <t>Total current liabilities</t>
  </si>
  <si>
    <t>Current assets:</t>
  </si>
  <si>
    <t>Current liabilities:</t>
  </si>
  <si>
    <t>Investments</t>
  </si>
  <si>
    <t>Cash</t>
  </si>
  <si>
    <t>Inventories</t>
  </si>
  <si>
    <t>Pre-paid expenses</t>
  </si>
  <si>
    <t>Leasehold improvements</t>
  </si>
  <si>
    <t>Less accumulated depreciation</t>
  </si>
  <si>
    <t>Goodwill</t>
  </si>
  <si>
    <t>Liabilities and owner's equity</t>
  </si>
  <si>
    <t>Accrued wages</t>
  </si>
  <si>
    <t>Investment capital</t>
  </si>
  <si>
    <t>Accumulated retained earnings</t>
  </si>
  <si>
    <t>Total owner's equity</t>
  </si>
  <si>
    <t>Net fixed assets</t>
  </si>
  <si>
    <t>Fixed assets:</t>
  </si>
  <si>
    <t>Accounts payable</t>
  </si>
  <si>
    <t>Mortgage payable</t>
  </si>
  <si>
    <t>Total other assets</t>
  </si>
  <si>
    <t>Total long-term liabilities</t>
  </si>
  <si>
    <t>Total liabilities and owner's equity</t>
  </si>
  <si>
    <t>Difference:</t>
  </si>
  <si>
    <t>Balance Sheet</t>
  </si>
  <si>
    <t>Other assets:</t>
  </si>
  <si>
    <t>Long-term liabilities:</t>
  </si>
  <si>
    <t>Owner's equity:</t>
  </si>
  <si>
    <t>Vertex Corporation</t>
  </si>
  <si>
    <t>Amount</t>
  </si>
</sst>
</file>

<file path=xl/styles.xml><?xml version="1.0" encoding="utf-8"?>
<styleSheet xmlns="http://schemas.openxmlformats.org/spreadsheetml/2006/main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\ ;\(#,##0.0\)"/>
    <numFmt numFmtId="168" formatCode="#,##0\ ;\(#,##0.0\)"/>
    <numFmt numFmtId="169" formatCode="&quot;$&quot;#,##0\ ;\(&quot;$&quot;#,##0.0\)"/>
    <numFmt numFmtId="171" formatCode="mmmm\ d\,\ yyyy"/>
  </numFmts>
  <fonts count="10">
    <font>
      <sz val="10"/>
      <name val="Arial"/>
    </font>
    <font>
      <sz val="10"/>
      <name val="Arial"/>
    </font>
    <font>
      <sz val="10"/>
      <name val="Arial"/>
      <family val="2"/>
    </font>
    <font>
      <sz val="10"/>
      <name val="Helv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sz val="18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37">
    <xf numFmtId="0" fontId="0" fillId="0" borderId="0" xfId="0"/>
    <xf numFmtId="0" fontId="2" fillId="0" borderId="0" xfId="2" applyFont="1"/>
    <xf numFmtId="164" fontId="2" fillId="0" borderId="0" xfId="2" applyNumberFormat="1" applyFont="1"/>
    <xf numFmtId="0" fontId="2" fillId="0" borderId="0" xfId="2" applyFont="1" applyBorder="1"/>
    <xf numFmtId="164" fontId="2" fillId="0" borderId="0" xfId="2" applyNumberFormat="1" applyFont="1" applyBorder="1"/>
    <xf numFmtId="0" fontId="2" fillId="0" borderId="0" xfId="2" applyFont="1" applyAlignment="1">
      <alignment horizontal="center"/>
    </xf>
    <xf numFmtId="0" fontId="2" fillId="0" borderId="1" xfId="2" applyFont="1" applyBorder="1" applyAlignment="1">
      <alignment horizontal="center"/>
    </xf>
    <xf numFmtId="0" fontId="2" fillId="0" borderId="0" xfId="2" quotePrefix="1" applyFont="1" applyAlignment="1">
      <alignment horizontal="center"/>
    </xf>
    <xf numFmtId="0" fontId="6" fillId="0" borderId="0" xfId="2" applyFont="1"/>
    <xf numFmtId="168" fontId="2" fillId="0" borderId="0" xfId="2" applyNumberFormat="1" applyFont="1"/>
    <xf numFmtId="0" fontId="2" fillId="0" borderId="2" xfId="2" applyFont="1" applyBorder="1"/>
    <xf numFmtId="0" fontId="2" fillId="0" borderId="3" xfId="2" applyFont="1" applyBorder="1"/>
    <xf numFmtId="0" fontId="2" fillId="0" borderId="4" xfId="2" applyFont="1" applyBorder="1"/>
    <xf numFmtId="168" fontId="2" fillId="0" borderId="0" xfId="2" applyNumberFormat="1" applyFont="1" applyBorder="1"/>
    <xf numFmtId="0" fontId="2" fillId="0" borderId="0" xfId="2" applyFont="1" applyAlignment="1">
      <alignment horizontal="left" indent="1"/>
    </xf>
    <xf numFmtId="0" fontId="2" fillId="0" borderId="3" xfId="2" applyFont="1" applyBorder="1" applyAlignment="1">
      <alignment horizontal="left" indent="1"/>
    </xf>
    <xf numFmtId="0" fontId="2" fillId="0" borderId="0" xfId="2" applyFont="1" applyBorder="1" applyAlignment="1">
      <alignment horizontal="left" indent="1"/>
    </xf>
    <xf numFmtId="0" fontId="2" fillId="0" borderId="0" xfId="2" applyFont="1" applyBorder="1" applyAlignment="1">
      <alignment horizontal="left"/>
    </xf>
    <xf numFmtId="0" fontId="2" fillId="0" borderId="2" xfId="2" applyFont="1" applyFill="1" applyBorder="1" applyAlignment="1">
      <alignment horizontal="left" indent="1"/>
    </xf>
    <xf numFmtId="0" fontId="5" fillId="0" borderId="4" xfId="2" applyFont="1" applyBorder="1" applyAlignment="1">
      <alignment horizontal="left" indent="1"/>
    </xf>
    <xf numFmtId="43" fontId="2" fillId="0" borderId="0" xfId="1" applyNumberFormat="1" applyFont="1"/>
    <xf numFmtId="43" fontId="2" fillId="0" borderId="2" xfId="1" applyNumberFormat="1" applyFont="1" applyBorder="1"/>
    <xf numFmtId="43" fontId="2" fillId="0" borderId="0" xfId="1" applyNumberFormat="1" applyFont="1" applyBorder="1"/>
    <xf numFmtId="0" fontId="2" fillId="0" borderId="0" xfId="2" applyFont="1" applyFill="1" applyBorder="1" applyAlignment="1">
      <alignment horizontal="left" indent="1"/>
    </xf>
    <xf numFmtId="169" fontId="2" fillId="2" borderId="5" xfId="2" applyNumberFormat="1" applyFont="1" applyFill="1" applyBorder="1"/>
    <xf numFmtId="169" fontId="5" fillId="2" borderId="6" xfId="2" applyNumberFormat="1" applyFont="1" applyFill="1" applyBorder="1"/>
    <xf numFmtId="0" fontId="5" fillId="0" borderId="0" xfId="0" applyFont="1" applyAlignment="1">
      <alignment horizontal="right"/>
    </xf>
    <xf numFmtId="0" fontId="5" fillId="0" borderId="1" xfId="2" applyNumberFormat="1" applyFont="1" applyBorder="1" applyAlignment="1">
      <alignment horizontal="right"/>
    </xf>
    <xf numFmtId="44" fontId="5" fillId="2" borderId="4" xfId="1" applyFont="1" applyFill="1" applyBorder="1"/>
    <xf numFmtId="44" fontId="5" fillId="2" borderId="0" xfId="1" applyNumberFormat="1" applyFont="1" applyFill="1"/>
    <xf numFmtId="44" fontId="5" fillId="2" borderId="0" xfId="1" applyFont="1" applyFill="1"/>
    <xf numFmtId="44" fontId="5" fillId="2" borderId="0" xfId="1" applyNumberFormat="1" applyFont="1" applyFill="1" applyBorder="1"/>
    <xf numFmtId="44" fontId="5" fillId="2" borderId="3" xfId="1" applyFont="1" applyFill="1" applyBorder="1"/>
    <xf numFmtId="0" fontId="8" fillId="0" borderId="0" xfId="2" applyFont="1" applyAlignment="1">
      <alignment horizontal="center"/>
    </xf>
    <xf numFmtId="0" fontId="9" fillId="0" borderId="0" xfId="2" applyFont="1" applyAlignment="1">
      <alignment horizontal="center"/>
    </xf>
    <xf numFmtId="0" fontId="4" fillId="0" borderId="0" xfId="2" applyFont="1" applyAlignment="1">
      <alignment horizontal="center"/>
    </xf>
    <xf numFmtId="171" fontId="7" fillId="2" borderId="0" xfId="2" applyNumberFormat="1" applyFont="1" applyFill="1" applyAlignment="1">
      <alignment horizontal="center"/>
    </xf>
  </cellXfs>
  <cellStyles count="3">
    <cellStyle name="Currency" xfId="1" builtinId="4"/>
    <cellStyle name="Normal" xfId="0" builtinId="0"/>
    <cellStyle name="Normal_BalanceSheets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0"/>
  <sheetViews>
    <sheetView showGridLines="0" tabSelected="1" workbookViewId="0">
      <selection sqref="A1:D1"/>
    </sheetView>
  </sheetViews>
  <sheetFormatPr defaultRowHeight="12.75"/>
  <cols>
    <col min="3" max="3" width="32.140625" customWidth="1"/>
    <col min="4" max="4" width="17.7109375" customWidth="1"/>
  </cols>
  <sheetData>
    <row r="1" spans="1:5" ht="23.25">
      <c r="A1" s="33" t="s">
        <v>33</v>
      </c>
      <c r="B1" s="33"/>
      <c r="C1" s="33"/>
      <c r="D1" s="33"/>
    </row>
    <row r="2" spans="1:5" ht="15.75">
      <c r="A2" s="34" t="s">
        <v>37</v>
      </c>
      <c r="B2" s="35"/>
      <c r="C2" s="35"/>
      <c r="D2" s="35"/>
      <c r="E2" s="1"/>
    </row>
    <row r="3" spans="1:5">
      <c r="A3" s="36">
        <f ca="1">NOW()</f>
        <v>39225.332372685189</v>
      </c>
      <c r="B3" s="36"/>
      <c r="C3" s="36"/>
      <c r="D3" s="36"/>
      <c r="E3" s="1"/>
    </row>
    <row r="4" spans="1:5">
      <c r="A4" s="3"/>
      <c r="B4" s="3"/>
      <c r="C4" s="3"/>
      <c r="D4" s="4"/>
      <c r="E4" s="1"/>
    </row>
    <row r="5" spans="1:5">
      <c r="A5" s="6"/>
      <c r="B5" s="6"/>
      <c r="C5" s="6"/>
      <c r="D5" s="27" t="s">
        <v>38</v>
      </c>
      <c r="E5" s="7"/>
    </row>
    <row r="6" spans="1:5">
      <c r="A6" s="8" t="s">
        <v>0</v>
      </c>
      <c r="B6" s="1"/>
      <c r="C6" s="1"/>
      <c r="D6" s="1"/>
      <c r="E6" s="1"/>
    </row>
    <row r="7" spans="1:5">
      <c r="A7" s="1" t="s">
        <v>11</v>
      </c>
      <c r="B7" s="1"/>
      <c r="C7" s="1"/>
      <c r="D7" s="5"/>
      <c r="E7" s="1"/>
    </row>
    <row r="8" spans="1:5">
      <c r="A8" s="14" t="s">
        <v>14</v>
      </c>
      <c r="B8" s="14"/>
      <c r="C8" s="1"/>
      <c r="D8" s="20">
        <v>32488</v>
      </c>
      <c r="E8" s="1"/>
    </row>
    <row r="9" spans="1:5">
      <c r="A9" s="14" t="s">
        <v>13</v>
      </c>
      <c r="B9" s="14"/>
      <c r="C9" s="1"/>
      <c r="D9" s="20">
        <v>454511</v>
      </c>
      <c r="E9" s="1"/>
    </row>
    <row r="10" spans="1:5">
      <c r="A10" s="14" t="s">
        <v>15</v>
      </c>
      <c r="B10" s="14"/>
      <c r="C10" s="1"/>
      <c r="D10" s="20">
        <v>545848</v>
      </c>
      <c r="E10" s="1"/>
    </row>
    <row r="11" spans="1:5">
      <c r="A11" s="14" t="s">
        <v>1</v>
      </c>
      <c r="B11" s="1"/>
      <c r="C11" s="1"/>
      <c r="D11" s="20">
        <v>1362994</v>
      </c>
      <c r="E11" s="1"/>
    </row>
    <row r="12" spans="1:5">
      <c r="A12" s="14" t="s">
        <v>16</v>
      </c>
      <c r="B12" s="1"/>
      <c r="C12" s="1"/>
      <c r="D12" s="20">
        <v>59562</v>
      </c>
      <c r="E12" s="1"/>
    </row>
    <row r="13" spans="1:5">
      <c r="A13" s="14" t="s">
        <v>2</v>
      </c>
      <c r="B13" s="1"/>
      <c r="C13" s="10"/>
      <c r="D13" s="21">
        <v>29695</v>
      </c>
      <c r="E13" s="1"/>
    </row>
    <row r="14" spans="1:5">
      <c r="A14" s="15" t="s">
        <v>4</v>
      </c>
      <c r="B14" s="11"/>
      <c r="C14" s="3"/>
      <c r="D14" s="29">
        <f>SUM(D8:D13)</f>
        <v>2485098</v>
      </c>
      <c r="E14" s="1"/>
    </row>
    <row r="15" spans="1:5">
      <c r="A15" s="16"/>
      <c r="B15" s="3"/>
      <c r="C15" s="3"/>
      <c r="D15" s="9"/>
      <c r="E15" s="1"/>
    </row>
    <row r="16" spans="1:5">
      <c r="A16" s="17" t="s">
        <v>26</v>
      </c>
      <c r="B16" s="3"/>
      <c r="C16" s="3"/>
      <c r="D16" s="9"/>
      <c r="E16" s="1"/>
    </row>
    <row r="17" spans="1:5">
      <c r="A17" s="14" t="s">
        <v>5</v>
      </c>
      <c r="B17" s="1"/>
      <c r="C17" s="1"/>
      <c r="D17" s="20">
        <v>98621</v>
      </c>
      <c r="E17" s="1"/>
    </row>
    <row r="18" spans="1:5">
      <c r="A18" s="14" t="s">
        <v>17</v>
      </c>
      <c r="B18" s="1"/>
      <c r="C18" s="1"/>
      <c r="D18" s="20">
        <v>625145</v>
      </c>
      <c r="E18" s="1"/>
    </row>
    <row r="19" spans="1:5">
      <c r="A19" s="14" t="s">
        <v>3</v>
      </c>
      <c r="B19" s="1"/>
      <c r="C19" s="1"/>
      <c r="D19" s="20">
        <v>987513</v>
      </c>
      <c r="E19" s="1"/>
    </row>
    <row r="20" spans="1:5">
      <c r="A20" s="14" t="s">
        <v>18</v>
      </c>
      <c r="B20" s="1"/>
      <c r="C20" s="10"/>
      <c r="D20" s="21">
        <v>6326</v>
      </c>
      <c r="E20" s="1"/>
    </row>
    <row r="21" spans="1:5">
      <c r="A21" s="15" t="s">
        <v>25</v>
      </c>
      <c r="B21" s="11"/>
      <c r="C21" s="3"/>
      <c r="D21" s="30">
        <f>SUM(D17:D20)</f>
        <v>1717605</v>
      </c>
      <c r="E21" s="1"/>
    </row>
    <row r="22" spans="1:5">
      <c r="A22" s="16"/>
      <c r="B22" s="3"/>
      <c r="C22" s="3"/>
      <c r="D22" s="9"/>
      <c r="E22" s="1"/>
    </row>
    <row r="23" spans="1:5">
      <c r="A23" s="1" t="s">
        <v>34</v>
      </c>
      <c r="B23" s="3"/>
      <c r="C23" s="3"/>
      <c r="D23" s="9"/>
      <c r="E23" s="1"/>
    </row>
    <row r="24" spans="1:5">
      <c r="A24" s="18" t="s">
        <v>19</v>
      </c>
      <c r="B24" s="10"/>
      <c r="C24" s="10"/>
      <c r="D24" s="21">
        <v>0</v>
      </c>
      <c r="E24" s="1"/>
    </row>
    <row r="25" spans="1:5">
      <c r="A25" s="23" t="s">
        <v>29</v>
      </c>
      <c r="B25" s="3"/>
      <c r="C25" s="3"/>
      <c r="D25" s="31">
        <f>SUM(D24)</f>
        <v>0</v>
      </c>
      <c r="E25" s="1"/>
    </row>
    <row r="26" spans="1:5">
      <c r="A26" s="3"/>
      <c r="B26" s="3"/>
      <c r="C26" s="3"/>
      <c r="D26" s="4"/>
      <c r="E26" s="1"/>
    </row>
    <row r="27" spans="1:5" ht="13.5" thickBot="1">
      <c r="A27" s="19" t="s">
        <v>6</v>
      </c>
      <c r="B27" s="12"/>
      <c r="C27" s="12"/>
      <c r="D27" s="28">
        <f>D25+D21+D14</f>
        <v>4202703</v>
      </c>
      <c r="E27" s="1"/>
    </row>
    <row r="28" spans="1:5">
      <c r="A28" s="3"/>
      <c r="B28" s="3"/>
      <c r="C28" s="3"/>
      <c r="D28" s="4"/>
      <c r="E28" s="1"/>
    </row>
    <row r="29" spans="1:5">
      <c r="A29" s="8" t="s">
        <v>20</v>
      </c>
      <c r="B29" s="1"/>
      <c r="C29" s="1"/>
      <c r="D29" s="2"/>
      <c r="E29" s="3"/>
    </row>
    <row r="30" spans="1:5">
      <c r="A30" s="1" t="s">
        <v>12</v>
      </c>
      <c r="B30" s="1"/>
      <c r="C30" s="1"/>
      <c r="D30" s="2"/>
      <c r="E30" s="1"/>
    </row>
    <row r="31" spans="1:5">
      <c r="A31" s="14" t="s">
        <v>27</v>
      </c>
      <c r="B31" s="1"/>
      <c r="C31" s="1"/>
      <c r="D31" s="20">
        <v>565422</v>
      </c>
      <c r="E31" s="1"/>
    </row>
    <row r="32" spans="1:5">
      <c r="A32" s="14" t="s">
        <v>21</v>
      </c>
      <c r="B32" s="1"/>
      <c r="C32" s="1"/>
      <c r="D32" s="20">
        <v>98565</v>
      </c>
      <c r="E32" s="1"/>
    </row>
    <row r="33" spans="1:5">
      <c r="A33" s="14" t="s">
        <v>7</v>
      </c>
      <c r="B33" s="1"/>
      <c r="C33" s="1"/>
      <c r="D33" s="20">
        <v>3235</v>
      </c>
      <c r="E33" s="1"/>
    </row>
    <row r="34" spans="1:5">
      <c r="A34" s="14" t="s">
        <v>8</v>
      </c>
      <c r="B34" s="1"/>
      <c r="C34" s="1"/>
      <c r="D34" s="20">
        <v>15482</v>
      </c>
      <c r="E34" s="1"/>
    </row>
    <row r="35" spans="1:5">
      <c r="A35" s="14" t="s">
        <v>9</v>
      </c>
      <c r="B35" s="1"/>
      <c r="C35" s="1"/>
      <c r="D35" s="20">
        <v>695953</v>
      </c>
      <c r="E35" s="1"/>
    </row>
    <row r="36" spans="1:5">
      <c r="A36" s="14" t="s">
        <v>2</v>
      </c>
      <c r="B36" s="1"/>
      <c r="C36" s="3"/>
      <c r="D36" s="22">
        <v>26599</v>
      </c>
      <c r="E36" s="1"/>
    </row>
    <row r="37" spans="1:5">
      <c r="A37" s="15" t="s">
        <v>10</v>
      </c>
      <c r="B37" s="11"/>
      <c r="C37" s="11"/>
      <c r="D37" s="32">
        <f>SUM(D31:D36)</f>
        <v>1405256</v>
      </c>
      <c r="E37" s="1"/>
    </row>
    <row r="38" spans="1:5">
      <c r="A38" s="16"/>
      <c r="B38" s="3"/>
      <c r="C38" s="3"/>
      <c r="D38" s="13"/>
      <c r="E38" s="1"/>
    </row>
    <row r="39" spans="1:5">
      <c r="A39" s="1" t="s">
        <v>35</v>
      </c>
      <c r="B39" s="3"/>
      <c r="C39" s="3"/>
      <c r="D39" s="9"/>
      <c r="E39" s="1"/>
    </row>
    <row r="40" spans="1:5">
      <c r="A40" s="18" t="s">
        <v>28</v>
      </c>
      <c r="B40" s="10"/>
      <c r="C40" s="10"/>
      <c r="D40" s="21">
        <v>659452</v>
      </c>
      <c r="E40" s="1"/>
    </row>
    <row r="41" spans="1:5">
      <c r="A41" s="23" t="s">
        <v>30</v>
      </c>
      <c r="B41" s="3"/>
      <c r="C41" s="3"/>
      <c r="D41" s="31">
        <f>SUM(D40)</f>
        <v>659452</v>
      </c>
      <c r="E41" s="1"/>
    </row>
    <row r="42" spans="1:5">
      <c r="A42" s="23"/>
      <c r="B42" s="3"/>
      <c r="C42" s="3"/>
      <c r="D42" s="22"/>
      <c r="E42" s="1"/>
    </row>
    <row r="43" spans="1:5">
      <c r="A43" s="1" t="s">
        <v>36</v>
      </c>
      <c r="B43" s="1"/>
      <c r="C43" s="1"/>
      <c r="D43" s="9"/>
      <c r="E43" s="1"/>
    </row>
    <row r="44" spans="1:5">
      <c r="A44" s="14" t="s">
        <v>22</v>
      </c>
      <c r="B44" s="1"/>
      <c r="C44" s="1"/>
      <c r="D44" s="20">
        <v>1545122</v>
      </c>
      <c r="E44" s="1"/>
    </row>
    <row r="45" spans="1:5">
      <c r="A45" s="14" t="s">
        <v>23</v>
      </c>
      <c r="B45" s="1"/>
      <c r="C45" s="3"/>
      <c r="D45" s="22">
        <v>848152</v>
      </c>
      <c r="E45" s="1"/>
    </row>
    <row r="46" spans="1:5">
      <c r="A46" s="15" t="s">
        <v>24</v>
      </c>
      <c r="B46" s="11"/>
      <c r="C46" s="11"/>
      <c r="D46" s="32">
        <f>SUM(D44:D45)</f>
        <v>2393274</v>
      </c>
      <c r="E46" s="1"/>
    </row>
    <row r="47" spans="1:5">
      <c r="A47" s="16"/>
      <c r="B47" s="3"/>
      <c r="C47" s="3"/>
      <c r="D47" s="13"/>
      <c r="E47" s="1"/>
    </row>
    <row r="48" spans="1:5" ht="13.5" thickBot="1">
      <c r="A48" s="19" t="s">
        <v>31</v>
      </c>
      <c r="B48" s="19"/>
      <c r="C48" s="19"/>
      <c r="D48" s="28">
        <f>D46+D41+D37</f>
        <v>4457982</v>
      </c>
      <c r="E48" s="1"/>
    </row>
    <row r="49" spans="1:5">
      <c r="A49" s="3"/>
      <c r="B49" s="3"/>
      <c r="C49" s="3"/>
      <c r="D49" s="25" t="str">
        <f>IF(D48&gt;D27,"Liabilities higher",IF(D27&gt;D48,"Assets higher","Balanced"))</f>
        <v>Liabilities higher</v>
      </c>
      <c r="E49" s="3"/>
    </row>
    <row r="50" spans="1:5">
      <c r="C50" s="26" t="s">
        <v>32</v>
      </c>
      <c r="D50" s="24">
        <f>IF(D48&gt;D27,D27-D48,IF(D27&gt;D48,D48-D27,0))</f>
        <v>-255279</v>
      </c>
    </row>
  </sheetData>
  <mergeCells count="3">
    <mergeCell ref="A1:D1"/>
    <mergeCell ref="A2:D2"/>
    <mergeCell ref="A3:D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ignoredErrors>
    <ignoredError sqref="D46 D14 D21 D25 D37 D41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Balance Sheet</vt:lpstr>
      <vt:lpstr>'Balance Sheet'!Print_Area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 SJMS</cp:lastModifiedBy>
  <cp:lastPrinted>2003-03-07T00:57:53Z</cp:lastPrinted>
  <dcterms:created xsi:type="dcterms:W3CDTF">2000-08-25T02:11:25Z</dcterms:created>
  <dcterms:modified xsi:type="dcterms:W3CDTF">2007-05-23T11:58:50Z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TC060878671033</vt:lpwstr>
  </property>
</Properties>
</file>